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52AA70D1-FDBD-49B2-9082-CCF9E58AD313}"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E34" i="10"/>
  <c r="BE35" i="10" s="1"/>
  <c r="BW34" i="10" l="1"/>
  <c r="BW35" i="10" s="1"/>
  <c r="BW36" i="10" s="1"/>
  <c r="BW37" i="10" s="1"/>
  <c r="BW38" i="10" s="1"/>
  <c r="BW39" i="10" s="1"/>
  <c r="BW40" i="10" s="1"/>
</calcChain>
</file>

<file path=xl/sharedStrings.xml><?xml version="1.0" encoding="utf-8"?>
<sst xmlns="http://schemas.openxmlformats.org/spreadsheetml/2006/main" count="1138" uniqueCount="598">
  <si>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</si>
  <si>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</si>
  <si>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</si>
  <si>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</si>
  <si>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</si>
  <si>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</si>
  <si>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</si>
  <si>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</si>
  <si>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</si>
  <si>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</si>
  <si>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</si>
  <si>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</si>
  <si>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</si>
  <si>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</si>
  <si>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</si>
  <si>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</si>
  <si>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</si>
  <si>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</si>
  <si>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</si>
  <si>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</si>
  <si>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</si>
  <si>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</si>
  <si>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</si>
  <si>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</si>
  <si>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</si>
  <si>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</si>
  <si>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</si>
  <si>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</si>
  <si>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</si>
  <si>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</si>
  <si>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</si>
  <si>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</si>
  <si>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</si>
  <si>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</si>
  <si>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</si>
  <si>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</si>
  <si>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</si>
  <si>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</si>
  <si>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</si>
  <si>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</si>
  <si>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</si>
  <si>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</si>
  <si>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</si>
  <si>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</si>
  <si>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</si>
  <si>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</si>
  <si>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</si>
  <si>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</si>
  <si>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</si>
  <si>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</si>
  <si>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</si>
  <si>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</si>
  <si>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</si>
  <si>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</si>
  <si>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</si>
  <si>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</si>
  <si>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</si>
  <si>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</si>
  <si>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</si>
  <si>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</si>
  <si>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</si>
  <si>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</si>
  <si>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</si>
  <si>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</si>
  <si>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</si>
  <si>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</si>
  <si>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</si>
  <si>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</si>
  <si>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</si>
  <si>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</si>
  <si>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</si>
  <si>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</si>
  <si>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</si>
  <si>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</si>
  <si>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</si>
  <si>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</si>
  <si>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</si>
  <si>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</si>
  <si>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</si>
  <si>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</si>
  <si>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</si>
  <si>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</si>
  <si>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</si>
  <si>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</si>
  <si>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</si>
  <si>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</si>
  <si>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</si>
  <si>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</si>
  <si>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</si>
  <si>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</si>
  <si>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</si>
  <si>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</si>
  <si>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</si>
  <si>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</si>
  <si>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</si>
  <si>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</si>
  <si>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</si>
  <si>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</si>
  <si>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</si>
  <si>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</si>
  <si>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</si>
  <si>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</si>
  <si>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</si>
  <si>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</si>
  <si>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</si>
  <si>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</si>
  <si>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</si>
  <si>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</si>
  <si>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</si>
  <si>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</si>
  <si>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</si>
  <si>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</si>
  <si>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</si>
  <si>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</si>
  <si>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</si>
  <si>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</si>
  <si>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</si>
  <si>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</si>
  <si>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</si>
  <si>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</si>
  <si>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</si>
  <si>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</si>
  <si>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</si>
  <si>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</si>
  <si>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</si>
  <si>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</si>
  <si>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</si>
  <si>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</si>
  <si>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</si>
  <si>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</si>
  <si>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</si>
  <si>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</si>
  <si>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</si>
  <si>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</si>
  <si>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</si>
  <si>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</si>
  <si>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</si>
  <si>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</si>
  <si>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</si>
  <si>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</si>
  <si>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</si>
  <si>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</si>
  <si>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</si>
  <si>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</si>
  <si>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</si>
  <si>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</si>
  <si>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</si>
  <si>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</si>
  <si>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</si>
  <si>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</si>
  <si>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</si>
  <si>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</si>
  <si>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</si>
  <si>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</si>
  <si>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</si>
  <si>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</si>
  <si>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</si>
  <si>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</si>
  <si>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</si>
  <si>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</si>
  <si>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</si>
  <si>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</si>
  <si>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</si>
  <si>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</si>
  <si>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</si>
  <si>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</si>
  <si>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</si>
  <si>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</si>
  <si>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</si>
  <si>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</si>
  <si>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</si>
  <si>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</si>
  <si>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</si>
  <si>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</si>
  <si>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</si>
  <si>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</si>
  <si>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</si>
  <si>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</si>
  <si>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</si>
  <si>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</si>
  <si>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</si>
  <si>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</si>
  <si>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</si>
  <si>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</si>
  <si>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</si>
  <si>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</si>
  <si>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</si>
  <si>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</si>
  <si>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</si>
  <si>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</si>
  <si>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</si>
  <si>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</si>
  <si>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</si>
  <si>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</si>
  <si>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</si>
  <si>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</si>
  <si>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</si>
  <si>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</si>
  <si>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</si>
  <si>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</si>
  <si>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</si>
  <si>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</si>
  <si>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</si>
  <si>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</si>
  <si>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</si>
  <si>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</si>
  <si>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</si>
  <si>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</si>
  <si>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</si>
  <si>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</si>
  <si>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</si>
  <si>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</si>
  <si>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</si>
  <si>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</si>
  <si>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</si>
  <si>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</si>
  <si>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</si>
  <si>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奈良県山添村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</si>
  <si>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</si>
  <si>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</si>
  <si>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</si>
  <si>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</si>
  <si>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</si>
  <si>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</si>
  <si>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</si>
  <si>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</si>
  <si>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</si>
  <si>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</si>
  <si>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</si>
  <si>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</si>
  <si>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</si>
  <si>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</si>
  <si>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</si>
  <si>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</si>
  <si>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</si>
  <si>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</si>
  <si>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</si>
  <si>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</si>
  <si>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</si>
  <si>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</si>
  <si>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</si>
  <si>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</si>
  <si>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</si>
  <si>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</si>
  <si>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</si>
  <si>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</si>
  <si>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</si>
  <si>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</si>
  <si>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</si>
  <si>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</si>
  <si>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</si>
  <si>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</si>
  <si>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</si>
  <si>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</si>
  <si>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</si>
  <si>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</si>
  <si>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</si>
  <si>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</si>
  <si>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</si>
  <si>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</si>
  <si>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</si>
  <si>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</si>
  <si>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</si>
  <si>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</si>
  <si>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</si>
  <si>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</si>
  <si>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</si>
  <si>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</si>
  <si>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</si>
  <si>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</si>
  <si>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</si>
  <si>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</si>
  <si>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</si>
  <si>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</si>
  <si>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</si>
  <si>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</si>
  <si>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</si>
  <si>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</si>
  <si>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</si>
  <si>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</si>
  <si>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</si>
  <si>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</si>
  <si>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</si>
  <si>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</si>
  <si>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</si>
  <si>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</si>
  <si>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</si>
  <si>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</si>
  <si>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</si>
  <si>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</si>
  <si>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</si>
  <si>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</si>
  <si>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</si>
  <si>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</si>
  <si>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</si>
  <si>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</si>
  <si>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</si>
  <si>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</si>
  <si>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</si>
  <si>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</si>
  <si>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</si>
  <si>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</si>
  <si>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</si>
  <si>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</si>
  <si>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</si>
  <si>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</si>
  <si>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</si>
  <si>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</si>
  <si>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</si>
  <si>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</si>
  <si>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</si>
  <si>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</si>
  <si>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</si>
  <si>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</si>
  <si>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</si>
  <si>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</si>
  <si>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</si>
  <si>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</si>
  <si>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</si>
  <si>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</si>
  <si>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</si>
  <si>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</si>
  <si>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</si>
  <si>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</si>
  <si>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</si>
  <si>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</si>
  <si>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</si>
  <si>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</si>
  <si>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</si>
  <si>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</si>
  <si>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</si>
  <si>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</si>
  <si>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</si>
  <si>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</si>
  <si>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</si>
  <si>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</si>
  <si>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</si>
  <si>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</si>
  <si>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</si>
  <si>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</si>
  <si>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</si>
  <si>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</si>
  <si>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</si>
  <si>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</si>
  <si>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</si>
  <si>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</si>
  <si>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</si>
  <si>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</si>
  <si>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</si>
  <si>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</si>
  <si>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</si>
  <si>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</si>
  <si>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</si>
  <si>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</si>
  <si>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</si>
  <si>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</si>
  <si>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</si>
  <si>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</si>
  <si>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</si>
  <si>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</si>
  <si>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</si>
  <si>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</si>
  <si>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</si>
  <si>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</si>
  <si>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</si>
  <si>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</si>
  <si>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</si>
  <si>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</si>
  <si>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</si>
  <si>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</si>
  <si>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</si>
  <si>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奈良県山添村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</si>
  <si>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</si>
  <si>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</si>
  <si>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</si>
  <si>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</si>
  <si>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</si>
  <si>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</si>
  <si>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</si>
  <si>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</si>
  <si>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</si>
  <si>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</si>
  <si>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</si>
  <si>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</si>
  <si>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</si>
  <si>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</si>
  <si>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</si>
  <si>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</si>
  <si>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</si>
  <si>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</si>
  <si>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</si>
  <si>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</si>
  <si>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</si>
  <si>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</si>
  <si>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</si>
  <si>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</si>
  <si>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</si>
  <si>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</si>
  <si>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</si>
  <si>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</si>
  <si>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</si>
  <si>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</si>
  <si>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</si>
  <si>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</si>
  <si>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</si>
  <si>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</si>
  <si>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</si>
  <si>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</si>
  <si>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</si>
  <si>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</si>
  <si>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</si>
  <si>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</si>
  <si>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</si>
  <si>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</si>
  <si>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</si>
  <si>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</si>
  <si>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</si>
  <si>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</si>
  <si>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</si>
  <si>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</si>
  <si>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</si>
  <si>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</si>
  <si>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</si>
  <si>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</si>
  <si>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</si>
  <si>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</si>
  <si>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</si>
  <si>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</si>
  <si>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</si>
  <si>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</si>
  <si>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</si>
  <si>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</si>
  <si>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</si>
  <si>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</si>
  <si>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</si>
  <si>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</si>
  <si>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</si>
  <si>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</si>
  <si>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</si>
  <si>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</si>
  <si>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</si>
  <si>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</si>
  <si>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</si>
  <si>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</si>
  <si>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</si>
  <si>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</si>
  <si>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</si>
  <si>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</si>
  <si>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</si>
  <si>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</si>
  <si>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</si>
  <si>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</si>
  <si>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</si>
  <si>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</si>
  <si>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</si>
  <si>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</si>
  <si>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</si>
  <si>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</si>
  <si>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</si>
  <si>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</si>
  <si>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</si>
  <si>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</si>
  <si>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</si>
  <si>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</si>
  <si>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</si>
  <si>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</si>
  <si>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</si>
  <si>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</si>
  <si>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</si>
  <si>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</si>
  <si>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</si>
  <si>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</si>
  <si>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</si>
  <si>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</si>
  <si>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</si>
  <si>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</si>
  <si>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</si>
  <si>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</si>
  <si>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</si>
  <si>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</si>
  <si>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</si>
  <si>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</si>
  <si>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</si>
  <si>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</si>
  <si>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</si>
  <si>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</si>
  <si>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</si>
  <si>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</si>
  <si>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</si>
  <si>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</si>
  <si>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</si>
  <si>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</si>
  <si>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</si>
  <si>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</si>
  <si>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</si>
  <si>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</si>
  <si>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</si>
  <si>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</si>
  <si>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</si>
  <si>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</si>
  <si>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</si>
  <si>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</si>
  <si>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</si>
  <si>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</si>
  <si>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</si>
  <si>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</si>
  <si>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</si>
  <si>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</si>
  <si>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</si>
  <si>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</si>
  <si>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</si>
  <si>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</si>
  <si>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</si>
  <si>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</si>
  <si>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</si>
  <si>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</si>
  <si>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</si>
  <si>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</si>
  <si>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</si>
  <si>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</si>
  <si>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</si>
  <si>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</si>
  <si>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</si>
  <si>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</si>
  <si>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</si>
  <si>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</si>
  <si>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</si>
  <si>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</si>
  <si>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</si>
  <si>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</si>
  <si>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</si>
  <si>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</si>
  <si>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</si>
  <si>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</si>
  <si>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</si>
  <si>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</si>
  <si>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</si>
  <si>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</si>
  <si>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</si>
  <si>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</si>
  <si>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</si>
  <si>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</si>
  <si>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</si>
  <si>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</si>
  <si>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</si>
  <si>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</si>
  <si>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</si>
  <si>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</si>
  <si>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</si>
  <si>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</si>
  <si>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</si>
  <si>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</si>
  <si>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</si>
  <si>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</si>
  <si>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</si>
  <si>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</si>
  <si>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</si>
  <si>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国民健康保険（診療施設勘定）特別会計</t>
  </si>
  <si>
    <t>▲ 0.42</t>
  </si>
  <si>
    <t>一般会計</t>
  </si>
  <si>
    <t>介護保険（保険事業勘定）特別会計</t>
  </si>
  <si>
    <t>下水道事業特別会計</t>
  </si>
  <si>
    <t>国民健康保険（事業勘定）特別会計</t>
  </si>
  <si>
    <t>後期高齢者医療特別会計</t>
  </si>
  <si>
    <t>介護保険（介護サービス事業勘定）特別会計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</si>
  <si>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</si>
  <si>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</si>
  <si>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</si>
  <si>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</si>
  <si>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</si>
  <si>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</si>
  <si>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</si>
  <si>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</si>
  <si>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</si>
  <si>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</si>
  <si>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</si>
  <si>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</si>
  <si>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</si>
  <si>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</si>
  <si>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</si>
  <si>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</si>
  <si>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</si>
  <si>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地域福祉基金</t>
    <rPh sb="0" eb="2">
      <t>チイキ</t>
    </rPh>
    <rPh sb="2" eb="4">
      <t>フクシ</t>
    </rPh>
    <rPh sb="4" eb="6">
      <t>キキン</t>
    </rPh>
    <phoneticPr fontId="5"/>
  </si>
  <si>
    <t>デジタル化推進基金</t>
    <rPh sb="4" eb="5">
      <t>カ</t>
    </rPh>
    <rPh sb="5" eb="7">
      <t>スイシン</t>
    </rPh>
    <rPh sb="7" eb="9">
      <t>キキン</t>
    </rPh>
    <phoneticPr fontId="2"/>
  </si>
  <si>
    <t>消防基金</t>
    <rPh sb="0" eb="2">
      <t>ショウボウ</t>
    </rPh>
    <rPh sb="2" eb="4">
      <t>キキン</t>
    </rPh>
    <phoneticPr fontId="2"/>
  </si>
  <si>
    <t>ふるさと応援基金</t>
    <rPh sb="4" eb="6">
      <t>オウエン</t>
    </rPh>
    <rPh sb="6" eb="8">
      <t>キキン</t>
    </rPh>
    <phoneticPr fontId="2"/>
  </si>
  <si>
    <t>ふるさと水と土保全基金</t>
    <rPh sb="4" eb="5">
      <t>ミズ</t>
    </rPh>
    <rPh sb="6" eb="7">
      <t>ツチ</t>
    </rPh>
    <rPh sb="7" eb="9">
      <t>ホゼン</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</si>
  <si>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</si>
  <si>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</si>
  <si>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</si>
  <si>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</si>
  <si>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</si>
  <si>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</si>
  <si>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</si>
  <si>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</si>
  <si>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</si>
  <si>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村の所有資産の多くは、耐用年数を超えて使用しているものがあるなど老朽化が進んでいる。人口減少が進む中、新たな施設の建設についてはその必要性を十分に考慮し、起債の増加等の将来の負担を抑える必要がある。古い施設については、今後の需要を適切に把握し、解体も含めた検討を実施していく必要がある。</t>
    <rPh sb="0" eb="2">
      <t>ホンソン</t>
    </rPh>
    <rPh sb="3" eb="5">
      <t>ショユウ</t>
    </rPh>
    <rPh sb="5" eb="7">
      <t>シサン</t>
    </rPh>
    <rPh sb="8" eb="9">
      <t>オオ</t>
    </rPh>
    <rPh sb="12" eb="14">
      <t>タイヨウ</t>
    </rPh>
    <rPh sb="14" eb="16">
      <t>ネンスウ</t>
    </rPh>
    <rPh sb="17" eb="18">
      <t>コ</t>
    </rPh>
    <rPh sb="20" eb="22">
      <t>シヨウ</t>
    </rPh>
    <rPh sb="33" eb="36">
      <t>ロウキュウカ</t>
    </rPh>
    <rPh sb="37" eb="38">
      <t>スス</t>
    </rPh>
    <rPh sb="43" eb="45">
      <t>ジンコウ</t>
    </rPh>
    <rPh sb="45" eb="47">
      <t>ゲンショウ</t>
    </rPh>
    <rPh sb="48" eb="49">
      <t>スス</t>
    </rPh>
    <rPh sb="50" eb="51">
      <t>ナカ</t>
    </rPh>
    <rPh sb="52" eb="53">
      <t>アラ</t>
    </rPh>
    <rPh sb="55" eb="57">
      <t>シセツ</t>
    </rPh>
    <rPh sb="58" eb="60">
      <t>ケンセツ</t>
    </rPh>
    <rPh sb="67" eb="70">
      <t>ヒツヨウセイ</t>
    </rPh>
    <rPh sb="71" eb="73">
      <t>ジュウブン</t>
    </rPh>
    <rPh sb="74" eb="76">
      <t>コウリョ</t>
    </rPh>
    <rPh sb="78" eb="80">
      <t>キサイ</t>
    </rPh>
    <rPh sb="81" eb="83">
      <t>ゾウカ</t>
    </rPh>
    <rPh sb="83" eb="84">
      <t>ナド</t>
    </rPh>
    <rPh sb="85" eb="87">
      <t>ショウライ</t>
    </rPh>
    <rPh sb="88" eb="90">
      <t>フタン</t>
    </rPh>
    <rPh sb="91" eb="92">
      <t>オサ</t>
    </rPh>
    <rPh sb="94" eb="96">
      <t>ヒツヨウ</t>
    </rPh>
    <rPh sb="100" eb="101">
      <t>フル</t>
    </rPh>
    <rPh sb="102" eb="104">
      <t>シセツ</t>
    </rPh>
    <rPh sb="110" eb="112">
      <t>コンゴ</t>
    </rPh>
    <rPh sb="113" eb="115">
      <t>ジュヨウ</t>
    </rPh>
    <rPh sb="116" eb="118">
      <t>テキセツ</t>
    </rPh>
    <rPh sb="119" eb="121">
      <t>ハアク</t>
    </rPh>
    <rPh sb="123" eb="125">
      <t>カイタイ</t>
    </rPh>
    <rPh sb="126" eb="127">
      <t>フク</t>
    </rPh>
    <rPh sb="129" eb="131">
      <t>ケントウ</t>
    </rPh>
    <rPh sb="132" eb="134">
      <t>ジッシ</t>
    </rPh>
    <rPh sb="138" eb="140">
      <t>ヒツヨウ</t>
    </rPh>
    <phoneticPr fontId="5"/>
  </si>
  <si>
    <t>実質公債費比率に含まれる一般会計が負担すべき元利償還金について、類似団体平均より大きく下回ることができている。起債に大きく頼らない健全な財政運営に努めるため、事業の選択が必要である。</t>
    <rPh sb="0" eb="2">
      <t>ジッシツ</t>
    </rPh>
    <rPh sb="2" eb="5">
      <t>コウサイヒ</t>
    </rPh>
    <rPh sb="5" eb="7">
      <t>ヒリツ</t>
    </rPh>
    <rPh sb="8" eb="9">
      <t>フク</t>
    </rPh>
    <rPh sb="12" eb="14">
      <t>イッパン</t>
    </rPh>
    <rPh sb="14" eb="16">
      <t>カイケイ</t>
    </rPh>
    <rPh sb="17" eb="19">
      <t>フタン</t>
    </rPh>
    <rPh sb="22" eb="24">
      <t>ガンリ</t>
    </rPh>
    <rPh sb="24" eb="27">
      <t>ショウカンキン</t>
    </rPh>
    <rPh sb="32" eb="34">
      <t>ルイジ</t>
    </rPh>
    <rPh sb="34" eb="36">
      <t>ダンタイ</t>
    </rPh>
    <rPh sb="36" eb="38">
      <t>ヘイキン</t>
    </rPh>
    <rPh sb="40" eb="41">
      <t>オオ</t>
    </rPh>
    <rPh sb="43" eb="45">
      <t>シタマワ</t>
    </rPh>
    <rPh sb="55" eb="57">
      <t>キサイ</t>
    </rPh>
    <rPh sb="58" eb="59">
      <t>オオ</t>
    </rPh>
    <rPh sb="61" eb="62">
      <t>タヨ</t>
    </rPh>
    <rPh sb="65" eb="67">
      <t>ケンゼン</t>
    </rPh>
    <rPh sb="68" eb="70">
      <t>ザイセイ</t>
    </rPh>
    <rPh sb="70" eb="72">
      <t>ウンエイ</t>
    </rPh>
    <rPh sb="73" eb="74">
      <t>ツト</t>
    </rPh>
    <rPh sb="79" eb="81">
      <t>ジギョウ</t>
    </rPh>
    <rPh sb="82" eb="84">
      <t>センタク</t>
    </rPh>
    <rPh sb="85" eb="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</si>
</sst>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72D30B-7944-4D84-9AC3-56E1AFF78E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358-4D56-B361-DC03E57C1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107689</c:v>
                </c:pt>
                <c:pt idx="1">
                  <c:v>82355</c:v>
                </c:pt>
                <c:pt idx="2">
                  <c:v>130274</c:v>
                </c:pt>
                <c:pt idx="3">
                  <c:v>230020</c:v>
                </c:pt>
                <c:pt idx="4">
                  <c:v>99082</c:v>
                </c:pt>
              </c:numCache>
            </c:numRef>
          </c:val>
          <c:smooth val="0"/>
          <c:extLst>
            <c:ext xmlns:c16="http://schemas.microsoft.com/office/drawing/2014/chart" uri="{C3380CC4-5D6E-409C-BE32-E72D297353CC}">
              <c16:uniqueId val="{00000001-9358-4D56-B361-DC03E57C18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7.64</c:v>
                </c:pt>
                <c:pt idx="1">
                  <c:v>9.18</c:v>
                </c:pt>
                <c:pt idx="2">
                  <c:v>11.49</c:v>
                </c:pt>
                <c:pt idx="3">
                  <c:v>8.2899999999999991</c:v>
                </c:pt>
                <c:pt idx="4">
                  <c:v>12.39</c:v>
                </c:pt>
              </c:numCache>
            </c:numRef>
          </c:val>
          <c:extLst>
            <c:ext xmlns:c16="http://schemas.microsoft.com/office/drawing/2014/chart" uri="{C3380CC4-5D6E-409C-BE32-E72D297353CC}">
              <c16:uniqueId val="{00000000-487C-46C5-A32B-933F6D1F56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47.01</c:v>
                </c:pt>
                <c:pt idx="1">
                  <c:v>56.21</c:v>
                </c:pt>
                <c:pt idx="2">
                  <c:v>58.86</c:v>
                </c:pt>
                <c:pt idx="3">
                  <c:v>64.06</c:v>
                </c:pt>
                <c:pt idx="4">
                  <c:v>74.819999999999993</c:v>
                </c:pt>
              </c:numCache>
            </c:numRef>
          </c:val>
          <c:extLst>
            <c:ext xmlns:c16="http://schemas.microsoft.com/office/drawing/2014/chart" uri="{C3380CC4-5D6E-409C-BE32-E72D297353CC}">
              <c16:uniqueId val="{00000001-487C-46C5-A32B-933F6D1F56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2.02</c:v>
                </c:pt>
                <c:pt idx="1">
                  <c:v>5.52</c:v>
                </c:pt>
                <c:pt idx="2">
                  <c:v>5.2</c:v>
                </c:pt>
                <c:pt idx="3">
                  <c:v>4.12</c:v>
                </c:pt>
                <c:pt idx="4">
                  <c:v>8.49</c:v>
                </c:pt>
              </c:numCache>
            </c:numRef>
          </c:val>
          <c:smooth val="0"/>
          <c:extLst>
            <c:ext xmlns:c16="http://schemas.microsoft.com/office/drawing/2014/chart" uri="{C3380CC4-5D6E-409C-BE32-E72D297353CC}">
              <c16:uniqueId val="{00000002-487C-46C5-A32B-933F6D1F56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FB-4FFA-AFCF-9BC709B7C7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B-4FFA-AFCF-9BC709B7C74E}"/>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FB-4FFA-AFCF-9BC709B7C74E}"/>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FB-4FFA-AFCF-9BC709B7C7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5FB-4FFA-AFCF-9BC709B7C74E}"/>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0.34</c:v>
                </c:pt>
                <c:pt idx="8">
                  <c:v>#N/A</c:v>
                </c:pt>
                <c:pt idx="9">
                  <c:v>0.01</c:v>
                </c:pt>
              </c:numCache>
            </c:numRef>
          </c:val>
          <c:extLst>
            <c:ext xmlns:c16="http://schemas.microsoft.com/office/drawing/2014/chart" uri="{C3380CC4-5D6E-409C-BE32-E72D297353CC}">
              <c16:uniqueId val="{00000005-65FB-4FFA-AFCF-9BC709B7C74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6-65FB-4FFA-AFCF-9BC709B7C74E}"/>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0.48</c:v>
                </c:pt>
                <c:pt idx="2">
                  <c:v>#N/A</c:v>
                </c:pt>
                <c:pt idx="3">
                  <c:v>0.21</c:v>
                </c:pt>
                <c:pt idx="4">
                  <c:v>#N/A</c:v>
                </c:pt>
                <c:pt idx="5">
                  <c:v>0.65</c:v>
                </c:pt>
                <c:pt idx="6">
                  <c:v>#N/A</c:v>
                </c:pt>
                <c:pt idx="7">
                  <c:v>0.97</c:v>
                </c:pt>
                <c:pt idx="8">
                  <c:v>#N/A</c:v>
                </c:pt>
                <c:pt idx="9">
                  <c:v>0.51</c:v>
                </c:pt>
              </c:numCache>
            </c:numRef>
          </c:val>
          <c:extLst>
            <c:ext xmlns:c16="http://schemas.microsoft.com/office/drawing/2014/chart" uri="{C3380CC4-5D6E-409C-BE32-E72D297353CC}">
              <c16:uniqueId val="{00000007-65FB-4FFA-AFCF-9BC709B7C7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7.64</c:v>
                </c:pt>
                <c:pt idx="2">
                  <c:v>#N/A</c:v>
                </c:pt>
                <c:pt idx="3">
                  <c:v>9.18</c:v>
                </c:pt>
                <c:pt idx="4">
                  <c:v>#N/A</c:v>
                </c:pt>
                <c:pt idx="5">
                  <c:v>11.49</c:v>
                </c:pt>
                <c:pt idx="6">
                  <c:v>#N/A</c:v>
                </c:pt>
                <c:pt idx="7">
                  <c:v>8.2899999999999991</c:v>
                </c:pt>
                <c:pt idx="8">
                  <c:v>#N/A</c:v>
                </c:pt>
                <c:pt idx="9">
                  <c:v>12.39</c:v>
                </c:pt>
              </c:numCache>
            </c:numRef>
          </c:val>
          <c:extLst>
            <c:ext xmlns:c16="http://schemas.microsoft.com/office/drawing/2014/chart" uri="{C3380CC4-5D6E-409C-BE32-E72D297353CC}">
              <c16:uniqueId val="{00000008-65FB-4FFA-AFCF-9BC709B7C74E}"/>
            </c:ext>
          </c:extLst>
        </c:ser>
        <c:ser>
          <c:idx val="9"/>
          <c:order val="9"/>
          <c:tx>
            <c:strRef>
              <c:f>データシート!$A$36</c:f>
              <c:strCache>
                <c:ptCount val="1"/>
                <c:pt idx="0">
                  <c:v>国民健康保険（診療施設勘定）特別会計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0.42</c:v>
                </c:pt>
                <c:pt idx="9">
                  <c:v>#N/A</c:v>
                </c:pt>
              </c:numCache>
            </c:numRef>
          </c:val>
          <c:extLst>
            <c:ext xmlns:c16="http://schemas.microsoft.com/office/drawing/2014/chart" uri="{C3380CC4-5D6E-409C-BE32-E72D297353CC}">
              <c16:uniqueId val="{00000009-65FB-4FFA-AFCF-9BC709B7C7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242</c:v>
                </c:pt>
                <c:pt idx="5">
                  <c:v>236</c:v>
                </c:pt>
                <c:pt idx="8">
                  <c:v>245</c:v>
                </c:pt>
                <c:pt idx="11">
                  <c:v>264</c:v>
                </c:pt>
                <c:pt idx="14">
                  <c:v>259</c:v>
                </c:pt>
              </c:numCache>
            </c:numRef>
          </c:val>
          <c:extLst>
            <c:ext xmlns:c16="http://schemas.microsoft.com/office/drawing/2014/chart" uri="{C3380CC4-5D6E-409C-BE32-E72D297353CC}">
              <c16:uniqueId val="{00000000-3EFC-4C99-8ADA-C3747195C5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FC-4C99-8ADA-C3747195C5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FC-4C99-8ADA-C3747195C5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12</c:v>
                </c:pt>
                <c:pt idx="6">
                  <c:v>12</c:v>
                </c:pt>
                <c:pt idx="9">
                  <c:v>10</c:v>
                </c:pt>
                <c:pt idx="12">
                  <c:v>10</c:v>
                </c:pt>
              </c:numCache>
            </c:numRef>
          </c:val>
          <c:extLst>
            <c:ext xmlns:c16="http://schemas.microsoft.com/office/drawing/2014/chart" uri="{C3380CC4-5D6E-409C-BE32-E72D297353CC}">
              <c16:uniqueId val="{00000003-3EFC-4C99-8ADA-C3747195C5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c:v>
                </c:pt>
                <c:pt idx="3">
                  <c:v>96</c:v>
                </c:pt>
                <c:pt idx="6">
                  <c:v>93</c:v>
                </c:pt>
                <c:pt idx="9">
                  <c:v>89</c:v>
                </c:pt>
                <c:pt idx="12">
                  <c:v>87</c:v>
                </c:pt>
              </c:numCache>
            </c:numRef>
          </c:val>
          <c:extLst>
            <c:ext xmlns:c16="http://schemas.microsoft.com/office/drawing/2014/chart" uri="{C3380CC4-5D6E-409C-BE32-E72D297353CC}">
              <c16:uniqueId val="{00000004-3EFC-4C99-8ADA-C3747195C5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C-4C99-8ADA-C3747195C5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FC-4C99-8ADA-C3747195C5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194</c:v>
                </c:pt>
                <c:pt idx="3">
                  <c:v>196</c:v>
                </c:pt>
                <c:pt idx="6">
                  <c:v>217</c:v>
                </c:pt>
                <c:pt idx="9">
                  <c:v>237</c:v>
                </c:pt>
                <c:pt idx="12">
                  <c:v>236</c:v>
                </c:pt>
              </c:numCache>
            </c:numRef>
          </c:val>
          <c:extLst>
            <c:ext xmlns:c16="http://schemas.microsoft.com/office/drawing/2014/chart" uri="{C3380CC4-5D6E-409C-BE32-E72D297353CC}">
              <c16:uniqueId val="{00000007-3EFC-4C99-8ADA-C3747195C5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c:v>
                </c:pt>
                <c:pt idx="2">
                  <c:v>#N/A</c:v>
                </c:pt>
                <c:pt idx="3">
                  <c:v>#N/A</c:v>
                </c:pt>
                <c:pt idx="4">
                  <c:v>68</c:v>
                </c:pt>
                <c:pt idx="5">
                  <c:v>#N/A</c:v>
                </c:pt>
                <c:pt idx="6">
                  <c:v>#N/A</c:v>
                </c:pt>
                <c:pt idx="7">
                  <c:v>77</c:v>
                </c:pt>
                <c:pt idx="8">
                  <c:v>#N/A</c:v>
                </c:pt>
                <c:pt idx="9">
                  <c:v>#N/A</c:v>
                </c:pt>
                <c:pt idx="10">
                  <c:v>72</c:v>
                </c:pt>
                <c:pt idx="11">
                  <c:v>#N/A</c:v>
                </c:pt>
                <c:pt idx="12">
                  <c:v>#N/A</c:v>
                </c:pt>
                <c:pt idx="13">
                  <c:v>74</c:v>
                </c:pt>
                <c:pt idx="14">
                  <c:v>#N/A</c:v>
                </c:pt>
              </c:numCache>
            </c:numRef>
          </c:val>
          <c:smooth val="0"/>
          <c:extLst>
            <c:ext xmlns:c16="http://schemas.microsoft.com/office/drawing/2014/chart" uri="{C3380CC4-5D6E-409C-BE32-E72D297353CC}">
              <c16:uniqueId val="{00000008-3EFC-4C99-8ADA-C3747195C5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2544</c:v>
                </c:pt>
                <c:pt idx="5">
                  <c:v>2595</c:v>
                </c:pt>
                <c:pt idx="8">
                  <c:v>2596</c:v>
                </c:pt>
                <c:pt idx="11">
                  <c:v>2640</c:v>
                </c:pt>
                <c:pt idx="14">
                  <c:v>2680</c:v>
                </c:pt>
              </c:numCache>
            </c:numRef>
          </c:val>
          <c:extLst>
            <c:ext xmlns:c16="http://schemas.microsoft.com/office/drawing/2014/chart" uri="{C3380CC4-5D6E-409C-BE32-E72D297353CC}">
              <c16:uniqueId val="{00000000-7852-4935-836B-2016267874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1</c:v>
                </c:pt>
                <c:pt idx="14">
                  <c:v>0</c:v>
                </c:pt>
              </c:numCache>
            </c:numRef>
          </c:val>
          <c:extLst>
            <c:ext xmlns:c16="http://schemas.microsoft.com/office/drawing/2014/chart" uri="{C3380CC4-5D6E-409C-BE32-E72D297353CC}">
              <c16:uniqueId val="{00000001-7852-4935-836B-2016267874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1340</c:v>
                </c:pt>
                <c:pt idx="5">
                  <c:v>1506</c:v>
                </c:pt>
                <c:pt idx="8">
                  <c:v>1627</c:v>
                </c:pt>
                <c:pt idx="11">
                  <c:v>1941</c:v>
                </c:pt>
                <c:pt idx="14">
                  <c:v>2216</c:v>
                </c:pt>
              </c:numCache>
            </c:numRef>
          </c:val>
          <c:extLst>
            <c:ext xmlns:c16="http://schemas.microsoft.com/office/drawing/2014/chart" uri="{C3380CC4-5D6E-409C-BE32-E72D297353CC}">
              <c16:uniqueId val="{00000002-7852-4935-836B-2016267874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52-4935-836B-2016267874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52-4935-836B-2016267874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2-4935-836B-2016267874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706</c:v>
                </c:pt>
                <c:pt idx="3">
                  <c:v>681</c:v>
                </c:pt>
                <c:pt idx="6">
                  <c:v>653</c:v>
                </c:pt>
                <c:pt idx="9">
                  <c:v>604</c:v>
                </c:pt>
                <c:pt idx="12">
                  <c:v>543</c:v>
                </c:pt>
              </c:numCache>
            </c:numRef>
          </c:val>
          <c:extLst>
            <c:ext xmlns:c16="http://schemas.microsoft.com/office/drawing/2014/chart" uri="{C3380CC4-5D6E-409C-BE32-E72D297353CC}">
              <c16:uniqueId val="{00000006-7852-4935-836B-2016267874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c:v>
                </c:pt>
                <c:pt idx="3">
                  <c:v>108</c:v>
                </c:pt>
                <c:pt idx="6">
                  <c:v>96</c:v>
                </c:pt>
                <c:pt idx="9">
                  <c:v>60</c:v>
                </c:pt>
                <c:pt idx="12">
                  <c:v>63</c:v>
                </c:pt>
              </c:numCache>
            </c:numRef>
          </c:val>
          <c:extLst>
            <c:ext xmlns:c16="http://schemas.microsoft.com/office/drawing/2014/chart" uri="{C3380CC4-5D6E-409C-BE32-E72D297353CC}">
              <c16:uniqueId val="{00000007-7852-4935-836B-2016267874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621</c:v>
                </c:pt>
                <c:pt idx="3">
                  <c:v>617</c:v>
                </c:pt>
                <c:pt idx="6">
                  <c:v>816</c:v>
                </c:pt>
                <c:pt idx="9">
                  <c:v>968</c:v>
                </c:pt>
                <c:pt idx="12">
                  <c:v>1286</c:v>
                </c:pt>
              </c:numCache>
            </c:numRef>
          </c:val>
          <c:extLst>
            <c:ext xmlns:c16="http://schemas.microsoft.com/office/drawing/2014/chart" uri="{C3380CC4-5D6E-409C-BE32-E72D297353CC}">
              <c16:uniqueId val="{00000008-7852-4935-836B-2016267874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52-4935-836B-2016267874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2295</c:v>
                </c:pt>
                <c:pt idx="3">
                  <c:v>2303</c:v>
                </c:pt>
                <c:pt idx="6">
                  <c:v>2296</c:v>
                </c:pt>
                <c:pt idx="9">
                  <c:v>2393</c:v>
                </c:pt>
                <c:pt idx="12">
                  <c:v>2247</c:v>
                </c:pt>
              </c:numCache>
            </c:numRef>
          </c:val>
          <c:extLst>
            <c:ext xmlns:c16="http://schemas.microsoft.com/office/drawing/2014/chart" uri="{C3380CC4-5D6E-409C-BE32-E72D297353CC}">
              <c16:uniqueId val="{0000000A-7852-4935-836B-2016267874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52-4935-836B-2016267874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1196</c:v>
                </c:pt>
                <c:pt idx="1">
                  <c:v>1452</c:v>
                </c:pt>
                <c:pt idx="2">
                  <c:v>1649</c:v>
                </c:pt>
              </c:numCache>
            </c:numRef>
          </c:val>
          <c:extLst>
            <c:ext xmlns:c16="http://schemas.microsoft.com/office/drawing/2014/chart" uri="{C3380CC4-5D6E-409C-BE32-E72D297353CC}">
              <c16:uniqueId val="{00000000-1904-4634-8853-2E89DA73D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1904-4634-8853-2E89DA73D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236</c:v>
                </c:pt>
                <c:pt idx="1">
                  <c:v>292</c:v>
                </c:pt>
                <c:pt idx="2">
                  <c:v>360</c:v>
                </c:pt>
              </c:numCache>
            </c:numRef>
          </c:val>
          <c:extLst>
            <c:ext xmlns:c16="http://schemas.microsoft.com/office/drawing/2014/chart" uri="{C3380CC4-5D6E-409C-BE32-E72D297353CC}">
              <c16:uniqueId val="{00000002-1904-4634-8853-2E89DA73D9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{EA4835B6-8B3D-415A-A5AA-BA05D7BCB413}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CE1-4EE1-A4CD-BBE0111127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{92941E7B-58C6-4E5F-B88F-2467E941358E}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E1-4EE1-A4CD-BBE0111127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{47EEBAF4-6695-4EDC-BA0E-B80B137D289A}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E1-4EE1-A4CD-BBE0111127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{34F848D9-2EF2-4DEB-B6A1-16A26230580F}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E1-4EE1-A4CD-BBE0111127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{12AD24CD-7E8E-4C92-A2DC-37A06D828B32}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E1-4EE1-A4CD-BBE0111127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{F9487DBB-5B6B-40AC-8E8D-983A92D34FBA}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CE1-4EE1-A4CD-BBE0111127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{FFEA32F1-D9DA-4111-BCC0-554F10EC79C7}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CE1-4EE1-A4CD-BBE0111127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{3A2EA9A7-BDC1-4BBB-B712-A8EF322CE1DA}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CE1-4EE1-A4CD-BBE0111127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{5A353010-F45F-4A02-9BDD-CB50D8DA5D9A}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CE1-4EE1-A4CD-BBE0111127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62.5</c:v>
                </c:pt>
                <c:pt idx="16">
                  <c:v>64.099999999999994</c:v>
                </c:pt>
                <c:pt idx="24">
                  <c:v>62.6</c:v>
                </c:pt>
                <c:pt idx="32">
                  <c:v>64.3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E1-4EE1-A4CD-BBE0111127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{86525DB5-6C5A-4315-9D60-9818126D6BB9}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CE1-4EE1-A4CD-BBE0111127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{0DD67DED-4563-46F4-AEBD-292C862A0E60}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E1-4EE1-A4CD-BBE0111127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{DFDF5B26-6E8C-454F-8EF8-8B9F7F7A580A}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E1-4EE1-A4CD-BBE0111127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{2E5508BD-C545-4B14-88B5-366281EA1408}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E1-4EE1-A4CD-BBE0111127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{21F26FE3-8422-4D9D-9BF8-B6AB14EE4837}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E1-4EE1-A4CD-BBE0111127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{2805EDD8-1B94-439D-851B-888C47493804}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CE1-4EE1-A4CD-BBE0111127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{FB6702EC-BAAD-483F-AB57-021C30F43A04}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CE1-4EE1-A4CD-BBE0111127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{C479E3C1-927D-4345-B883-8FE2395D6A9E}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CE1-4EE1-A4CD-BBE0111127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{340B8CFD-00E5-4C31-8DD4-E4E8D5994DD9}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CE1-4EE1-A4CD-BBE0111127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E1-4EE1-A4CD-BBE01111277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{C3850393-8C57-4849-8AC7-51550A94A649}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087-4280-A24B-17F97D2B3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{A8B16E5A-7BDA-4B13-937A-B571BEF42E30}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87-4280-A24B-17F97D2B3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{050DAFF6-5A66-4483-8FF4-7F91BAF9F923}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87-4280-A24B-17F97D2B3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{36356C5D-CCB3-4949-9A08-BD696A014BE2}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87-4280-A24B-17F97D2B3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{49284D94-8E3A-462B-9470-342C648434CE}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87-4280-A24B-17F97D2B3F7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{0E4E9FB2-01F2-4419-B421-6D1076B4DFAB}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087-4280-A24B-17F97D2B3F7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{B103D4AA-B09C-48B1-A186-F8F10109746F}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087-4280-A24B-17F97D2B3F7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{284D3B7D-BEED-4245-96D4-F8323EBEEAA2}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087-4280-A24B-17F97D2B3F7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{9754DDFB-E232-45B3-BAE2-A5E73F768D77}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087-4280-A24B-17F97D2B3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3.1</c:v>
                </c:pt>
                <c:pt idx="16">
                  <c:v>3.9</c:v>
                </c:pt>
                <c:pt idx="24">
                  <c:v>3.9</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87-4280-A24B-17F97D2B3F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{D59E12C4-08A4-4EA7-A5C8-3927CE753E10}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087-4280-A24B-17F97D2B3F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{86AECFCF-AF90-4C8F-9DAE-8A13895B84A5}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87-4280-A24B-17F97D2B3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{53858819-6E94-44E0-8D6E-8286C0C23DA0}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87-4280-A24B-17F97D2B3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{F41FC03F-EA96-48B1-BC3C-BB33869B8411}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87-4280-A24B-17F97D2B3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{BA1812C7-5D0C-4690-9D27-2E76DDC157E1}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87-4280-A24B-17F97D2B3F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{7EC9D607-4AE9-41BB-A9B0-653809D522CA}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087-4280-A24B-17F97D2B3F7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{C3630938-7D42-4FDC-A07A-E1B52D89A5B2}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087-4280-A24B-17F97D2B3F74}"/>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{C3D594BB-8518-43E8-8852-BDD574456CD3}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087-4280-A24B-17F97D2B3F74}"/>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{E705A9C8-757B-4B21-A14C-F46A01DF4D48}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087-4280-A24B-17F97D2B3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87-4280-A24B-17F97D2B3F7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・人口減少や村内に中心となる産業が少ないことから、財政基盤が弱く税収等が減少傾向にある。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また、類似団体平均を上回っているものの、減少傾向にあるため、今後も人件費の抑制や、事業の見直しによる投資的経費の抑制を行うことで財政の健全化を図っていく。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簡易水道特別会計へ２３百万円の増）が増加したものの、人件費・物件費の減少や普通交付税が増加したことから、昨年度と同水準となっている。繰出し金の増加は、簡易水道事業で実施している管路布設替工事の事業費増加が要因となっている。自主財源の確保や、交付税に頼ることのない健全な財政運営について検討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128905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5478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5478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195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43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決算額が類似団体平均を下回っている主な要因として、消防業務を一部事務組合で行っていることが考えられる。また、昨年度と比較して金額が減少した要因として、人件費・物件費（委託料）の減少が挙げられる。今後も事業の見直しを行い、人件費・物件費の抑制に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63212</xdr:rowOff>
    </xdr:from>
    <xdr:to>
      <xdr:col>23</xdr:col>
      <xdr:colOff>133350</xdr:colOff>
      <xdr:row>82</xdr:row>
      <xdr:rowOff>67419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2112"/>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38100</xdr:rowOff>
    </xdr:from>
    <xdr:to>
      <xdr:col>19</xdr:col>
      <xdr:colOff>133350</xdr:colOff>
      <xdr:row>82</xdr:row>
      <xdr:rowOff>67419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7000"/>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19061</xdr:rowOff>
    </xdr:from>
    <xdr:to>
      <xdr:col>15</xdr:col>
      <xdr:colOff>82550</xdr:colOff>
      <xdr:row>82</xdr:row>
      <xdr:rowOff>38100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7961"/>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xdr:rowOff>
    </xdr:from>
    <xdr:to>
      <xdr:col>11</xdr:col>
      <xdr:colOff>31750</xdr:colOff>
      <xdr:row>82</xdr:row>
      <xdr:rowOff>19061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9055"/>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12412</xdr:rowOff>
    </xdr:from>
    <xdr:to>
      <xdr:col>23</xdr:col>
      <xdr:colOff>184150</xdr:colOff>
      <xdr:row>82</xdr:row>
      <xdr:rowOff>114012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16619</xdr:rowOff>
    </xdr:from>
    <xdr:to>
      <xdr:col>19</xdr:col>
      <xdr:colOff>184150</xdr:colOff>
      <xdr:row>82</xdr:row>
      <xdr:rowOff>118219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128396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158750</xdr:rowOff>
    </xdr:from>
    <xdr:to>
      <xdr:col>15</xdr:col>
      <xdr:colOff>133350</xdr:colOff>
      <xdr:row>82</xdr:row>
      <xdr:rowOff>88900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99077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139711</xdr:rowOff>
    </xdr:from>
    <xdr:to>
      <xdr:col>11</xdr:col>
      <xdr:colOff>82550</xdr:colOff>
      <xdr:row>82</xdr:row>
      <xdr:rowOff>69861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80038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9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120805</xdr:rowOff>
    </xdr:from>
    <xdr:to>
      <xdr:col>7</xdr:col>
      <xdr:colOff>31750</xdr:colOff>
      <xdr:row>82</xdr:row>
      <xdr:rowOff>50955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61132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昨年度から０．２％の減であるが、類似団体平均を１．２％上回った状態である。全国平均と比較しても高い水準にあるため、地域の民間企業等の状況を踏まえ、給与の適正化に努める。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82042</xdr:rowOff>
    </xdr:from>
    <xdr:to>
      <xdr:col>81</xdr:col>
      <xdr:colOff>44450</xdr:colOff>
      <xdr:row>88</xdr:row>
      <xdr:rowOff>91694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696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91694</xdr:rowOff>
    </xdr:from>
    <xdr:to>
      <xdr:col>77</xdr:col>
      <xdr:colOff>44450</xdr:colOff>
      <xdr:row>88</xdr:row>
      <xdr:rowOff>91694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79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91694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59989"/>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59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31242</xdr:rowOff>
    </xdr:from>
    <xdr:to>
      <xdr:col>81</xdr:col>
      <xdr:colOff>95250</xdr:colOff>
      <xdr:row>88</xdr:row>
      <xdr:rowOff>132842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3319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40894</xdr:rowOff>
    </xdr:from>
    <xdr:to>
      <xdr:col>77</xdr:col>
      <xdr:colOff>95250</xdr:colOff>
      <xdr:row>88</xdr:row>
      <xdr:rowOff>142494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127271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40894</xdr:rowOff>
    </xdr:from>
    <xdr:to>
      <xdr:col>73</xdr:col>
      <xdr:colOff>44450</xdr:colOff>
      <xdr:row>88</xdr:row>
      <xdr:rowOff>142494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127271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類似団体平均を０．３人上回っているが、昨年度と比較して０．０３人減少している。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退職者の補充を最小限度にとどめたことにより割合の増加を抑えることができた。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人口１，０００人あたり職員数は人口減少により今後も増加傾向にあると考えられるが、新規採用職員は必要最小限にとどめ、増員は行わないよう現状の人数を維持していく。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134330</xdr:rowOff>
    </xdr:from>
    <xdr:to>
      <xdr:col>81</xdr:col>
      <xdr:colOff>44450</xdr:colOff>
      <xdr:row>60</xdr:row>
      <xdr:rowOff>135364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21330"/>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117784</xdr:rowOff>
    </xdr:from>
    <xdr:to>
      <xdr:col>77</xdr:col>
      <xdr:colOff>44450</xdr:colOff>
      <xdr:row>60</xdr:row>
      <xdr:rowOff>135364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4784"/>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117784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3073"/>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70213</xdr:rowOff>
    </xdr:from>
    <xdr:to>
      <xdr:col>68</xdr:col>
      <xdr:colOff>152400</xdr:colOff>
      <xdr:row>60</xdr:row>
      <xdr:rowOff>76073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7213"/>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83530</xdr:rowOff>
    </xdr:from>
    <xdr:to>
      <xdr:col>81</xdr:col>
      <xdr:colOff>95250</xdr:colOff>
      <xdr:row>61</xdr:row>
      <xdr:rowOff>13680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55607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84564</xdr:rowOff>
    </xdr:from>
    <xdr:to>
      <xdr:col>77</xdr:col>
      <xdr:colOff>95250</xdr:colOff>
      <xdr:row>61</xdr:row>
      <xdr:rowOff>14714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170941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5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66984</xdr:rowOff>
    </xdr:from>
    <xdr:to>
      <xdr:col>73</xdr:col>
      <xdr:colOff>44450</xdr:colOff>
      <xdr:row>60</xdr:row>
      <xdr:rowOff>168584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153361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4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25273</xdr:rowOff>
    </xdr:from>
    <xdr:to>
      <xdr:col>68</xdr:col>
      <xdr:colOff>203200</xdr:colOff>
      <xdr:row>60</xdr:row>
      <xdr:rowOff>126873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111650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105790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平成２６年度以降、過疎債を財源とした事業を行っている。平成１４年度に借入れた起債の償還が終わっているものの、令和元年度に借入れた臨時財政対策債・災害復旧事業債の償還が始まったことから、昨年度と比較してほぼ横ばいの状態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今後予定している大型事業について、起債に頼ることない計画を立てていく。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8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96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3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・将来負担比率は、財政調整基金の増額により充当可能財源が増加しているものの、特別会計（簡易水道特別会計）への公営企業債等の繰出見込額が増加していることから、前年度と比較して増加している。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今後も大型事業（簡易水道事業の継続、認定こども園建設事業 等）の予定があるため、財源を確保する際には、起債の借入・基金の取り崩しを最小限に止め、財政の健全化に努める。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横ばいであるが、類似団体平均と比較して３．４％高い水準にある。類似団体平均と比較して高くなっていることについては、給食センターや保育園等の施設運営を直営で行っていることが主な要因であり、行政サービスの提供方法の差異によるもの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38</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238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物件費に係る経常収支比率は類似団体平均と比較すると１．６％低く。昨年度と横ばいの数値になっている。今後も事業の見直しを行い経常経費の削減に努める。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18</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839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62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１．２％低くなっている要因は、一般財源の普通交付税が増加したことによる。また類似団体平均を下回っている主な要因は、障害福祉サービスの支給量の適正化が維持でき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今後も適正なサービス提供を行うため、事業の見直しを行っていく。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56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特別会計への操出金が多いことから、類似団体平均を上回っている。昨年と比較すると、特に簡易水道特別会計への操出金が増額になったことから０．４％高くなっている。今後も簡易水道事業の工事が続くことや国保特別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の診療収入が減額していくことが見込まれるため、操出金は増加傾向にある。事業内容を見直していき、操出金の抑制を図っていく。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138430</xdr:rowOff>
    </xdr:from>
    <xdr:to>
      <xdr:col>82</xdr:col>
      <xdr:colOff>107950</xdr:colOff>
      <xdr:row>58</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825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138430</xdr:rowOff>
    </xdr:from>
    <xdr:to>
      <xdr:col>78</xdr:col>
      <xdr:colOff>69850</xdr:colOff>
      <xdr:row>58</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82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161290</xdr:rowOff>
    </xdr:from>
    <xdr:to>
      <xdr:col>73</xdr:col>
      <xdr:colOff>180975</xdr:colOff>
      <xdr:row>59</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05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28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110490</xdr:rowOff>
    </xdr:from>
    <xdr:to>
      <xdr:col>82</xdr:col>
      <xdr:colOff>158750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82567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xdr:rowOff>
    </xdr:from>
    <xdr:to>
      <xdr:col>69</xdr:col>
      <xdr:colOff>142875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昨年度と比較して０．７％増加している。広域組合として参加するリサイクル施設の建設のため負担金を支出したことが主な要因として考えられる。今後数年間は負担金の支出の増加が見込まれるため、各種団体への補助事業の適性化を図り、経費の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580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159004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平成２７年度から大型事業が集中したことにより、地方債現在高が減少しないことや、地方債の元利償還金が膨らんできたことにより、昨年度と比べて０．２増加している。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今後は認定こども園建設事業を始め、村内施設の老朽化に伴う維持修繕・撤去等が予想されるため、公共施設等総合管理計画に基づき、地方債の新規発行を抑制するよう努める。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54610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0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１％低くなっているが、過去数年を比較すると、下がり幅が緩やかになっている。これは今まで減少要因であった操出金が増加したことや人件費の下がり幅が少なか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今後は委託事業、普通建設事業などの見直しを行い、健全な財政運営に努める。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79</xdr:row>
      <xdr:rowOff>54611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595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991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81280</xdr:rowOff>
    </xdr:from>
    <xdr:to>
      <xdr:col>73</xdr:col>
      <xdr:colOff>180975</xdr:colOff>
      <xdr:row>81</xdr:row>
      <xdr:rowOff>130811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972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5080</xdr:rowOff>
    </xdr:from>
    <xdr:to>
      <xdr:col>69</xdr:col>
      <xdr:colOff>92075</xdr:colOff>
      <xdr:row>81</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892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80011</xdr:rowOff>
    </xdr:from>
    <xdr:to>
      <xdr:col>69</xdr:col>
      <xdr:colOff>142875</xdr:colOff>
      <xdr:row>82</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166388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125730</xdr:rowOff>
    </xdr:from>
    <xdr:to>
      <xdr:col>65</xdr:col>
      <xdr:colOff>53975</xdr:colOff>
      <xdr:row>81</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2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83135</xdr:rowOff>
    </xdr:from>
    <xdr:to>
      <xdr:col>29</xdr:col>
      <xdr:colOff>127000</xdr:colOff>
      <xdr:row>19</xdr:row>
      <xdr:rowOff>84678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388310"/>
          <a:ext cx="647700" cy="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83135</xdr:rowOff>
    </xdr:from>
    <xdr:to>
      <xdr:col>26</xdr:col>
      <xdr:colOff>50800</xdr:colOff>
      <xdr:row>19</xdr:row>
      <xdr:rowOff>99093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88310"/>
          <a:ext cx="698500" cy="1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99093</xdr:rowOff>
    </xdr:from>
    <xdr:to>
      <xdr:col>22</xdr:col>
      <xdr:colOff>114300</xdr:colOff>
      <xdr:row>19</xdr:row>
      <xdr:rowOff>126681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4268"/>
          <a:ext cx="698500" cy="2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121565</xdr:rowOff>
    </xdr:from>
    <xdr:to>
      <xdr:col>18</xdr:col>
      <xdr:colOff>177800</xdr:colOff>
      <xdr:row>19</xdr:row>
      <xdr:rowOff>126681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26740"/>
          <a:ext cx="698500" cy="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33878</xdr:rowOff>
    </xdr:from>
    <xdr:to>
      <xdr:col>29</xdr:col>
      <xdr:colOff>177800</xdr:colOff>
      <xdr:row>19</xdr:row>
      <xdr:rowOff>135478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3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5955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32335</xdr:rowOff>
    </xdr:from>
    <xdr:to>
      <xdr:col>26</xdr:col>
      <xdr:colOff>101600</xdr:colOff>
      <xdr:row>19</xdr:row>
      <xdr:rowOff>133935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118712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2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48293</xdr:rowOff>
    </xdr:from>
    <xdr:to>
      <xdr:col>22</xdr:col>
      <xdr:colOff>165100</xdr:colOff>
      <xdr:row>19</xdr:row>
      <xdr:rowOff>149893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134670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3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75881</xdr:rowOff>
    </xdr:from>
    <xdr:to>
      <xdr:col>19</xdr:col>
      <xdr:colOff>38100</xdr:colOff>
      <xdr:row>20</xdr:row>
      <xdr:rowOff>6031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8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162258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70765</xdr:rowOff>
    </xdr:from>
    <xdr:to>
      <xdr:col>15</xdr:col>
      <xdr:colOff>101600</xdr:colOff>
      <xdr:row>20</xdr:row>
      <xdr:rowOff>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157142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251349</xdr:rowOff>
    </xdr:from>
    <xdr:to>
      <xdr:col>29</xdr:col>
      <xdr:colOff>127000</xdr:colOff>
      <xdr:row>37</xdr:row>
      <xdr:rowOff>255386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76049"/>
          <a:ext cx="647700" cy="4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252145</xdr:rowOff>
    </xdr:from>
    <xdr:to>
      <xdr:col>26</xdr:col>
      <xdr:colOff>50800</xdr:colOff>
      <xdr:row>37</xdr:row>
      <xdr:rowOff>255386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76845"/>
          <a:ext cx="698500" cy="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252145</xdr:rowOff>
    </xdr:from>
    <xdr:to>
      <xdr:col>22</xdr:col>
      <xdr:colOff>114300</xdr:colOff>
      <xdr:row>37</xdr:row>
      <xdr:rowOff>266624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76845"/>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266624</xdr:rowOff>
    </xdr:from>
    <xdr:to>
      <xdr:col>18</xdr:col>
      <xdr:colOff>177800</xdr:colOff>
      <xdr:row>37</xdr:row>
      <xdr:rowOff>277529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91324"/>
          <a:ext cx="698500" cy="1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200549</xdr:rowOff>
    </xdr:from>
    <xdr:to>
      <xdr:col>29</xdr:col>
      <xdr:colOff>177800</xdr:colOff>
      <xdr:row>37</xdr:row>
      <xdr:rowOff>302149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2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172626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204586</xdr:rowOff>
    </xdr:from>
    <xdr:to>
      <xdr:col>26</xdr:col>
      <xdr:colOff>101600</xdr:colOff>
      <xdr:row>37</xdr:row>
      <xdr:rowOff>306186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2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290963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201345</xdr:rowOff>
    </xdr:from>
    <xdr:to>
      <xdr:col>22</xdr:col>
      <xdr:colOff>165100</xdr:colOff>
      <xdr:row>37</xdr:row>
      <xdr:rowOff>302945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2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287722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215824</xdr:rowOff>
    </xdr:from>
    <xdr:to>
      <xdr:col>19</xdr:col>
      <xdr:colOff>38100</xdr:colOff>
      <xdr:row>37</xdr:row>
      <xdr:rowOff>317424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4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302201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2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226729</xdr:rowOff>
    </xdr:from>
    <xdr:to>
      <xdr:col>15</xdr:col>
      <xdr:colOff>101600</xdr:colOff>
      <xdr:row>37</xdr:row>
      <xdr:rowOff>328329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5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313106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128089</xdr:rowOff>
    </xdr:from>
    <xdr:to>
      <xdr:col>24</xdr:col>
      <xdr:colOff>63500</xdr:colOff>
      <xdr:row>36</xdr:row>
      <xdr:rowOff>130787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0289"/>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130787</xdr:rowOff>
    </xdr:from>
    <xdr:to>
      <xdr:col>19</xdr:col>
      <xdr:colOff>177800</xdr:colOff>
      <xdr:row>36</xdr:row>
      <xdr:rowOff>140748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2987"/>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140748</xdr:rowOff>
    </xdr:from>
    <xdr:to>
      <xdr:col>15</xdr:col>
      <xdr:colOff>50800</xdr:colOff>
      <xdr:row>37</xdr:row>
      <xdr:rowOff>32574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2948"/>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23385</xdr:rowOff>
    </xdr:from>
    <xdr:to>
      <xdr:col>10</xdr:col>
      <xdr:colOff>114300</xdr:colOff>
      <xdr:row>37</xdr:row>
      <xdr:rowOff>32574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7035"/>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77289</xdr:rowOff>
    </xdr:from>
    <xdr:to>
      <xdr:col>24</xdr:col>
      <xdr:colOff>114300</xdr:colOff>
      <xdr:row>37</xdr:row>
      <xdr:rowOff>7439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55716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79987</xdr:rowOff>
    </xdr:from>
    <xdr:to>
      <xdr:col>20</xdr:col>
      <xdr:colOff>38100</xdr:colOff>
      <xdr:row>37</xdr:row>
      <xdr:rowOff>10137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89948</xdr:rowOff>
    </xdr:from>
    <xdr:to>
      <xdr:col>15</xdr:col>
      <xdr:colOff>101600</xdr:colOff>
      <xdr:row>37</xdr:row>
      <xdr:rowOff>20098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11225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153224</xdr:rowOff>
    </xdr:from>
    <xdr:to>
      <xdr:col>10</xdr:col>
      <xdr:colOff>165100</xdr:colOff>
      <xdr:row>37</xdr:row>
      <xdr:rowOff>83374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74501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144035</xdr:rowOff>
    </xdr:from>
    <xdr:to>
      <xdr:col>6</xdr:col>
      <xdr:colOff>38100</xdr:colOff>
      <xdr:row>37</xdr:row>
      <xdr:rowOff>74185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90712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61861</xdr:rowOff>
    </xdr:from>
    <xdr:to>
      <xdr:col>24</xdr:col>
      <xdr:colOff>63500</xdr:colOff>
      <xdr:row>58</xdr:row>
      <xdr:rowOff>64978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5961"/>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61861</xdr:rowOff>
    </xdr:from>
    <xdr:to>
      <xdr:col>19</xdr:col>
      <xdr:colOff>177800</xdr:colOff>
      <xdr:row>58</xdr:row>
      <xdr:rowOff>90196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5961"/>
          <a:ext cx="889000" cy="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83755</xdr:rowOff>
    </xdr:from>
    <xdr:to>
      <xdr:col>15</xdr:col>
      <xdr:colOff>50800</xdr:colOff>
      <xdr:row>58</xdr:row>
      <xdr:rowOff>90196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7855"/>
          <a:ext cx="889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83755</xdr:rowOff>
    </xdr:from>
    <xdr:to>
      <xdr:col>10</xdr:col>
      <xdr:colOff>114300</xdr:colOff>
      <xdr:row>58</xdr:row>
      <xdr:rowOff>110982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855"/>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14178</xdr:rowOff>
    </xdr:from>
    <xdr:to>
      <xdr:col>24</xdr:col>
      <xdr:colOff>114300</xdr:colOff>
      <xdr:row>58</xdr:row>
      <xdr:rowOff>115778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100555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11061</xdr:rowOff>
    </xdr:from>
    <xdr:to>
      <xdr:col>20</xdr:col>
      <xdr:colOff>38100</xdr:colOff>
      <xdr:row>58</xdr:row>
      <xdr:rowOff>112661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39396</xdr:rowOff>
    </xdr:from>
    <xdr:to>
      <xdr:col>15</xdr:col>
      <xdr:colOff>101600</xdr:colOff>
      <xdr:row>58</xdr:row>
      <xdr:rowOff>140996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132123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32955</xdr:rowOff>
    </xdr:from>
    <xdr:to>
      <xdr:col>10</xdr:col>
      <xdr:colOff>165100</xdr:colOff>
      <xdr:row>58</xdr:row>
      <xdr:rowOff>134555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125682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60182</xdr:rowOff>
    </xdr:from>
    <xdr:to>
      <xdr:col>6</xdr:col>
      <xdr:colOff>38100</xdr:colOff>
      <xdr:row>58</xdr:row>
      <xdr:rowOff>161782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152909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9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24719</xdr:rowOff>
    </xdr:from>
    <xdr:to>
      <xdr:col>24</xdr:col>
      <xdr:colOff>63500</xdr:colOff>
      <xdr:row>78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7819"/>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25400</xdr:rowOff>
    </xdr:from>
    <xdr:to>
      <xdr:col>19</xdr:col>
      <xdr:colOff>177800</xdr:colOff>
      <xdr:row>78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24611</xdr:rowOff>
    </xdr:from>
    <xdr:to>
      <xdr:col>15</xdr:col>
      <xdr:colOff>50800</xdr:colOff>
      <xdr:row>78</xdr:row>
      <xdr:rowOff>25400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97711"/>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23262</xdr:rowOff>
    </xdr:from>
    <xdr:to>
      <xdr:col>10</xdr:col>
      <xdr:colOff>114300</xdr:colOff>
      <xdr:row>78</xdr:row>
      <xdr:rowOff>24611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636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145369</xdr:rowOff>
    </xdr:from>
    <xdr:to>
      <xdr:col>24</xdr:col>
      <xdr:colOff>114300</xdr:colOff>
      <xdr:row>78</xdr:row>
      <xdr:rowOff>75519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60296</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146050</xdr:rowOff>
    </xdr:from>
    <xdr:to>
      <xdr:col>20</xdr:col>
      <xdr:colOff>38100</xdr:colOff>
      <xdr:row>78</xdr:row>
      <xdr:rowOff>76200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53150</xdr:colOff>
      <xdr:row>78</xdr:row>
      <xdr:rowOff>67327</xdr:rowOff>
    </xdr:from>
    <xdr:ext cx="249299"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72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146050</xdr:rowOff>
    </xdr:from>
    <xdr:to>
      <xdr:col>15</xdr:col>
      <xdr:colOff>101600</xdr:colOff>
      <xdr:row>78</xdr:row>
      <xdr:rowOff>76200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116650</xdr:colOff>
      <xdr:row>78</xdr:row>
      <xdr:rowOff>67327</xdr:rowOff>
    </xdr:from>
    <xdr:ext cx="249299"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83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145261</xdr:rowOff>
    </xdr:from>
    <xdr:to>
      <xdr:col>10</xdr:col>
      <xdr:colOff>165100</xdr:colOff>
      <xdr:row>78</xdr:row>
      <xdr:rowOff>75411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66538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143912</xdr:rowOff>
    </xdr:from>
    <xdr:to>
      <xdr:col>6</xdr:col>
      <xdr:colOff>38100</xdr:colOff>
      <xdr:row>78</xdr:row>
      <xdr:rowOff>74062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65189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3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63241</xdr:rowOff>
    </xdr:from>
    <xdr:to>
      <xdr:col>24</xdr:col>
      <xdr:colOff>63500</xdr:colOff>
      <xdr:row>96</xdr:row>
      <xdr:rowOff>83221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2441"/>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83221</xdr:rowOff>
    </xdr:from>
    <xdr:to>
      <xdr:col>19</xdr:col>
      <xdr:colOff>177800</xdr:colOff>
      <xdr:row>96</xdr:row>
      <xdr:rowOff>157074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42421"/>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157074</xdr:rowOff>
    </xdr:from>
    <xdr:to>
      <xdr:col>15</xdr:col>
      <xdr:colOff>50800</xdr:colOff>
      <xdr:row>97</xdr:row>
      <xdr:rowOff>23937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6274"/>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13277</xdr:rowOff>
    </xdr:from>
    <xdr:to>
      <xdr:col>10</xdr:col>
      <xdr:colOff>114300</xdr:colOff>
      <xdr:row>97</xdr:row>
      <xdr:rowOff>23937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43927"/>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12441</xdr:rowOff>
    </xdr:from>
    <xdr:to>
      <xdr:col>24</xdr:col>
      <xdr:colOff>114300</xdr:colOff>
      <xdr:row>96</xdr:row>
      <xdr:rowOff>114041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162318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32421</xdr:rowOff>
    </xdr:from>
    <xdr:to>
      <xdr:col>20</xdr:col>
      <xdr:colOff>38100</xdr:colOff>
      <xdr:row>96</xdr:row>
      <xdr:rowOff>134021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125148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8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106274</xdr:rowOff>
    </xdr:from>
    <xdr:to>
      <xdr:col>15</xdr:col>
      <xdr:colOff>101600</xdr:colOff>
      <xdr:row>97</xdr:row>
      <xdr:rowOff>36424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144587</xdr:rowOff>
    </xdr:from>
    <xdr:to>
      <xdr:col>10</xdr:col>
      <xdr:colOff>165100</xdr:colOff>
      <xdr:row>97</xdr:row>
      <xdr:rowOff>74737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65864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133927</xdr:rowOff>
    </xdr:from>
    <xdr:to>
      <xdr:col>6</xdr:col>
      <xdr:colOff>38100</xdr:colOff>
      <xdr:row>97</xdr:row>
      <xdr:rowOff>64077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55204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155020</xdr:rowOff>
    </xdr:from>
    <xdr:to>
      <xdr:col>55</xdr:col>
      <xdr:colOff>0</xdr:colOff>
      <xdr:row>37</xdr:row>
      <xdr:rowOff>158628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98670"/>
          <a:ext cx="8382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143674</xdr:rowOff>
    </xdr:from>
    <xdr:to>
      <xdr:col>50</xdr:col>
      <xdr:colOff>114300</xdr:colOff>
      <xdr:row>37</xdr:row>
      <xdr:rowOff>158628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15874"/>
          <a:ext cx="889000" cy="1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143674</xdr:rowOff>
    </xdr:from>
    <xdr:to>
      <xdr:col>45</xdr:col>
      <xdr:colOff>177800</xdr:colOff>
      <xdr:row>37</xdr:row>
      <xdr:rowOff>144293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15874"/>
          <a:ext cx="8890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144293</xdr:rowOff>
    </xdr:from>
    <xdr:to>
      <xdr:col>41</xdr:col>
      <xdr:colOff>50800</xdr:colOff>
      <xdr:row>38</xdr:row>
      <xdr:rowOff>48237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7943"/>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104220</xdr:rowOff>
    </xdr:from>
    <xdr:to>
      <xdr:col>55</xdr:col>
      <xdr:colOff>50800</xdr:colOff>
      <xdr:row>38</xdr:row>
      <xdr:rowOff>34370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19147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6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107828</xdr:rowOff>
    </xdr:from>
    <xdr:to>
      <xdr:col>50</xdr:col>
      <xdr:colOff>165100</xdr:colOff>
      <xdr:row>38</xdr:row>
      <xdr:rowOff>37978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29105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4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92874</xdr:rowOff>
    </xdr:from>
    <xdr:to>
      <xdr:col>46</xdr:col>
      <xdr:colOff>38100</xdr:colOff>
      <xdr:row>37</xdr:row>
      <xdr:rowOff>23024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14151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93493</xdr:rowOff>
    </xdr:from>
    <xdr:to>
      <xdr:col>41</xdr:col>
      <xdr:colOff>101600</xdr:colOff>
      <xdr:row>38</xdr:row>
      <xdr:rowOff>23644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14770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168887</xdr:rowOff>
    </xdr:from>
    <xdr:to>
      <xdr:col>36</xdr:col>
      <xdr:colOff>165100</xdr:colOff>
      <xdr:row>38</xdr:row>
      <xdr:rowOff>99037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90164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65394</xdr:rowOff>
    </xdr:from>
    <xdr:to>
      <xdr:col>55</xdr:col>
      <xdr:colOff>0</xdr:colOff>
      <xdr:row>57</xdr:row>
      <xdr:rowOff>140225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38044"/>
          <a:ext cx="838200" cy="7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65394</xdr:rowOff>
    </xdr:from>
    <xdr:to>
      <xdr:col>50</xdr:col>
      <xdr:colOff>114300</xdr:colOff>
      <xdr:row>57</xdr:row>
      <xdr:rowOff>122399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38044"/>
          <a:ext cx="889000" cy="5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122399</xdr:rowOff>
    </xdr:from>
    <xdr:to>
      <xdr:col>45</xdr:col>
      <xdr:colOff>177800</xdr:colOff>
      <xdr:row>57</xdr:row>
      <xdr:rowOff>149784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95049"/>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135306</xdr:rowOff>
    </xdr:from>
    <xdr:to>
      <xdr:col>41</xdr:col>
      <xdr:colOff>50800</xdr:colOff>
      <xdr:row>57</xdr:row>
      <xdr:rowOff>149784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907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89425</xdr:rowOff>
    </xdr:from>
    <xdr:to>
      <xdr:col>55</xdr:col>
      <xdr:colOff>50800</xdr:colOff>
      <xdr:row>58</xdr:row>
      <xdr:rowOff>19575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4352</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14594</xdr:rowOff>
    </xdr:from>
    <xdr:to>
      <xdr:col>50</xdr:col>
      <xdr:colOff>165100</xdr:colOff>
      <xdr:row>57</xdr:row>
      <xdr:rowOff>116194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107321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7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71599</xdr:rowOff>
    </xdr:from>
    <xdr:to>
      <xdr:col>46</xdr:col>
      <xdr:colOff>38100</xdr:colOff>
      <xdr:row>58</xdr:row>
      <xdr:rowOff>1749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164326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98984</xdr:rowOff>
    </xdr:from>
    <xdr:to>
      <xdr:col>41</xdr:col>
      <xdr:colOff>101600</xdr:colOff>
      <xdr:row>58</xdr:row>
      <xdr:rowOff>29134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20261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84506</xdr:rowOff>
    </xdr:from>
    <xdr:to>
      <xdr:col>36</xdr:col>
      <xdr:colOff>165100</xdr:colOff>
      <xdr:row>58</xdr:row>
      <xdr:rowOff>14656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111674</xdr:rowOff>
    </xdr:from>
    <xdr:to>
      <xdr:col>55</xdr:col>
      <xdr:colOff>0</xdr:colOff>
      <xdr:row>78</xdr:row>
      <xdr:rowOff>13534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13324"/>
          <a:ext cx="838200" cy="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111674</xdr:rowOff>
    </xdr:from>
    <xdr:to>
      <xdr:col>50</xdr:col>
      <xdr:colOff>114300</xdr:colOff>
      <xdr:row>78</xdr:row>
      <xdr:rowOff>9311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13324"/>
          <a:ext cx="889000" cy="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9311</xdr:rowOff>
    </xdr:from>
    <xdr:to>
      <xdr:col>45</xdr:col>
      <xdr:colOff>177800</xdr:colOff>
      <xdr:row>78</xdr:row>
      <xdr:rowOff>21107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241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21107</xdr:rowOff>
    </xdr:from>
    <xdr:to>
      <xdr:col>41</xdr:col>
      <xdr:colOff>50800</xdr:colOff>
      <xdr:row>78</xdr:row>
      <xdr:rowOff>23244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4207"/>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134184</xdr:rowOff>
    </xdr:from>
    <xdr:to>
      <xdr:col>55</xdr:col>
      <xdr:colOff>50800</xdr:colOff>
      <xdr:row>78</xdr:row>
      <xdr:rowOff>64334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60874</xdr:rowOff>
    </xdr:from>
    <xdr:to>
      <xdr:col>50</xdr:col>
      <xdr:colOff>165100</xdr:colOff>
      <xdr:row>77</xdr:row>
      <xdr:rowOff>162474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7551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129961</xdr:rowOff>
    </xdr:from>
    <xdr:to>
      <xdr:col>46</xdr:col>
      <xdr:colOff>38100</xdr:colOff>
      <xdr:row>78</xdr:row>
      <xdr:rowOff>60111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51238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141757</xdr:rowOff>
    </xdr:from>
    <xdr:to>
      <xdr:col>41</xdr:col>
      <xdr:colOff>101600</xdr:colOff>
      <xdr:row>78</xdr:row>
      <xdr:rowOff>71907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63034</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143894</xdr:rowOff>
    </xdr:from>
    <xdr:to>
      <xdr:col>36</xdr:col>
      <xdr:colOff>165100</xdr:colOff>
      <xdr:row>78</xdr:row>
      <xdr:rowOff>74044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65171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70484</xdr:rowOff>
    </xdr:from>
    <xdr:to>
      <xdr:col>55</xdr:col>
      <xdr:colOff>0</xdr:colOff>
      <xdr:row>98</xdr:row>
      <xdr:rowOff>80566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72584"/>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29904</xdr:rowOff>
    </xdr:from>
    <xdr:to>
      <xdr:col>50</xdr:col>
      <xdr:colOff>114300</xdr:colOff>
      <xdr:row>98</xdr:row>
      <xdr:rowOff>70484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32004"/>
          <a:ext cx="8890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29904</xdr:rowOff>
    </xdr:from>
    <xdr:to>
      <xdr:col>45</xdr:col>
      <xdr:colOff>177800</xdr:colOff>
      <xdr:row>98</xdr:row>
      <xdr:rowOff>100157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32004"/>
          <a:ext cx="889000" cy="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42249</xdr:rowOff>
    </xdr:from>
    <xdr:to>
      <xdr:col>41</xdr:col>
      <xdr:colOff>50800</xdr:colOff>
      <xdr:row>98</xdr:row>
      <xdr:rowOff>100157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44349"/>
          <a:ext cx="889000" cy="5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29766</xdr:rowOff>
    </xdr:from>
    <xdr:to>
      <xdr:col>55</xdr:col>
      <xdr:colOff>50800</xdr:colOff>
      <xdr:row>98</xdr:row>
      <xdr:rowOff>131366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8193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19684</xdr:rowOff>
    </xdr:from>
    <xdr:to>
      <xdr:col>50</xdr:col>
      <xdr:colOff>165100</xdr:colOff>
      <xdr:row>98</xdr:row>
      <xdr:rowOff>121284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150554</xdr:rowOff>
    </xdr:from>
    <xdr:to>
      <xdr:col>46</xdr:col>
      <xdr:colOff>38100</xdr:colOff>
      <xdr:row>98</xdr:row>
      <xdr:rowOff>80704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71831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49357</xdr:rowOff>
    </xdr:from>
    <xdr:to>
      <xdr:col>41</xdr:col>
      <xdr:colOff>101600</xdr:colOff>
      <xdr:row>98</xdr:row>
      <xdr:rowOff>150957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142084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162899</xdr:rowOff>
    </xdr:from>
    <xdr:to>
      <xdr:col>36</xdr:col>
      <xdr:colOff>165100</xdr:colOff>
      <xdr:row>98</xdr:row>
      <xdr:rowOff>93049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84176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43610</xdr:rowOff>
    </xdr:from>
    <xdr:to>
      <xdr:col>85</xdr:col>
      <xdr:colOff>127000</xdr:colOff>
      <xdr:row>39</xdr:row>
      <xdr:rowOff>44185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30160"/>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40154</xdr:rowOff>
    </xdr:from>
    <xdr:to>
      <xdr:col>81</xdr:col>
      <xdr:colOff>50800</xdr:colOff>
      <xdr:row>39</xdr:row>
      <xdr:rowOff>44185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6704"/>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146529</xdr:rowOff>
    </xdr:from>
    <xdr:to>
      <xdr:col>76</xdr:col>
      <xdr:colOff>114300</xdr:colOff>
      <xdr:row>39</xdr:row>
      <xdr:rowOff>40154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61629"/>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6411</xdr:rowOff>
    </xdr:from>
    <xdr:to>
      <xdr:col>71</xdr:col>
      <xdr:colOff>177800</xdr:colOff>
      <xdr:row>38</xdr:row>
      <xdr:rowOff>146529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21511"/>
          <a:ext cx="889000" cy="1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164260</xdr:rowOff>
    </xdr:from>
    <xdr:to>
      <xdr:col>85</xdr:col>
      <xdr:colOff>177800</xdr:colOff>
      <xdr:row>39</xdr:row>
      <xdr:rowOff>94410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164835</xdr:rowOff>
    </xdr:from>
    <xdr:to>
      <xdr:col>81</xdr:col>
      <xdr:colOff>101600</xdr:colOff>
      <xdr:row>39</xdr:row>
      <xdr:rowOff>94985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86112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160804</xdr:rowOff>
    </xdr:from>
    <xdr:to>
      <xdr:col>76</xdr:col>
      <xdr:colOff>165100</xdr:colOff>
      <xdr:row>39</xdr:row>
      <xdr:rowOff>90954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82081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95729</xdr:rowOff>
    </xdr:from>
    <xdr:to>
      <xdr:col>72</xdr:col>
      <xdr:colOff>38100</xdr:colOff>
      <xdr:row>39</xdr:row>
      <xdr:rowOff>25879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42406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127061</xdr:rowOff>
    </xdr:from>
    <xdr:to>
      <xdr:col>67</xdr:col>
      <xdr:colOff>101600</xdr:colOff>
      <xdr:row>38</xdr:row>
      <xdr:rowOff>57210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0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73738</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624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76778</xdr:rowOff>
    </xdr:from>
    <xdr:to>
      <xdr:col>85</xdr:col>
      <xdr:colOff>127000</xdr:colOff>
      <xdr:row>78</xdr:row>
      <xdr:rowOff>79456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4987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79456</xdr:rowOff>
    </xdr:from>
    <xdr:to>
      <xdr:col>81</xdr:col>
      <xdr:colOff>50800</xdr:colOff>
      <xdr:row>78</xdr:row>
      <xdr:rowOff>93600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2556"/>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93600</xdr:rowOff>
    </xdr:from>
    <xdr:to>
      <xdr:col>76</xdr:col>
      <xdr:colOff>114300</xdr:colOff>
      <xdr:row>78</xdr:row>
      <xdr:rowOff>108471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66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108471</xdr:rowOff>
    </xdr:from>
    <xdr:to>
      <xdr:col>71</xdr:col>
      <xdr:colOff>177800</xdr:colOff>
      <xdr:row>78</xdr:row>
      <xdr:rowOff>111626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157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25978</xdr:rowOff>
    </xdr:from>
    <xdr:to>
      <xdr:col>85</xdr:col>
      <xdr:colOff>177800</xdr:colOff>
      <xdr:row>78</xdr:row>
      <xdr:rowOff>127578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112355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28656</xdr:rowOff>
    </xdr:from>
    <xdr:to>
      <xdr:col>81</xdr:col>
      <xdr:colOff>101600</xdr:colOff>
      <xdr:row>78</xdr:row>
      <xdr:rowOff>130256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42800</xdr:rowOff>
    </xdr:from>
    <xdr:to>
      <xdr:col>76</xdr:col>
      <xdr:colOff>165100</xdr:colOff>
      <xdr:row>78</xdr:row>
      <xdr:rowOff>144400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135527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57671</xdr:rowOff>
    </xdr:from>
    <xdr:to>
      <xdr:col>72</xdr:col>
      <xdr:colOff>38100</xdr:colOff>
      <xdr:row>78</xdr:row>
      <xdr:rowOff>159271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150398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60826</xdr:rowOff>
    </xdr:from>
    <xdr:to>
      <xdr:col>67</xdr:col>
      <xdr:colOff>101600</xdr:colOff>
      <xdr:row>78</xdr:row>
      <xdr:rowOff>162426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83951</xdr:rowOff>
    </xdr:from>
    <xdr:to>
      <xdr:col>85</xdr:col>
      <xdr:colOff>127000</xdr:colOff>
      <xdr:row>98</xdr:row>
      <xdr:rowOff>91624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6051"/>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83951</xdr:rowOff>
    </xdr:from>
    <xdr:to>
      <xdr:col>81</xdr:col>
      <xdr:colOff>50800</xdr:colOff>
      <xdr:row>98</xdr:row>
      <xdr:rowOff>124479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6051"/>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116608</xdr:rowOff>
    </xdr:from>
    <xdr:to>
      <xdr:col>76</xdr:col>
      <xdr:colOff>114300</xdr:colOff>
      <xdr:row>98</xdr:row>
      <xdr:rowOff>124479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870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116608</xdr:rowOff>
    </xdr:from>
    <xdr:to>
      <xdr:col>71</xdr:col>
      <xdr:colOff>177800</xdr:colOff>
      <xdr:row>98</xdr:row>
      <xdr:rowOff>135789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8708"/>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40824</xdr:rowOff>
    </xdr:from>
    <xdr:to>
      <xdr:col>85</xdr:col>
      <xdr:colOff>177800</xdr:colOff>
      <xdr:row>98</xdr:row>
      <xdr:rowOff>142424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33151</xdr:rowOff>
    </xdr:from>
    <xdr:to>
      <xdr:col>81</xdr:col>
      <xdr:colOff>101600</xdr:colOff>
      <xdr:row>98</xdr:row>
      <xdr:rowOff>134751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125878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73679</xdr:rowOff>
    </xdr:from>
    <xdr:to>
      <xdr:col>76</xdr:col>
      <xdr:colOff>165100</xdr:colOff>
      <xdr:row>99</xdr:row>
      <xdr:rowOff>3829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166406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65808</xdr:rowOff>
    </xdr:from>
    <xdr:to>
      <xdr:col>72</xdr:col>
      <xdr:colOff>38100</xdr:colOff>
      <xdr:row>98</xdr:row>
      <xdr:rowOff>167408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84989</xdr:rowOff>
    </xdr:from>
    <xdr:to>
      <xdr:col>67</xdr:col>
      <xdr:colOff>101600</xdr:colOff>
      <xdr:row>99</xdr:row>
      <xdr:rowOff>15139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6266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30284</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5834"/>
          <a:ext cx="8382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150934</xdr:rowOff>
    </xdr:from>
    <xdr:to>
      <xdr:col>116</xdr:col>
      <xdr:colOff>114300</xdr:colOff>
      <xdr:row>59</xdr:row>
      <xdr:rowOff>81084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44416</xdr:rowOff>
    </xdr:from>
    <xdr:to>
      <xdr:col>116</xdr:col>
      <xdr:colOff>63500</xdr:colOff>
      <xdr:row>76</xdr:row>
      <xdr:rowOff>94822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74616"/>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56463</xdr:rowOff>
    </xdr:from>
    <xdr:to>
      <xdr:col>111</xdr:col>
      <xdr:colOff>177800</xdr:colOff>
      <xdr:row>76</xdr:row>
      <xdr:rowOff>94822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86663"/>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56463</xdr:rowOff>
    </xdr:from>
    <xdr:to>
      <xdr:col>107</xdr:col>
      <xdr:colOff>50800</xdr:colOff>
      <xdr:row>76</xdr:row>
      <xdr:rowOff>116474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86663"/>
          <a:ext cx="8890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116474</xdr:rowOff>
    </xdr:from>
    <xdr:to>
      <xdr:col>102</xdr:col>
      <xdr:colOff>114300</xdr:colOff>
      <xdr:row>76</xdr:row>
      <xdr:rowOff>140976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46674"/>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165066</xdr:rowOff>
    </xdr:from>
    <xdr:to>
      <xdr:col>116</xdr:col>
      <xdr:colOff>114300</xdr:colOff>
      <xdr:row>76</xdr:row>
      <xdr:rowOff>95216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16493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7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44022</xdr:rowOff>
    </xdr:from>
    <xdr:to>
      <xdr:col>112</xdr:col>
      <xdr:colOff>38100</xdr:colOff>
      <xdr:row>76</xdr:row>
      <xdr:rowOff>145622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162149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5663</xdr:rowOff>
    </xdr:from>
    <xdr:to>
      <xdr:col>107</xdr:col>
      <xdr:colOff>101600</xdr:colOff>
      <xdr:row>76</xdr:row>
      <xdr:rowOff>107263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123790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1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65674</xdr:rowOff>
    </xdr:from>
    <xdr:to>
      <xdr:col>102</xdr:col>
      <xdr:colOff>165100</xdr:colOff>
      <xdr:row>76</xdr:row>
      <xdr:rowOff>167274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12351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90176</xdr:rowOff>
    </xdr:from>
    <xdr:to>
      <xdr:col>98</xdr:col>
      <xdr:colOff>38100</xdr:colOff>
      <xdr:row>77</xdr:row>
      <xdr:rowOff>20326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36854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9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９６４千円となっている。主な更正項目である人件費は歳出の約２３．５％を占め、住民１人当たりのコストは２２６千円となっており、、昨年度と比べると１千円の増加になっている。職員の新規採用については退職者の補充程度で抑制しているため、増員にならない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人口減少により、住民１人当たりのコストは増加傾向にあるが、類似団体平均と比べてもほぼ同じ水準にある。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大規模な新築の建設が無かったことから昨年に比べ１３１千円の減額になっているが今後認定こども園の建設を始め、既存の施設の統合や、施設の老朽化が想定されることから、増加していくことが見込まれる。更新整備にかかる費用が昨年より減少していることから、施設の老朽化対策に費用をあまりかけていないため、公共施設等総合管理計画に基づき計画的な補修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111277</xdr:rowOff>
    </xdr:from>
    <xdr:to>
      <xdr:col>24</xdr:col>
      <xdr:colOff>63500</xdr:colOff>
      <xdr:row>37</xdr:row>
      <xdr:rowOff>117888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4927"/>
          <a:ext cx="8382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117888</xdr:rowOff>
    </xdr:from>
    <xdr:to>
      <xdr:col>19</xdr:col>
      <xdr:colOff>177800</xdr:colOff>
      <xdr:row>37</xdr:row>
      <xdr:rowOff>122936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153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122936</xdr:rowOff>
    </xdr:from>
    <xdr:to>
      <xdr:col>15</xdr:col>
      <xdr:colOff>50800</xdr:colOff>
      <xdr:row>37</xdr:row>
      <xdr:rowOff>124517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65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124517</xdr:rowOff>
    </xdr:from>
    <xdr:to>
      <xdr:col>10</xdr:col>
      <xdr:colOff>114300</xdr:colOff>
      <xdr:row>37</xdr:row>
      <xdr:rowOff>130080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816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60477</xdr:rowOff>
    </xdr:from>
    <xdr:to>
      <xdr:col>24</xdr:col>
      <xdr:colOff>114300</xdr:colOff>
      <xdr:row>37</xdr:row>
      <xdr:rowOff>162077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146854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67088</xdr:rowOff>
    </xdr:from>
    <xdr:to>
      <xdr:col>20</xdr:col>
      <xdr:colOff>38100</xdr:colOff>
      <xdr:row>37</xdr:row>
      <xdr:rowOff>168687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0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72136</xdr:rowOff>
    </xdr:from>
    <xdr:to>
      <xdr:col>15</xdr:col>
      <xdr:colOff>101600</xdr:colOff>
      <xdr:row>38</xdr:row>
      <xdr:rowOff>2286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164863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73717</xdr:rowOff>
    </xdr:from>
    <xdr:to>
      <xdr:col>10</xdr:col>
      <xdr:colOff>165100</xdr:colOff>
      <xdr:row>38</xdr:row>
      <xdr:rowOff>3867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79280</xdr:rowOff>
    </xdr:from>
    <xdr:to>
      <xdr:col>6</xdr:col>
      <xdr:colOff>38100</xdr:colOff>
      <xdr:row>38</xdr:row>
      <xdr:rowOff>9430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25912</xdr:rowOff>
    </xdr:from>
    <xdr:to>
      <xdr:col>24</xdr:col>
      <xdr:colOff>63500</xdr:colOff>
      <xdr:row>58</xdr:row>
      <xdr:rowOff>39136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70012"/>
          <a:ext cx="8382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139520</xdr:rowOff>
    </xdr:from>
    <xdr:to>
      <xdr:col>19</xdr:col>
      <xdr:colOff>177800</xdr:colOff>
      <xdr:row>58</xdr:row>
      <xdr:rowOff>39136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12170"/>
          <a:ext cx="889000" cy="7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139520</xdr:rowOff>
    </xdr:from>
    <xdr:to>
      <xdr:col>15</xdr:col>
      <xdr:colOff>50800</xdr:colOff>
      <xdr:row>58</xdr:row>
      <xdr:rowOff>75961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2170"/>
          <a:ext cx="889000" cy="10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75961</xdr:rowOff>
    </xdr:from>
    <xdr:to>
      <xdr:col>10</xdr:col>
      <xdr:colOff>114300</xdr:colOff>
      <xdr:row>58</xdr:row>
      <xdr:rowOff>96515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0061"/>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146562</xdr:rowOff>
    </xdr:from>
    <xdr:to>
      <xdr:col>24</xdr:col>
      <xdr:colOff>114300</xdr:colOff>
      <xdr:row>58</xdr:row>
      <xdr:rowOff>76712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61489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159786</xdr:rowOff>
    </xdr:from>
    <xdr:to>
      <xdr:col>20</xdr:col>
      <xdr:colOff>38100</xdr:colOff>
      <xdr:row>58</xdr:row>
      <xdr:rowOff>89936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81063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2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88720</xdr:rowOff>
    </xdr:from>
    <xdr:to>
      <xdr:col>15</xdr:col>
      <xdr:colOff>101600</xdr:colOff>
      <xdr:row>58</xdr:row>
      <xdr:rowOff>18870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25161</xdr:rowOff>
    </xdr:from>
    <xdr:to>
      <xdr:col>10</xdr:col>
      <xdr:colOff>165100</xdr:colOff>
      <xdr:row>58</xdr:row>
      <xdr:rowOff>126761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117888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45715</xdr:rowOff>
    </xdr:from>
    <xdr:to>
      <xdr:col>6</xdr:col>
      <xdr:colOff>38100</xdr:colOff>
      <xdr:row>58</xdr:row>
      <xdr:rowOff>147315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138442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8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42683</xdr:rowOff>
    </xdr:from>
    <xdr:to>
      <xdr:col>24</xdr:col>
      <xdr:colOff>63500</xdr:colOff>
      <xdr:row>77</xdr:row>
      <xdr:rowOff>79173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44333"/>
          <a:ext cx="838200" cy="3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79173</xdr:rowOff>
    </xdr:from>
    <xdr:to>
      <xdr:col>19</xdr:col>
      <xdr:colOff>177800</xdr:colOff>
      <xdr:row>77</xdr:row>
      <xdr:rowOff>142616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0823"/>
          <a:ext cx="889000" cy="6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142616</xdr:rowOff>
    </xdr:from>
    <xdr:to>
      <xdr:col>15</xdr:col>
      <xdr:colOff>50800</xdr:colOff>
      <xdr:row>78</xdr:row>
      <xdr:rowOff>7573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4266"/>
          <a:ext cx="889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7573</xdr:rowOff>
    </xdr:from>
    <xdr:to>
      <xdr:col>10</xdr:col>
      <xdr:colOff>114300</xdr:colOff>
      <xdr:row>78</xdr:row>
      <xdr:rowOff>15472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80673"/>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163333</xdr:rowOff>
    </xdr:from>
    <xdr:to>
      <xdr:col>24</xdr:col>
      <xdr:colOff>114300</xdr:colOff>
      <xdr:row>77</xdr:row>
      <xdr:rowOff>93483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141760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28373</xdr:rowOff>
    </xdr:from>
    <xdr:to>
      <xdr:col>20</xdr:col>
      <xdr:colOff>38100</xdr:colOff>
      <xdr:row>77</xdr:row>
      <xdr:rowOff>129973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121100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91816</xdr:rowOff>
    </xdr:from>
    <xdr:to>
      <xdr:col>15</xdr:col>
      <xdr:colOff>101600</xdr:colOff>
      <xdr:row>78</xdr:row>
      <xdr:rowOff>21966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128223</xdr:rowOff>
    </xdr:from>
    <xdr:to>
      <xdr:col>10</xdr:col>
      <xdr:colOff>165100</xdr:colOff>
      <xdr:row>78</xdr:row>
      <xdr:rowOff>58373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49500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136122</xdr:rowOff>
    </xdr:from>
    <xdr:to>
      <xdr:col>6</xdr:col>
      <xdr:colOff>38100</xdr:colOff>
      <xdr:row>78</xdr:row>
      <xdr:rowOff>66272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57399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59624</xdr:rowOff>
    </xdr:from>
    <xdr:to>
      <xdr:col>24</xdr:col>
      <xdr:colOff>63500</xdr:colOff>
      <xdr:row>97</xdr:row>
      <xdr:rowOff>105987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0274"/>
          <a:ext cx="8382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105987</xdr:rowOff>
    </xdr:from>
    <xdr:to>
      <xdr:col>19</xdr:col>
      <xdr:colOff>177800</xdr:colOff>
      <xdr:row>97</xdr:row>
      <xdr:rowOff>113294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36637"/>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113294</xdr:rowOff>
    </xdr:from>
    <xdr:to>
      <xdr:col>15</xdr:col>
      <xdr:colOff>50800</xdr:colOff>
      <xdr:row>97</xdr:row>
      <xdr:rowOff>158246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43944"/>
          <a:ext cx="889000" cy="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158246</xdr:rowOff>
    </xdr:from>
    <xdr:to>
      <xdr:col>10</xdr:col>
      <xdr:colOff>114300</xdr:colOff>
      <xdr:row>97</xdr:row>
      <xdr:rowOff>168024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8896"/>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8824</xdr:rowOff>
    </xdr:from>
    <xdr:to>
      <xdr:col>24</xdr:col>
      <xdr:colOff>114300</xdr:colOff>
      <xdr:row>97</xdr:row>
      <xdr:rowOff>110424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158701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55187</xdr:rowOff>
    </xdr:from>
    <xdr:to>
      <xdr:col>20</xdr:col>
      <xdr:colOff>38100</xdr:colOff>
      <xdr:row>97</xdr:row>
      <xdr:rowOff>156787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147914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7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62494</xdr:rowOff>
    </xdr:from>
    <xdr:to>
      <xdr:col>15</xdr:col>
      <xdr:colOff>101600</xdr:colOff>
      <xdr:row>97</xdr:row>
      <xdr:rowOff>164094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155221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8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107446</xdr:rowOff>
    </xdr:from>
    <xdr:to>
      <xdr:col>10</xdr:col>
      <xdr:colOff>165100</xdr:colOff>
      <xdr:row>98</xdr:row>
      <xdr:rowOff>37596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117224</xdr:rowOff>
    </xdr:from>
    <xdr:to>
      <xdr:col>6</xdr:col>
      <xdr:colOff>38100</xdr:colOff>
      <xdr:row>98</xdr:row>
      <xdr:rowOff>47374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38501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102156</xdr:rowOff>
    </xdr:from>
    <xdr:to>
      <xdr:col>55</xdr:col>
      <xdr:colOff>0</xdr:colOff>
      <xdr:row>58</xdr:row>
      <xdr:rowOff>102898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6256"/>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102898</xdr:rowOff>
    </xdr:from>
    <xdr:to>
      <xdr:col>50</xdr:col>
      <xdr:colOff>114300</xdr:colOff>
      <xdr:row>58</xdr:row>
      <xdr:rowOff>106255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6998"/>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87911</xdr:rowOff>
    </xdr:from>
    <xdr:to>
      <xdr:col>45</xdr:col>
      <xdr:colOff>177800</xdr:colOff>
      <xdr:row>58</xdr:row>
      <xdr:rowOff>106255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2011"/>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87911</xdr:rowOff>
    </xdr:from>
    <xdr:to>
      <xdr:col>41</xdr:col>
      <xdr:colOff>50800</xdr:colOff>
      <xdr:row>58</xdr:row>
      <xdr:rowOff>110618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201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51356</xdr:rowOff>
    </xdr:from>
    <xdr:to>
      <xdr:col>55</xdr:col>
      <xdr:colOff>50800</xdr:colOff>
      <xdr:row>58</xdr:row>
      <xdr:rowOff>152956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52098</xdr:rowOff>
    </xdr:from>
    <xdr:to>
      <xdr:col>50</xdr:col>
      <xdr:colOff>165100</xdr:colOff>
      <xdr:row>58</xdr:row>
      <xdr:rowOff>153698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144825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55455</xdr:rowOff>
    </xdr:from>
    <xdr:to>
      <xdr:col>46</xdr:col>
      <xdr:colOff>38100</xdr:colOff>
      <xdr:row>58</xdr:row>
      <xdr:rowOff>157055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148182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37111</xdr:rowOff>
    </xdr:from>
    <xdr:to>
      <xdr:col>41</xdr:col>
      <xdr:colOff>101600</xdr:colOff>
      <xdr:row>58</xdr:row>
      <xdr:rowOff>138711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129838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59818</xdr:rowOff>
    </xdr:from>
    <xdr:to>
      <xdr:col>36</xdr:col>
      <xdr:colOff>165100</xdr:colOff>
      <xdr:row>58</xdr:row>
      <xdr:rowOff>161418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152545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82845</xdr:rowOff>
    </xdr:from>
    <xdr:to>
      <xdr:col>55</xdr:col>
      <xdr:colOff>0</xdr:colOff>
      <xdr:row>78</xdr:row>
      <xdr:rowOff>93580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55945"/>
          <a:ext cx="8382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82845</xdr:rowOff>
    </xdr:from>
    <xdr:to>
      <xdr:col>50</xdr:col>
      <xdr:colOff>114300</xdr:colOff>
      <xdr:row>78</xdr:row>
      <xdr:rowOff>83722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5945"/>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83722</xdr:rowOff>
    </xdr:from>
    <xdr:to>
      <xdr:col>45</xdr:col>
      <xdr:colOff>177800</xdr:colOff>
      <xdr:row>78</xdr:row>
      <xdr:rowOff>108330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682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97506</xdr:rowOff>
    </xdr:from>
    <xdr:to>
      <xdr:col>41</xdr:col>
      <xdr:colOff>50800</xdr:colOff>
      <xdr:row>78</xdr:row>
      <xdr:rowOff>108330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70606"/>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42780</xdr:rowOff>
    </xdr:from>
    <xdr:to>
      <xdr:col>55</xdr:col>
      <xdr:colOff>50800</xdr:colOff>
      <xdr:row>78</xdr:row>
      <xdr:rowOff>144380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129157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32045</xdr:rowOff>
    </xdr:from>
    <xdr:to>
      <xdr:col>50</xdr:col>
      <xdr:colOff>165100</xdr:colOff>
      <xdr:row>78</xdr:row>
      <xdr:rowOff>133645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124772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32922</xdr:rowOff>
    </xdr:from>
    <xdr:to>
      <xdr:col>46</xdr:col>
      <xdr:colOff>38100</xdr:colOff>
      <xdr:row>78</xdr:row>
      <xdr:rowOff>134522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125649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57530</xdr:rowOff>
    </xdr:from>
    <xdr:to>
      <xdr:col>41</xdr:col>
      <xdr:colOff>101600</xdr:colOff>
      <xdr:row>78</xdr:row>
      <xdr:rowOff>159130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150257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46706</xdr:rowOff>
    </xdr:from>
    <xdr:to>
      <xdr:col>36</xdr:col>
      <xdr:colOff>165100</xdr:colOff>
      <xdr:row>78</xdr:row>
      <xdr:rowOff>148306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139433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136748</xdr:rowOff>
    </xdr:from>
    <xdr:to>
      <xdr:col>55</xdr:col>
      <xdr:colOff>0</xdr:colOff>
      <xdr:row>98</xdr:row>
      <xdr:rowOff>149368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8848"/>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136748</xdr:rowOff>
    </xdr:from>
    <xdr:to>
      <xdr:col>50</xdr:col>
      <xdr:colOff>114300</xdr:colOff>
      <xdr:row>99</xdr:row>
      <xdr:rowOff>4812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8848"/>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4812</xdr:rowOff>
    </xdr:from>
    <xdr:to>
      <xdr:col>45</xdr:col>
      <xdr:colOff>177800</xdr:colOff>
      <xdr:row>99</xdr:row>
      <xdr:rowOff>12999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78362"/>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130018</xdr:rowOff>
    </xdr:from>
    <xdr:to>
      <xdr:col>41</xdr:col>
      <xdr:colOff>50800</xdr:colOff>
      <xdr:row>99</xdr:row>
      <xdr:rowOff>12999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32118"/>
          <a:ext cx="889000" cy="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98568</xdr:rowOff>
    </xdr:from>
    <xdr:to>
      <xdr:col>55</xdr:col>
      <xdr:colOff>50800</xdr:colOff>
      <xdr:row>99</xdr:row>
      <xdr:rowOff>28718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0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13495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85948</xdr:rowOff>
    </xdr:from>
    <xdr:to>
      <xdr:col>50</xdr:col>
      <xdr:colOff>165100</xdr:colOff>
      <xdr:row>99</xdr:row>
      <xdr:rowOff>16098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8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125462</xdr:rowOff>
    </xdr:from>
    <xdr:to>
      <xdr:col>46</xdr:col>
      <xdr:colOff>38100</xdr:colOff>
      <xdr:row>99</xdr:row>
      <xdr:rowOff>55612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133649</xdr:rowOff>
    </xdr:from>
    <xdr:to>
      <xdr:col>41</xdr:col>
      <xdr:colOff>101600</xdr:colOff>
      <xdr:row>99</xdr:row>
      <xdr:rowOff>63799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54926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79218</xdr:rowOff>
    </xdr:from>
    <xdr:to>
      <xdr:col>36</xdr:col>
      <xdr:colOff>165100</xdr:colOff>
      <xdr:row>99</xdr:row>
      <xdr:rowOff>9368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47261</xdr:rowOff>
    </xdr:from>
    <xdr:to>
      <xdr:col>85</xdr:col>
      <xdr:colOff>127000</xdr:colOff>
      <xdr:row>38</xdr:row>
      <xdr:rowOff>48948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62361"/>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47261</xdr:rowOff>
    </xdr:from>
    <xdr:to>
      <xdr:col>81</xdr:col>
      <xdr:colOff>50800</xdr:colOff>
      <xdr:row>38</xdr:row>
      <xdr:rowOff>48159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2361"/>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48159</xdr:rowOff>
    </xdr:from>
    <xdr:to>
      <xdr:col>76</xdr:col>
      <xdr:colOff>114300</xdr:colOff>
      <xdr:row>38</xdr:row>
      <xdr:rowOff>49915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3259"/>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49915</xdr:rowOff>
    </xdr:from>
    <xdr:to>
      <xdr:col>71</xdr:col>
      <xdr:colOff>177800</xdr:colOff>
      <xdr:row>38</xdr:row>
      <xdr:rowOff>51458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5015"/>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169598</xdr:rowOff>
    </xdr:from>
    <xdr:to>
      <xdr:col>85</xdr:col>
      <xdr:colOff>177800</xdr:colOff>
      <xdr:row>38</xdr:row>
      <xdr:rowOff>99748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167911</xdr:rowOff>
    </xdr:from>
    <xdr:to>
      <xdr:col>81</xdr:col>
      <xdr:colOff>101600</xdr:colOff>
      <xdr:row>38</xdr:row>
      <xdr:rowOff>98061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89188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168809</xdr:rowOff>
    </xdr:from>
    <xdr:to>
      <xdr:col>76</xdr:col>
      <xdr:colOff>165100</xdr:colOff>
      <xdr:row>38</xdr:row>
      <xdr:rowOff>98959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90086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170565</xdr:rowOff>
    </xdr:from>
    <xdr:to>
      <xdr:col>72</xdr:col>
      <xdr:colOff>38100</xdr:colOff>
      <xdr:row>38</xdr:row>
      <xdr:rowOff>100715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xdr:rowOff>
    </xdr:from>
    <xdr:to>
      <xdr:col>67</xdr:col>
      <xdr:colOff>101600</xdr:colOff>
      <xdr:row>38</xdr:row>
      <xdr:rowOff>102258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93385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92807</xdr:rowOff>
    </xdr:from>
    <xdr:to>
      <xdr:col>85</xdr:col>
      <xdr:colOff>127000</xdr:colOff>
      <xdr:row>58</xdr:row>
      <xdr:rowOff>46896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94007"/>
          <a:ext cx="838200" cy="2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92807</xdr:rowOff>
    </xdr:from>
    <xdr:to>
      <xdr:col>81</xdr:col>
      <xdr:colOff>50800</xdr:colOff>
      <xdr:row>57</xdr:row>
      <xdr:rowOff>162313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94007"/>
          <a:ext cx="889000" cy="2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162313</xdr:rowOff>
    </xdr:from>
    <xdr:to>
      <xdr:col>76</xdr:col>
      <xdr:colOff>114300</xdr:colOff>
      <xdr:row>58</xdr:row>
      <xdr:rowOff>60806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34963"/>
          <a:ext cx="8890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60806</xdr:rowOff>
    </xdr:from>
    <xdr:to>
      <xdr:col>71</xdr:col>
      <xdr:colOff>177800</xdr:colOff>
      <xdr:row>58</xdr:row>
      <xdr:rowOff>62639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4906"/>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167546</xdr:rowOff>
    </xdr:from>
    <xdr:to>
      <xdr:col>85</xdr:col>
      <xdr:colOff>177800</xdr:colOff>
      <xdr:row>58</xdr:row>
      <xdr:rowOff>97696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82473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42007</xdr:rowOff>
    </xdr:from>
    <xdr:to>
      <xdr:col>81</xdr:col>
      <xdr:colOff>101600</xdr:colOff>
      <xdr:row>56</xdr:row>
      <xdr:rowOff>143607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160134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1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111513</xdr:rowOff>
    </xdr:from>
    <xdr:to>
      <xdr:col>76</xdr:col>
      <xdr:colOff>165100</xdr:colOff>
      <xdr:row>58</xdr:row>
      <xdr:rowOff>41663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32790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7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10006</xdr:rowOff>
    </xdr:from>
    <xdr:to>
      <xdr:col>72</xdr:col>
      <xdr:colOff>38100</xdr:colOff>
      <xdr:row>58</xdr:row>
      <xdr:rowOff>111606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102733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11839</xdr:rowOff>
    </xdr:from>
    <xdr:to>
      <xdr:col>67</xdr:col>
      <xdr:colOff>101600</xdr:colOff>
      <xdr:row>58</xdr:row>
      <xdr:rowOff>113439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104566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43610</xdr:rowOff>
    </xdr:from>
    <xdr:to>
      <xdr:col>85</xdr:col>
      <xdr:colOff>127000</xdr:colOff>
      <xdr:row>79</xdr:row>
      <xdr:rowOff>44185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8160"/>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40154</xdr:rowOff>
    </xdr:from>
    <xdr:to>
      <xdr:col>81</xdr:col>
      <xdr:colOff>50800</xdr:colOff>
      <xdr:row>79</xdr:row>
      <xdr:rowOff>44185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4704"/>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146529</xdr:rowOff>
    </xdr:from>
    <xdr:to>
      <xdr:col>76</xdr:col>
      <xdr:colOff>114300</xdr:colOff>
      <xdr:row>79</xdr:row>
      <xdr:rowOff>40154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9629"/>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6410</xdr:rowOff>
    </xdr:from>
    <xdr:to>
      <xdr:col>71</xdr:col>
      <xdr:colOff>177800</xdr:colOff>
      <xdr:row>78</xdr:row>
      <xdr:rowOff>146529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79510"/>
          <a:ext cx="889000" cy="1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164260</xdr:rowOff>
    </xdr:from>
    <xdr:to>
      <xdr:col>85</xdr:col>
      <xdr:colOff>177800</xdr:colOff>
      <xdr:row>79</xdr:row>
      <xdr:rowOff>94410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164835</xdr:rowOff>
    </xdr:from>
    <xdr:to>
      <xdr:col>81</xdr:col>
      <xdr:colOff>101600</xdr:colOff>
      <xdr:row>79</xdr:row>
      <xdr:rowOff>94985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86112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160804</xdr:rowOff>
    </xdr:from>
    <xdr:to>
      <xdr:col>76</xdr:col>
      <xdr:colOff>165100</xdr:colOff>
      <xdr:row>79</xdr:row>
      <xdr:rowOff>90954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82081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95729</xdr:rowOff>
    </xdr:from>
    <xdr:to>
      <xdr:col>72</xdr:col>
      <xdr:colOff>38100</xdr:colOff>
      <xdr:row>79</xdr:row>
      <xdr:rowOff>25879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42406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127060</xdr:rowOff>
    </xdr:from>
    <xdr:to>
      <xdr:col>67</xdr:col>
      <xdr:colOff>101600</xdr:colOff>
      <xdr:row>78</xdr:row>
      <xdr:rowOff>57210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73737</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14795" y="131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76778</xdr:rowOff>
    </xdr:from>
    <xdr:to>
      <xdr:col>85</xdr:col>
      <xdr:colOff>127000</xdr:colOff>
      <xdr:row>98</xdr:row>
      <xdr:rowOff>79456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8878"/>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79456</xdr:rowOff>
    </xdr:from>
    <xdr:to>
      <xdr:col>81</xdr:col>
      <xdr:colOff>50800</xdr:colOff>
      <xdr:row>98</xdr:row>
      <xdr:rowOff>93600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81556"/>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93600</xdr:rowOff>
    </xdr:from>
    <xdr:to>
      <xdr:col>76</xdr:col>
      <xdr:colOff>114300</xdr:colOff>
      <xdr:row>98</xdr:row>
      <xdr:rowOff>108471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95700"/>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108471</xdr:rowOff>
    </xdr:from>
    <xdr:to>
      <xdr:col>71</xdr:col>
      <xdr:colOff>177800</xdr:colOff>
      <xdr:row>98</xdr:row>
      <xdr:rowOff>111626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057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25978</xdr:rowOff>
    </xdr:from>
    <xdr:to>
      <xdr:col>85</xdr:col>
      <xdr:colOff>177800</xdr:colOff>
      <xdr:row>98</xdr:row>
      <xdr:rowOff>127578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112355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28656</xdr:rowOff>
    </xdr:from>
    <xdr:to>
      <xdr:col>81</xdr:col>
      <xdr:colOff>101600</xdr:colOff>
      <xdr:row>98</xdr:row>
      <xdr:rowOff>130256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121383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42800</xdr:rowOff>
    </xdr:from>
    <xdr:to>
      <xdr:col>76</xdr:col>
      <xdr:colOff>165100</xdr:colOff>
      <xdr:row>98</xdr:row>
      <xdr:rowOff>144400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57671</xdr:rowOff>
    </xdr:from>
    <xdr:to>
      <xdr:col>72</xdr:col>
      <xdr:colOff>38100</xdr:colOff>
      <xdr:row>98</xdr:row>
      <xdr:rowOff>159271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150398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60826</xdr:rowOff>
    </xdr:from>
    <xdr:to>
      <xdr:col>67</xdr:col>
      <xdr:colOff>101600</xdr:colOff>
      <xdr:row>98</xdr:row>
      <xdr:rowOff>162426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153553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5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・変動幅の最も大きい教育費は昨年度と比較して１５６千円低くなっている。これは給食センターの建設事業が無くなったのとが主な要因となっている。次に大きい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総務費は昨年度と比較して１７千円高くなっている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。これは花香房改修事業の実施が主な要因となっている。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築年数が古い施設が多く、改修、修繕が増加すると想定されるが、公共施設等総合管理計画に基づき計画的に修繕等を行い、維持管理に係る経費を抑制できるよう務めていく。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財政調整基金は、適切な財源確保と歳出の精査により取り崩しを行わず、前年度末現在高から１９７百万円積み立てることができた。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普通交付税が前年比で１５百万円増になったこともあり、実質収支は８５百万円の増、標準財政規模に占める割合は４．１％の増になっている。今後も事業の見直しや行財政改革を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新庁舎が完成した平成２９年以降増加傾向にあったが、給食センター建設事業を実施した令和３年に減少に転じた。しかし令和４年度については、昨年度と比較して８５百万円の増となり、割合も４．１％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公営企業会計は国民健康保険特別会計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診</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について、診療収入の減少により、９，４３２千円の赤字となった。その他の会計については収支が均衡した決算状況にある。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から過疎債を財源にした事業を実施しており、地方債の元利償還金は、令和４年度は１百万円減少しているものの、基本的に増加傾向にある。過疎債の元利償還金が普通交付税に算入されるため、実質公債費比率の分子はほぼ横ばいで、昨年度と比較して２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今後も認定こども園建設事業などの大型事業を予定しているが、事業内容を見直しつつ、過疎債などで財源を確保し、実質公債比率が増加しないよう努める。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すことなく、前年度末現在高から１９７百万円積み立てたことや過疎債の元利償還金が普通交付税に算入されていることから、充当可能財源を２７５百万円増額できた。将来負担額については、簡易水道特別会計の令和４年度末地方債現在高が増加したことが主な要因で１１４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簡易水道特別会計で実施している管路敷設替事業や、老朽化している村内施設の維持管理に経費が必要になってくるので、特別会計への操出金の増加や過疎債を財源とした事業により将来負担額の増加が予想される。公共施設等総合管理計画に基づき維持管理経費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を行わず、財政調整基金を１９７百万円積み立てたことや、ふるさと応援基金を１７百万円、企業版ふるさと納税基金を１１０百万円、安心安全の村づくり基金６，８００百万円、デジタル化推進基金５０，０００百万円積み立てたことで基金全体で２６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村内の施設が老朽化していることから、公共施設等総合管理計画に基づき計画的な事業実施を進めるため、財政調整基金などを一定額確保していく。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　デジタル技術を活用し、住民サービスの利便性向上及び行政運営の効率化を進めるための事業の財源に充当する。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健康で楽しく暮らせる村、安心、安全な村、活力のある元気な村を目指した事業の財源に充当する。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デジタル化推進基金：普通交付税の基準財政需要額を参考に算出し、５０百万円を積み立てた。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ふるさと応援基金：ふるさと納税の寄附により１６百万円を積み立てた。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デジタル化推進基金：普通交付税の基準財政需要額を参考算出した分を積み立て、自治体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を進める事業やデジタル化を進める事業の財源に充当する予定。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ふるさと応援基金：寄附により積み立てた金額を寄附の目的に応じた事業の財源として、翌々年度の事業に充当する予定。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現在高は約１，６４９百万円で、前年度と比較すると１９７百万円の増になっている。平成２９年度までは新規事業の財源として取り崩しを行ったが、事業を見直しや過疎債を有効に活用することで平成３０年度からは取り崩しをせずに積み立てることができている。また、昨年度からの増加の要因は、過疎債を有効に活用したことと、普通交付税の前年比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村内施設の維持管理費用の財源、災害時の備えとするためなどに必要な財源として毎年７０百万円程度積み立てる予定。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令和４年度末の基金残高は、１２７万円となっており、前年度からの増減は無い。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地方債の適正な管理や金利変動等の償還リスクに備えるための財源とするため、今後も現在の残高を維持していく。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5B2D7D-46A5-4E90-BC75-9049BA2C3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566122-FF91-4CB1-8493-351F35B4C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B0BF73-7111-4CFB-9011-DB3ACBE24C7F}"/>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B6783C-ADAB-4C06-986D-EA58ADA5822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C1DD2A-FE2E-4EE5-A7EB-3742BD4B8C0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7F81F0C-3D7D-41C2-A85A-038C418D2EF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A366879-912C-457B-89D1-5242E74DA3A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3BEB065-BA92-4B90-AA54-6A5C67590B7D}"/>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A317717-6A2F-45DA-B22F-67798DB0CBF2}"/>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8D18457-9D06-48C8-9885-BB9826996F5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ED349F8-1799-4483-9CB7-8DA7BA3E4DF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24E008F-4614-4BBC-8B9C-D5E52680E0D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80AE8C3-AC94-43B2-93A1-E1B76FECB36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60435D3-177F-4DB7-A9F6-4E3CDBA288A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4EFD8A2-D293-44F3-B0A2-59687816247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13DDF7A-8A9D-4D70-82A1-4343BA00E7B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48810A6-1E3E-4561-B52D-E4ED79F1CCA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882F19F-7FD7-439B-A39E-3EA248E5254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978978B-C1C6-4CFC-8FA6-13BE3275E0A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874A415-A513-4D2D-B2E7-D742DE031D8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65FD62A-44A1-4DD1-A945-FDFEBE33B50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D20D21-CD2D-434A-898E-E7E906047BD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1DD9EE-39A4-4749-A73B-B2C1EF67BB1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930E5F2-64CA-4B0D-9C7E-C1D35E1301E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0063A7C-B733-4956-B4A7-30EEE4CD53D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2A1A3D-0EC7-4F3B-BA2E-282CB6AF11B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6C863F9-E448-4083-BE26-952339CCD93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4AF60D5-BCBB-4CE4-8469-920A4AD8BD1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1EF34FC-81BD-485F-BF45-2166930BACE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1BC64FE-32E7-4F72-8363-9CBEDB520F6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F1D3842-F3D3-4A82-BDE2-CF9FB1B8AAB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2901C0-1048-4CA1-9757-60F848371C4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216C213-7F2E-4D30-98C6-45825570913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C80DE6D-1170-45D7-8F88-556DB8D4B9D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34C281F-A46C-4396-BD78-3D10386185D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22D6E33-5D5C-4DA7-935E-A9636ED1043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9E9461A-D0C1-4D70-BBF0-C0D1EC9C446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65F550C-FAA7-4C25-8FE0-7D6C6BAD5D2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16E0EBF-5E9E-4C76-A834-260B5B4A762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8E7B716-5C26-4768-A639-54195BA5B09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4D6D0CA-9E8B-4965-810E-47C63A4EC0F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D01C015-1054-4FBE-8894-A08CB7AD20B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1EAE69B-FA08-4A56-AA88-8F3022237B3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78B7E2E-FBCA-4499-8855-A53C05A98AA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E199E07-F456-448A-A073-0AB575590D9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660195A-D287-4D97-9F8A-D96D013F64E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796F50C-B217-48AE-9E6A-B8D1961F846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2C00A6E-4327-4800-BAB8-A9B7ACA8C1B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2213278-DFF4-4546-AFC0-A8F17587D82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81D1B89-B4E5-478D-BC2F-2E27C7A6E7C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6C06287-A278-48D2-8AA0-23D0AD88456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2CB0268-B9D9-4EC0-AA12-45A27B91DA5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F27B102-DDA4-4E93-BE63-21C585628BA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A2A538-3660-4C94-8DF3-536636642DA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4A54823-C012-4C1F-B32F-85D954D4854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E340656-CEA6-4828-8A4F-B5BE10BA9D2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EE196BD-54C3-4154-8EBE-1EB3DE8C724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令和４年度決算において、全国平均より</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、県平均より</a:t>
          </a:r>
          <a:r>
            <a:rPr kumimoji="1" lang="en-US" altLang="ja-JP" sz="1050">
              <a:latin typeface="ＭＳ Ｐゴシック" panose="020B0600070205080204" pitchFamily="50" charset="-128"/>
              <a:ea typeface="ＭＳ Ｐゴシック" panose="020B0600070205080204" pitchFamily="50" charset="-128"/>
            </a:rPr>
            <a:t>4.6%</a:t>
          </a:r>
          <a:r>
            <a:rPr kumimoji="1" lang="ja-JP" altLang="en-US" sz="1050">
              <a:latin typeface="ＭＳ Ｐゴシック" panose="020B0600070205080204" pitchFamily="50" charset="-128"/>
              <a:ea typeface="ＭＳ Ｐゴシック" panose="020B0600070205080204" pitchFamily="50" charset="-128"/>
            </a:rPr>
            <a:t>下回り、類似団体平均より</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上回っている。令和３年度に学校給食センターの建設工事があり、有形固定資産減価償却率を下げたが、令和４年度は大きな新規建築事業がないことから、数値が増加している。本村の資産は有形固定資産減価償却率が高いものが多く、人口減少に合わせ、老朽化している施設の統廃合など効率化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特に保育園については令和６年度から新規施設での認定こども園の運営が決まっており、現在の施設が遊休施設になることから、売却や解体を検討する必要がある。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99E60E3-164E-4E20-924C-38A1BF8F7C9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650A435-4F37-47B4-8A1D-4247739EFFB3}"/>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FF37819-B178-4836-9E38-6A9491C2985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F266F5B-E244-482E-A21A-41412F32983C}"/>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149EF663-F713-425D-8F73-2BD855BB8CDA}"/>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ABE8916-4B91-411D-B484-731A1CD93012}"/>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061E041-B243-49D5-AB53-304BBCB5A06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D8CA871-B0DD-4F01-AEF0-7108A99DA6F8}"/>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5BA1F18-3AE3-4BAA-B3A6-C9E1AAF5B86F}"/>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C8574B6-21EE-4DD6-8E91-A7DDDA53CC78}"/>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DF5C465-D8C7-46BF-AE39-798C5885987E}"/>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4B92BC9-EBFF-4D48-9854-DCB9E692472C}"/>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373B5F8-5D26-4446-84AE-048430D2BAAD}"/>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5F51587-337E-44DC-8EA9-0EF286DFAF23}"/>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546BFEC-ECC1-4BF9-89CC-6B9B27EBDEA2}"/>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40C0E42-C8FD-4E21-9C26-2C2F423CB76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71E868C-71BC-4263-B180-9ED10E408DE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02E407A-8BD7-48A6-8CD2-0A8E1B64195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7CE2222F-B439-4AF1-B7B4-2C44B51EA7AE}"/>
            </a:ext>
          </a:extLst>
        </xdr:cNvPr>
        <xdr:cNvCxnSpPr/>
      </xdr:nvCxnSpPr>
      <xdr:spPr>
        <a:xfrm flipV="1">
          <a:off x="4206240" y="5283835"/>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C9B12693-E37F-4414-A32D-5DD839FF7DC0}"/>
            </a:ext>
          </a:extLst>
        </xdr:cNvPr>
        <xdr:cNvSpPr txBox="1"/>
      </xdr:nvSpPr>
      <xdr:spPr>
        <a:xfrm>
          <a:off x="4258945" y="66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DDB90043-F1B9-426B-B710-5C7B3256378F}"/>
            </a:ext>
          </a:extLst>
        </xdr:cNvPr>
        <xdr:cNvCxnSpPr/>
      </xdr:nvCxnSpPr>
      <xdr:spPr>
        <a:xfrm>
          <a:off x="4119245" y="663819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FFA3142E-03AA-4466-BC9D-45AA01DFC068}"/>
            </a:ext>
          </a:extLst>
        </xdr:cNvPr>
        <xdr:cNvSpPr txBox="1"/>
      </xdr:nvSpPr>
      <xdr:spPr>
        <a:xfrm>
          <a:off x="4258945"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6B7F0EA9-B1CC-418D-81BA-070FCB15A7C8}"/>
            </a:ext>
          </a:extLst>
        </xdr:cNvPr>
        <xdr:cNvCxnSpPr/>
      </xdr:nvCxnSpPr>
      <xdr:spPr>
        <a:xfrm>
          <a:off x="4119245" y="5283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16638B45-D622-4599-B69A-7E3535D9C0BF}"/>
            </a:ext>
          </a:extLst>
        </xdr:cNvPr>
        <xdr:cNvSpPr txBox="1"/>
      </xdr:nvSpPr>
      <xdr:spPr>
        <a:xfrm>
          <a:off x="4258945" y="5981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D833309C-A6B1-44BE-A42E-C85B8E2694B4}"/>
            </a:ext>
          </a:extLst>
        </xdr:cNvPr>
        <xdr:cNvSpPr/>
      </xdr:nvSpPr>
      <xdr:spPr>
        <a:xfrm>
          <a:off x="4157345" y="6130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B4D6A4C3-3D2D-4DCA-87C0-319A7CDE6CC0}"/>
            </a:ext>
          </a:extLst>
        </xdr:cNvPr>
        <xdr:cNvSpPr/>
      </xdr:nvSpPr>
      <xdr:spPr>
        <a:xfrm>
          <a:off x="3537585" y="608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ED22985F-3BFA-4536-BA32-76C4C3CDAD0B}"/>
            </a:ext>
          </a:extLst>
        </xdr:cNvPr>
        <xdr:cNvSpPr/>
      </xdr:nvSpPr>
      <xdr:spPr>
        <a:xfrm>
          <a:off x="2867025" y="6046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A76E4939-4490-4DE5-A812-978D122FAA82}"/>
            </a:ext>
          </a:extLst>
        </xdr:cNvPr>
        <xdr:cNvSpPr/>
      </xdr:nvSpPr>
      <xdr:spPr>
        <a:xfrm>
          <a:off x="2196465" y="6025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A7A77D23-B802-46A8-915F-59FE6CB9C3FB}"/>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295AC38-E654-484B-A9C4-76F923F37539}"/>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E6E1D07-0802-45BA-9A74-EE9FBF6A5E2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B8D44F7-9DBC-4220-86FA-C7360375540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5D22261-9A08-4E44-B8F4-ECB7FA3E1D4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680168E-D7BF-4EB4-B69E-1F70C7BAC97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93" name="楕円 92">
          <a:extLst>
            <a:ext uri="{FF2B5EF4-FFF2-40B4-BE49-F238E27FC236}">
              <a16:creationId xmlns:a16="http://schemas.microsoft.com/office/drawing/2014/main" id="{C006C951-62DF-41E8-A22A-BE73E132086D}"/>
            </a:ext>
          </a:extLst>
        </xdr:cNvPr>
        <xdr:cNvSpPr/>
      </xdr:nvSpPr>
      <xdr:spPr>
        <a:xfrm>
          <a:off x="4157345" y="61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4" name="有形固定資産減価償却率該当値テキスト">
          <a:extLst>
            <a:ext uri="{FF2B5EF4-FFF2-40B4-BE49-F238E27FC236}">
              <a16:creationId xmlns:a16="http://schemas.microsoft.com/office/drawing/2014/main" id="{2253E9B6-BA55-4805-B7C4-3931B7BDBD16}"/>
            </a:ext>
          </a:extLst>
        </xdr:cNvPr>
        <xdr:cNvSpPr txBox="1"/>
      </xdr:nvSpPr>
      <xdr:spPr>
        <a:xfrm>
          <a:off x="4258945" y="612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95" name="楕円 94">
          <a:extLst>
            <a:ext uri="{FF2B5EF4-FFF2-40B4-BE49-F238E27FC236}">
              <a16:creationId xmlns:a16="http://schemas.microsoft.com/office/drawing/2014/main" id="{DA487015-7652-47DE-915D-2BDAE727C7FC}"/>
            </a:ext>
          </a:extLst>
        </xdr:cNvPr>
        <xdr:cNvSpPr/>
      </xdr:nvSpPr>
      <xdr:spPr>
        <a:xfrm>
          <a:off x="3537585" y="60960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61414</xdr:rowOff>
    </xdr:to>
    <xdr:cxnSp macro="">
      <xdr:nvCxnSpPr>
        <xdr:cNvPr id="96" name="直線コネクタ 95">
          <a:extLst>
            <a:ext uri="{FF2B5EF4-FFF2-40B4-BE49-F238E27FC236}">
              <a16:creationId xmlns:a16="http://schemas.microsoft.com/office/drawing/2014/main" id="{80C8FD68-D3A5-4026-8958-2F38EDCDDA8C}"/>
            </a:ext>
          </a:extLst>
        </xdr:cNvPr>
        <xdr:cNvCxnSpPr/>
      </xdr:nvCxnSpPr>
      <xdr:spPr>
        <a:xfrm>
          <a:off x="3588385" y="6143081"/>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97" name="楕円 96">
          <a:extLst>
            <a:ext uri="{FF2B5EF4-FFF2-40B4-BE49-F238E27FC236}">
              <a16:creationId xmlns:a16="http://schemas.microsoft.com/office/drawing/2014/main" id="{47C2C310-5DD6-41F1-9889-CD9A7DA5BA10}"/>
            </a:ext>
          </a:extLst>
        </xdr:cNvPr>
        <xdr:cNvSpPr/>
      </xdr:nvSpPr>
      <xdr:spPr>
        <a:xfrm>
          <a:off x="2867025" y="613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55245</xdr:rowOff>
    </xdr:to>
    <xdr:cxnSp macro="">
      <xdr:nvCxnSpPr>
        <xdr:cNvPr id="98" name="直線コネクタ 97">
          <a:extLst>
            <a:ext uri="{FF2B5EF4-FFF2-40B4-BE49-F238E27FC236}">
              <a16:creationId xmlns:a16="http://schemas.microsoft.com/office/drawing/2014/main" id="{EDEB18C3-1698-4118-8A1B-95B108EDFBC0}"/>
            </a:ext>
          </a:extLst>
        </xdr:cNvPr>
        <xdr:cNvCxnSpPr/>
      </xdr:nvCxnSpPr>
      <xdr:spPr>
        <a:xfrm flipV="1">
          <a:off x="2917825" y="6143081"/>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99" name="楕円 98">
          <a:extLst>
            <a:ext uri="{FF2B5EF4-FFF2-40B4-BE49-F238E27FC236}">
              <a16:creationId xmlns:a16="http://schemas.microsoft.com/office/drawing/2014/main" id="{55B371E6-2AA7-4C22-BA21-1F24F3C76CB7}"/>
            </a:ext>
          </a:extLst>
        </xdr:cNvPr>
        <xdr:cNvSpPr/>
      </xdr:nvSpPr>
      <xdr:spPr>
        <a:xfrm>
          <a:off x="2196465" y="6093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55245</xdr:rowOff>
    </xdr:to>
    <xdr:cxnSp macro="">
      <xdr:nvCxnSpPr>
        <xdr:cNvPr id="100" name="直線コネクタ 99">
          <a:extLst>
            <a:ext uri="{FF2B5EF4-FFF2-40B4-BE49-F238E27FC236}">
              <a16:creationId xmlns:a16="http://schemas.microsoft.com/office/drawing/2014/main" id="{869C7BD5-4208-4B3D-BC5C-6C0A8E4FC1D4}"/>
            </a:ext>
          </a:extLst>
        </xdr:cNvPr>
        <xdr:cNvCxnSpPr/>
      </xdr:nvCxnSpPr>
      <xdr:spPr>
        <a:xfrm>
          <a:off x="2247265" y="6139997"/>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77198</xdr:rowOff>
    </xdr:from>
    <xdr:to>
      <xdr:col>7</xdr:col>
      <xdr:colOff>187325</xdr:colOff>
      <xdr:row>32</xdr:row>
      <xdr:rowOff>7348</xdr:rowOff>
    </xdr:to>
    <xdr:sp macro="" textlink="">
      <xdr:nvSpPr>
        <xdr:cNvPr id="101" name="楕円 100">
          <a:extLst>
            <a:ext uri="{FF2B5EF4-FFF2-40B4-BE49-F238E27FC236}">
              <a16:creationId xmlns:a16="http://schemas.microsoft.com/office/drawing/2014/main" id="{1A87BF85-2EB5-476D-BFBF-D5FE3BC0F8FB}"/>
            </a:ext>
          </a:extLst>
        </xdr:cNvPr>
        <xdr:cNvSpPr/>
      </xdr:nvSpPr>
      <xdr:spPr>
        <a:xfrm>
          <a:off x="1525905" y="6043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32</xdr:row>
      <xdr:rowOff>5897</xdr:rowOff>
    </xdr:to>
    <xdr:cxnSp macro="">
      <xdr:nvCxnSpPr>
        <xdr:cNvPr id="102" name="直線コネクタ 101">
          <a:extLst>
            <a:ext uri="{FF2B5EF4-FFF2-40B4-BE49-F238E27FC236}">
              <a16:creationId xmlns:a16="http://schemas.microsoft.com/office/drawing/2014/main" id="{C573E940-1226-4649-9A4A-A954F0ED6869}"/>
            </a:ext>
          </a:extLst>
        </xdr:cNvPr>
        <xdr:cNvCxnSpPr/>
      </xdr:nvCxnSpPr>
      <xdr:spPr>
        <a:xfrm>
          <a:off x="1576705" y="6094458"/>
          <a:ext cx="670560" cy="4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1713B82D-F277-44DF-BE85-06FCB9C13DD2}"/>
            </a:ext>
          </a:extLst>
        </xdr:cNvPr>
        <xdr:cNvSpPr txBox="1"/>
      </xdr:nvSpPr>
      <xdr:spPr>
        <a:xfrm>
          <a:off x="3395989" y="5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E500AEBB-1452-4BFA-BA8B-712B6C8A1429}"/>
            </a:ext>
          </a:extLst>
        </xdr:cNvPr>
        <xdr:cNvSpPr txBox="1"/>
      </xdr:nvSpPr>
      <xdr:spPr>
        <a:xfrm>
          <a:off x="2738129" y="582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BAFF38C4-6430-4F7F-9204-26626F230879}"/>
            </a:ext>
          </a:extLst>
        </xdr:cNvPr>
        <xdr:cNvSpPr txBox="1"/>
      </xdr:nvSpPr>
      <xdr:spPr>
        <a:xfrm>
          <a:off x="2067569" y="580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38AC231E-A936-446D-B5BE-D1D3C0769F0A}"/>
            </a:ext>
          </a:extLst>
        </xdr:cNvPr>
        <xdr:cNvSpPr txBox="1"/>
      </xdr:nvSpPr>
      <xdr:spPr>
        <a:xfrm>
          <a:off x="139700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107" name="n_1mainValue有形固定資産減価償却率">
          <a:extLst>
            <a:ext uri="{FF2B5EF4-FFF2-40B4-BE49-F238E27FC236}">
              <a16:creationId xmlns:a16="http://schemas.microsoft.com/office/drawing/2014/main" id="{06E2B219-DF28-4B5B-A190-269F95BBCC3C}"/>
            </a:ext>
          </a:extLst>
        </xdr:cNvPr>
        <xdr:cNvSpPr txBox="1"/>
      </xdr:nvSpPr>
      <xdr:spPr>
        <a:xfrm>
          <a:off x="3395989" y="618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108" name="n_2mainValue有形固定資産減価償却率">
          <a:extLst>
            <a:ext uri="{FF2B5EF4-FFF2-40B4-BE49-F238E27FC236}">
              <a16:creationId xmlns:a16="http://schemas.microsoft.com/office/drawing/2014/main" id="{72E0F6FC-4E0D-4D08-8F4E-C9DDFE542738}"/>
            </a:ext>
          </a:extLst>
        </xdr:cNvPr>
        <xdr:cNvSpPr txBox="1"/>
      </xdr:nvSpPr>
      <xdr:spPr>
        <a:xfrm>
          <a:off x="273812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109" name="n_3mainValue有形固定資産減価償却率">
          <a:extLst>
            <a:ext uri="{FF2B5EF4-FFF2-40B4-BE49-F238E27FC236}">
              <a16:creationId xmlns:a16="http://schemas.microsoft.com/office/drawing/2014/main" id="{96B22AE4-C0B0-4274-8286-D966D6D89405}"/>
            </a:ext>
          </a:extLst>
        </xdr:cNvPr>
        <xdr:cNvSpPr txBox="1"/>
      </xdr:nvSpPr>
      <xdr:spPr>
        <a:xfrm>
          <a:off x="2067569" y="618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169925</xdr:rowOff>
    </xdr:from>
    <xdr:ext cx="405111" cy="259045"/>
    <xdr:sp macro="" textlink="">
      <xdr:nvSpPr>
        <xdr:cNvPr id="110" name="n_4mainValue有形固定資産減価償却率">
          <a:extLst>
            <a:ext uri="{FF2B5EF4-FFF2-40B4-BE49-F238E27FC236}">
              <a16:creationId xmlns:a16="http://schemas.microsoft.com/office/drawing/2014/main" id="{F2BAB183-C3E5-42A5-8E3A-1B50C57255BF}"/>
            </a:ext>
          </a:extLst>
        </xdr:cNvPr>
        <xdr:cNvSpPr txBox="1"/>
      </xdr:nvSpPr>
      <xdr:spPr>
        <a:xfrm>
          <a:off x="139700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52A96E9-67A3-4436-A76E-90184014109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15F21A9-FE94-4FEB-B9A5-DF2FDAAB2C7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98BC2C6-8DA3-4C6A-BC11-E2CFA77D193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B356A94-697B-48B1-9295-6C99A06596F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EBF7561-AD6B-4B9E-B4A4-E306266AA0A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A0980D1-FD71-4389-A28E-0AB33EF9209B}"/>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78EF7A4-30BD-4DC2-9185-62E416536364}"/>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50C3832-DE27-4F7C-9870-3863E223481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27A34B8-426E-4102-BB07-314289A7696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037CD17-BF57-40B4-98F0-C453487E0D94}"/>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046C664-BB61-41D8-A2CE-2EFC5E61B61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DA58498-F258-4475-891D-1C7DADB8387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8434F4C-65BC-4EFA-9434-79F5B1825BD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令和４年度決算において将来負担額は昨年度より増加したものの、財政調整基金の積み立てや、過疎債の借入による基準財政需要額算入見込み額が増加したことにより債務償還比率は昨年度と比べ</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％減少した。しかし、減少幅はここ数年</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a:t>
          </a:r>
          <a:r>
            <a:rPr kumimoji="1" lang="en-US" altLang="ja-JP" sz="1100">
              <a:latin typeface="ＭＳ Ｐゴシック" panose="020B0600070205080204" pitchFamily="50" charset="-128"/>
              <a:ea typeface="ＭＳ Ｐゴシック" panose="020B0600070205080204" pitchFamily="50" charset="-128"/>
            </a:rPr>
            <a:t>94.7%</a:t>
          </a:r>
          <a:r>
            <a:rPr kumimoji="1" lang="ja-JP" altLang="en-US" sz="1100">
              <a:latin typeface="ＭＳ Ｐゴシック" panose="020B0600070205080204" pitchFamily="50" charset="-128"/>
              <a:ea typeface="ＭＳ Ｐゴシック" panose="020B0600070205080204" pitchFamily="50" charset="-128"/>
            </a:rPr>
            <a:t>、前々年</a:t>
          </a:r>
          <a:r>
            <a:rPr kumimoji="1" lang="en-US" altLang="ja-JP" sz="1100">
              <a:latin typeface="ＭＳ Ｐゴシック" panose="020B0600070205080204" pitchFamily="50" charset="-128"/>
              <a:ea typeface="ＭＳ Ｐゴシック" panose="020B0600070205080204" pitchFamily="50" charset="-128"/>
            </a:rPr>
            <a:t>96.5%)</a:t>
          </a:r>
          <a:r>
            <a:rPr kumimoji="1" lang="ja-JP" altLang="en-US" sz="1100">
              <a:latin typeface="ＭＳ Ｐゴシック" panose="020B0600070205080204" pitchFamily="50" charset="-128"/>
              <a:ea typeface="ＭＳ Ｐゴシック" panose="020B0600070205080204" pitchFamily="50" charset="-128"/>
            </a:rPr>
            <a:t>と比較しても小さく、起債借入額の削減に取り組む必要がある。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E0859FB-9FC0-4849-84F2-96F7767C29E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D5F765C-5A60-4E94-8A18-C3B11A325AF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2ECD776-862B-4F46-B716-45EA8BB9849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2434B0A-044C-49B0-806D-2E2CDC5974A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6B69591-D8E3-45C1-B7DF-F6A7B7FE15BD}"/>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FEA71CD3-86AA-492A-BA6D-A1881EB4224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A95C2AC-B750-419C-9757-5FCD79C8862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F70E6C5-B372-4279-B817-99568474B6E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62FE5F2-D5C1-42FB-8AE5-8F90F098645E}"/>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A9691EC-AAA5-49B4-94AE-BCF1C58B5F5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7FFC785-9B03-4A75-9F58-1A31A6FA0157}"/>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06D2751-63A4-492F-A49D-6A85E1804372}"/>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0B7374E-BCDE-4218-A01E-5FFEC557392A}"/>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066FD14-7F3A-45D1-AEDD-C830BAB4B58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50B95BD-0FF3-4E7D-9DE2-A6C15C7A22A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DF4FDDBF-A58B-454B-94C2-9F1F0B6924A4}"/>
            </a:ext>
          </a:extLst>
        </xdr:cNvPr>
        <xdr:cNvCxnSpPr/>
      </xdr:nvCxnSpPr>
      <xdr:spPr>
        <a:xfrm flipV="1">
          <a:off x="13027660" y="5211868"/>
          <a:ext cx="1269" cy="133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24C6FB1E-FE34-4564-B5DE-4D9271A6884F}"/>
            </a:ext>
          </a:extLst>
        </xdr:cNvPr>
        <xdr:cNvSpPr txBox="1"/>
      </xdr:nvSpPr>
      <xdr:spPr>
        <a:xfrm>
          <a:off x="13080365" y="65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41651504-C71F-40B0-B545-02EFE18BC488}"/>
            </a:ext>
          </a:extLst>
        </xdr:cNvPr>
        <xdr:cNvCxnSpPr/>
      </xdr:nvCxnSpPr>
      <xdr:spPr>
        <a:xfrm>
          <a:off x="12963525" y="6542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8F36640-4611-4D75-8C84-D0EA2D41EE6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6DDB907E-D49C-4033-816B-FB9BB4745EE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5AA2DEFD-A3A4-4518-B4D5-B5ED6D4BCC7C}"/>
            </a:ext>
          </a:extLst>
        </xdr:cNvPr>
        <xdr:cNvSpPr txBox="1"/>
      </xdr:nvSpPr>
      <xdr:spPr>
        <a:xfrm>
          <a:off x="13080365" y="536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5EB7BC7-BEE9-4301-878D-B0D4675B9308}"/>
            </a:ext>
          </a:extLst>
        </xdr:cNvPr>
        <xdr:cNvSpPr/>
      </xdr:nvSpPr>
      <xdr:spPr>
        <a:xfrm>
          <a:off x="13001625" y="5513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A99978BF-9CFB-4507-8176-D3D39DFDDF47}"/>
            </a:ext>
          </a:extLst>
        </xdr:cNvPr>
        <xdr:cNvSpPr/>
      </xdr:nvSpPr>
      <xdr:spPr>
        <a:xfrm>
          <a:off x="1235900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E6423375-5C57-4C4B-8D7A-98AA4AED3213}"/>
            </a:ext>
          </a:extLst>
        </xdr:cNvPr>
        <xdr:cNvSpPr/>
      </xdr:nvSpPr>
      <xdr:spPr>
        <a:xfrm>
          <a:off x="1168844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1BFDC6BC-CBED-4E44-A192-E2615F3E21BE}"/>
            </a:ext>
          </a:extLst>
        </xdr:cNvPr>
        <xdr:cNvSpPr/>
      </xdr:nvSpPr>
      <xdr:spPr>
        <a:xfrm>
          <a:off x="1101788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DA957A24-6944-40C3-B12B-13FAF271B8E7}"/>
            </a:ext>
          </a:extLst>
        </xdr:cNvPr>
        <xdr:cNvSpPr/>
      </xdr:nvSpPr>
      <xdr:spPr>
        <a:xfrm>
          <a:off x="1034732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1B0FC91-A53F-47A9-8523-6EDEFAD77E3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DC44794-9139-4C48-AAC4-4980E91E8CD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9CC7FA7-B0A5-42EA-992F-9710D10B78E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F71CC5F-6CA3-4768-9A6B-6EA1C8688B4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8480FEF-EBCC-462C-A74C-75886AB4D76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127465</xdr:rowOff>
    </xdr:from>
    <xdr:to>
      <xdr:col>76</xdr:col>
      <xdr:colOff>73025</xdr:colOff>
      <xdr:row>29</xdr:row>
      <xdr:rowOff>57615</xdr:rowOff>
    </xdr:to>
    <xdr:sp macro="" textlink="">
      <xdr:nvSpPr>
        <xdr:cNvPr id="155" name="楕円 154">
          <a:extLst>
            <a:ext uri="{FF2B5EF4-FFF2-40B4-BE49-F238E27FC236}">
              <a16:creationId xmlns:a16="http://schemas.microsoft.com/office/drawing/2014/main" id="{51B5F888-0D8E-4FA3-91B5-AB8C1790F68B}"/>
            </a:ext>
          </a:extLst>
        </xdr:cNvPr>
        <xdr:cNvSpPr/>
      </xdr:nvSpPr>
      <xdr:spPr>
        <a:xfrm>
          <a:off x="13001625" y="5591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105892</xdr:rowOff>
    </xdr:from>
    <xdr:ext cx="469744" cy="259045"/>
    <xdr:sp macro="" textlink="">
      <xdr:nvSpPr>
        <xdr:cNvPr id="156" name="債務償還比率該当値テキスト">
          <a:extLst>
            <a:ext uri="{FF2B5EF4-FFF2-40B4-BE49-F238E27FC236}">
              <a16:creationId xmlns:a16="http://schemas.microsoft.com/office/drawing/2014/main" id="{32A8701B-3B58-4EF1-B738-4F198B754DF5}"/>
            </a:ext>
          </a:extLst>
        </xdr:cNvPr>
        <xdr:cNvSpPr txBox="1"/>
      </xdr:nvSpPr>
      <xdr:spPr>
        <a:xfrm>
          <a:off x="13080365" y="556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152654</xdr:rowOff>
    </xdr:from>
    <xdr:to>
      <xdr:col>72</xdr:col>
      <xdr:colOff>123825</xdr:colOff>
      <xdr:row>29</xdr:row>
      <xdr:rowOff>82804</xdr:rowOff>
    </xdr:to>
    <xdr:sp macro="" textlink="">
      <xdr:nvSpPr>
        <xdr:cNvPr id="157" name="楕円 156">
          <a:extLst>
            <a:ext uri="{FF2B5EF4-FFF2-40B4-BE49-F238E27FC236}">
              <a16:creationId xmlns:a16="http://schemas.microsoft.com/office/drawing/2014/main" id="{5A868643-CE4B-4DDE-A404-95421CB4013B}"/>
            </a:ext>
          </a:extLst>
        </xdr:cNvPr>
        <xdr:cNvSpPr/>
      </xdr:nvSpPr>
      <xdr:spPr>
        <a:xfrm>
          <a:off x="12359005" y="5616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6815</xdr:rowOff>
    </xdr:from>
    <xdr:to>
      <xdr:col>76</xdr:col>
      <xdr:colOff>22225</xdr:colOff>
      <xdr:row>29</xdr:row>
      <xdr:rowOff>32004</xdr:rowOff>
    </xdr:to>
    <xdr:cxnSp macro="">
      <xdr:nvCxnSpPr>
        <xdr:cNvPr id="158" name="直線コネクタ 157">
          <a:extLst>
            <a:ext uri="{FF2B5EF4-FFF2-40B4-BE49-F238E27FC236}">
              <a16:creationId xmlns:a16="http://schemas.microsoft.com/office/drawing/2014/main" id="{AAC031CB-2CCB-4246-B8A7-76153087A83A}"/>
            </a:ext>
          </a:extLst>
        </xdr:cNvPr>
        <xdr:cNvCxnSpPr/>
      </xdr:nvCxnSpPr>
      <xdr:spPr>
        <a:xfrm flipV="1">
          <a:off x="12409805" y="5637995"/>
          <a:ext cx="6197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151585</xdr:rowOff>
    </xdr:from>
    <xdr:to>
      <xdr:col>68</xdr:col>
      <xdr:colOff>123825</xdr:colOff>
      <xdr:row>30</xdr:row>
      <xdr:rowOff>81735</xdr:rowOff>
    </xdr:to>
    <xdr:sp macro="" textlink="">
      <xdr:nvSpPr>
        <xdr:cNvPr id="159" name="楕円 158">
          <a:extLst>
            <a:ext uri="{FF2B5EF4-FFF2-40B4-BE49-F238E27FC236}">
              <a16:creationId xmlns:a16="http://schemas.microsoft.com/office/drawing/2014/main" id="{E8F6CF78-4A00-4C71-AFEC-F5FEF8C633E6}"/>
            </a:ext>
          </a:extLst>
        </xdr:cNvPr>
        <xdr:cNvSpPr/>
      </xdr:nvSpPr>
      <xdr:spPr>
        <a:xfrm>
          <a:off x="11688445" y="578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32004</xdr:rowOff>
    </xdr:from>
    <xdr:to>
      <xdr:col>72</xdr:col>
      <xdr:colOff>73025</xdr:colOff>
      <xdr:row>30</xdr:row>
      <xdr:rowOff>30935</xdr:rowOff>
    </xdr:to>
    <xdr:cxnSp macro="">
      <xdr:nvCxnSpPr>
        <xdr:cNvPr id="160" name="直線コネクタ 159">
          <a:extLst>
            <a:ext uri="{FF2B5EF4-FFF2-40B4-BE49-F238E27FC236}">
              <a16:creationId xmlns:a16="http://schemas.microsoft.com/office/drawing/2014/main" id="{91B1A16A-2BBC-4A66-B41C-5328945C5C03}"/>
            </a:ext>
          </a:extLst>
        </xdr:cNvPr>
        <xdr:cNvCxnSpPr/>
      </xdr:nvCxnSpPr>
      <xdr:spPr>
        <a:xfrm flipV="1">
          <a:off x="11739245" y="5663184"/>
          <a:ext cx="670560" cy="1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153755</xdr:rowOff>
    </xdr:from>
    <xdr:to>
      <xdr:col>64</xdr:col>
      <xdr:colOff>123825</xdr:colOff>
      <xdr:row>31</xdr:row>
      <xdr:rowOff>83905</xdr:rowOff>
    </xdr:to>
    <xdr:sp macro="" textlink="">
      <xdr:nvSpPr>
        <xdr:cNvPr id="161" name="楕円 160">
          <a:extLst>
            <a:ext uri="{FF2B5EF4-FFF2-40B4-BE49-F238E27FC236}">
              <a16:creationId xmlns:a16="http://schemas.microsoft.com/office/drawing/2014/main" id="{3F2A2AB6-5782-4977-BFA2-612591EEDD52}"/>
            </a:ext>
          </a:extLst>
        </xdr:cNvPr>
        <xdr:cNvSpPr/>
      </xdr:nvSpPr>
      <xdr:spPr>
        <a:xfrm>
          <a:off x="11017885" y="595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30935</xdr:rowOff>
    </xdr:from>
    <xdr:to>
      <xdr:col>68</xdr:col>
      <xdr:colOff>73025</xdr:colOff>
      <xdr:row>31</xdr:row>
      <xdr:rowOff>33105</xdr:rowOff>
    </xdr:to>
    <xdr:cxnSp macro="">
      <xdr:nvCxnSpPr>
        <xdr:cNvPr id="162" name="直線コネクタ 161">
          <a:extLst>
            <a:ext uri="{FF2B5EF4-FFF2-40B4-BE49-F238E27FC236}">
              <a16:creationId xmlns:a16="http://schemas.microsoft.com/office/drawing/2014/main" id="{2D424BD5-76EF-4D8C-AABE-A9F3E75692CB}"/>
            </a:ext>
          </a:extLst>
        </xdr:cNvPr>
        <xdr:cNvCxnSpPr/>
      </xdr:nvCxnSpPr>
      <xdr:spPr>
        <a:xfrm flipV="1">
          <a:off x="11068685" y="5829755"/>
          <a:ext cx="670560" cy="1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115792</xdr:rowOff>
    </xdr:from>
    <xdr:to>
      <xdr:col>60</xdr:col>
      <xdr:colOff>123825</xdr:colOff>
      <xdr:row>31</xdr:row>
      <xdr:rowOff>45942</xdr:rowOff>
    </xdr:to>
    <xdr:sp macro="" textlink="">
      <xdr:nvSpPr>
        <xdr:cNvPr id="163" name="楕円 162">
          <a:extLst>
            <a:ext uri="{FF2B5EF4-FFF2-40B4-BE49-F238E27FC236}">
              <a16:creationId xmlns:a16="http://schemas.microsoft.com/office/drawing/2014/main" id="{206DA9CF-3F87-4E65-A22C-A22C3949B2FE}"/>
            </a:ext>
          </a:extLst>
        </xdr:cNvPr>
        <xdr:cNvSpPr/>
      </xdr:nvSpPr>
      <xdr:spPr>
        <a:xfrm>
          <a:off x="10347325" y="591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166592</xdr:rowOff>
    </xdr:from>
    <xdr:to>
      <xdr:col>64</xdr:col>
      <xdr:colOff>73025</xdr:colOff>
      <xdr:row>31</xdr:row>
      <xdr:rowOff>33105</xdr:rowOff>
    </xdr:to>
    <xdr:cxnSp macro="">
      <xdr:nvCxnSpPr>
        <xdr:cNvPr id="164" name="直線コネクタ 163">
          <a:extLst>
            <a:ext uri="{FF2B5EF4-FFF2-40B4-BE49-F238E27FC236}">
              <a16:creationId xmlns:a16="http://schemas.microsoft.com/office/drawing/2014/main" id="{BC7299CC-10ED-4C3D-8150-EA4DF87CD86F}"/>
            </a:ext>
          </a:extLst>
        </xdr:cNvPr>
        <xdr:cNvCxnSpPr/>
      </xdr:nvCxnSpPr>
      <xdr:spPr>
        <a:xfrm>
          <a:off x="10398125" y="5965412"/>
          <a:ext cx="67056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5" name="n_1aveValue債務償還比率">
          <a:extLst>
            <a:ext uri="{FF2B5EF4-FFF2-40B4-BE49-F238E27FC236}">
              <a16:creationId xmlns:a16="http://schemas.microsoft.com/office/drawing/2014/main" id="{C6A838A9-4F5F-4CD2-AABA-9C89918CE676}"/>
            </a:ext>
          </a:extLst>
        </xdr:cNvPr>
        <xdr:cNvSpPr txBox="1"/>
      </xdr:nvSpPr>
      <xdr:spPr>
        <a:xfrm>
          <a:off x="12185092" y="53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6" name="n_2aveValue債務償還比率">
          <a:extLst>
            <a:ext uri="{FF2B5EF4-FFF2-40B4-BE49-F238E27FC236}">
              <a16:creationId xmlns:a16="http://schemas.microsoft.com/office/drawing/2014/main" id="{5DF7D4A1-084B-43B7-9B48-AB24863DA102}"/>
            </a:ext>
          </a:extLst>
        </xdr:cNvPr>
        <xdr:cNvSpPr txBox="1"/>
      </xdr:nvSpPr>
      <xdr:spPr>
        <a:xfrm>
          <a:off x="1152723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7" name="n_3aveValue債務償還比率">
          <a:extLst>
            <a:ext uri="{FF2B5EF4-FFF2-40B4-BE49-F238E27FC236}">
              <a16:creationId xmlns:a16="http://schemas.microsoft.com/office/drawing/2014/main" id="{747B272E-2639-4CEE-8F2A-30BABA5EE280}"/>
            </a:ext>
          </a:extLst>
        </xdr:cNvPr>
        <xdr:cNvSpPr txBox="1"/>
      </xdr:nvSpPr>
      <xdr:spPr>
        <a:xfrm>
          <a:off x="1085667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8" name="n_4aveValue債務償還比率">
          <a:extLst>
            <a:ext uri="{FF2B5EF4-FFF2-40B4-BE49-F238E27FC236}">
              <a16:creationId xmlns:a16="http://schemas.microsoft.com/office/drawing/2014/main" id="{3003BD47-97AC-4607-8E10-93F2EC9A0060}"/>
            </a:ext>
          </a:extLst>
        </xdr:cNvPr>
        <xdr:cNvSpPr txBox="1"/>
      </xdr:nvSpPr>
      <xdr:spPr>
        <a:xfrm>
          <a:off x="10186112" y="54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73931</xdr:rowOff>
    </xdr:from>
    <xdr:ext cx="469744" cy="259045"/>
    <xdr:sp macro="" textlink="">
      <xdr:nvSpPr>
        <xdr:cNvPr id="169" name="n_1mainValue債務償還比率">
          <a:extLst>
            <a:ext uri="{FF2B5EF4-FFF2-40B4-BE49-F238E27FC236}">
              <a16:creationId xmlns:a16="http://schemas.microsoft.com/office/drawing/2014/main" id="{37B37E2A-F04C-4794-9B1B-B223982341C2}"/>
            </a:ext>
          </a:extLst>
        </xdr:cNvPr>
        <xdr:cNvSpPr txBox="1"/>
      </xdr:nvSpPr>
      <xdr:spPr>
        <a:xfrm>
          <a:off x="12185092" y="57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72862</xdr:rowOff>
    </xdr:from>
    <xdr:ext cx="469744" cy="259045"/>
    <xdr:sp macro="" textlink="">
      <xdr:nvSpPr>
        <xdr:cNvPr id="170" name="n_2mainValue債務償還比率">
          <a:extLst>
            <a:ext uri="{FF2B5EF4-FFF2-40B4-BE49-F238E27FC236}">
              <a16:creationId xmlns:a16="http://schemas.microsoft.com/office/drawing/2014/main" id="{70468C9C-4D3D-4BD3-9695-AAE1024833F0}"/>
            </a:ext>
          </a:extLst>
        </xdr:cNvPr>
        <xdr:cNvSpPr txBox="1"/>
      </xdr:nvSpPr>
      <xdr:spPr>
        <a:xfrm>
          <a:off x="11527232" y="58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75032</xdr:rowOff>
    </xdr:from>
    <xdr:ext cx="469744" cy="259045"/>
    <xdr:sp macro="" textlink="">
      <xdr:nvSpPr>
        <xdr:cNvPr id="171" name="n_3mainValue債務償還比率">
          <a:extLst>
            <a:ext uri="{FF2B5EF4-FFF2-40B4-BE49-F238E27FC236}">
              <a16:creationId xmlns:a16="http://schemas.microsoft.com/office/drawing/2014/main" id="{FFF3F252-B5CB-463D-981A-57A817ACDAD8}"/>
            </a:ext>
          </a:extLst>
        </xdr:cNvPr>
        <xdr:cNvSpPr txBox="1"/>
      </xdr:nvSpPr>
      <xdr:spPr>
        <a:xfrm>
          <a:off x="10856672" y="604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37069</xdr:rowOff>
    </xdr:from>
    <xdr:ext cx="469744" cy="259045"/>
    <xdr:sp macro="" textlink="">
      <xdr:nvSpPr>
        <xdr:cNvPr id="172" name="n_4mainValue債務償還比率">
          <a:extLst>
            <a:ext uri="{FF2B5EF4-FFF2-40B4-BE49-F238E27FC236}">
              <a16:creationId xmlns:a16="http://schemas.microsoft.com/office/drawing/2014/main" id="{74995456-93BB-4E5B-9939-FD835EFCDA36}"/>
            </a:ext>
          </a:extLst>
        </xdr:cNvPr>
        <xdr:cNvSpPr txBox="1"/>
      </xdr:nvSpPr>
      <xdr:spPr>
        <a:xfrm>
          <a:off x="10186112" y="600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C9B8360-3551-430A-BFB9-2E1E9921DE8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3EA1890-8D45-4B63-9FE1-4B890FAB315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B01EEBE-A2FC-4A4A-941F-11F3703F481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D6DEA3E-A3C8-45FF-8A4D-49020ECFAE7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DB5E35C-0E83-480E-B5D8-6D382C2C2CF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5AE3C11-D70A-4F6A-9318-DE18BA91C3A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E6FE29-CB03-4C30-B66A-A7436E16E6A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643861-7B92-4BEA-BDE2-5E5089D5A4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DE5BDF-CCB8-4C1B-BCBB-9E64D13FCC2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431603-A1FF-42C4-AF80-E5B496665F0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867B79-2F01-4F0C-9DB3-D57ADFD7970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12ACED-E0C0-4E7D-B760-0A410BDC48F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337E56-FF56-40B9-9EE9-12D775E5639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3F11C9-097B-474F-B9C0-67592611ED6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E89CF2-FF21-4207-AD38-F15D28EC40D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487007-03F9-494A-804B-0C9B0952AB6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2F984F-9AEA-4B16-84A4-CD9EFDE2435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022567-269D-4FBA-8C76-9E9179D6B30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74F818-A5BE-428C-B3D4-31E47AF5860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B2751D-B15F-41EC-85F6-B008FDB5D8A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A8C144-F58A-40E6-8DB7-1EF7EAB3351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DCD240-A103-490C-9294-BD8E240C501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44C0D4-85ED-4129-9C4B-C6D559A6B80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1B4851-EA76-4DFA-BD7A-6E1691074D4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102182-CBAB-47BB-8942-FCF9920279F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AAE986-4833-4A40-B470-03FBC5445EE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7EB7C3-78AC-4D93-A2FA-38C79426E48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F7F4A6-7C46-4380-BBB1-067B10EE51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0C094F-62B6-4880-B7DB-58182C2F48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1244CA-46AF-40D4-AAA9-CC3B8F7E32B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B4FADB-23AE-4FBE-A9F3-3025A546C75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47F444-999F-4CDB-B212-C79E43BDCF5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5D317F-45FC-4657-9353-EB8CC5C6482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40266-682F-405A-B62B-295EB4C98E1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B72015-867D-4806-A82D-DEB2D2769AA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0B511B-03CB-450C-A295-32F2FD72B79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F30BEF-6740-4C3C-A63E-622F271946D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74ACF7-0C58-42AB-B52B-6B601515015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FE1D9F-3323-47EB-8725-ED457D88A04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230FE2-FD55-4B19-9315-E92F7BB6920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26A92E-AC57-4878-BC79-125DDC05D9E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1D0BE1-C862-4F37-8AF9-A4E7C78063E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E9324C-82AD-4400-ACAC-8AA12DAE3A1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57D29E-96BC-4D96-9955-AA91E004BE8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A68D06-E1E3-4C74-8B78-E9D5C90D48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0DFF82-6019-48E7-AF54-9FF6D701D4D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8D8E59-DDAB-4165-9969-56E474808AD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79F475-4325-410C-AD05-CC0077EB1CF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3C81BC-B3F7-424A-8A8F-D9A7B4943E0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E264F1-2608-45D8-BB62-3E9BAF0AC0F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CF61E2-D11D-4441-8460-AD387DFCF5D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106A68-F8BC-43A4-BB9D-66786B25A5E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9C656F5-22DF-4597-8457-4F8333F5870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67D8C1-304A-4A9A-8D10-394CEE88204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6611F00-B25F-4114-AA7C-2BA6DC89C63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7AC2E7-AEB1-4A1A-91CA-39DF100C715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16E6083-D6F3-440E-B569-3F9CF198C7C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3ED448-05D2-4853-9170-AEE5368D9D5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B9C182-FF11-4E10-A719-F8EEB5CC336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8BB8630-332F-4540-B1A8-21BC9B45603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9360640-E35D-43EA-8498-85263A726B8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789B2AB-C0DD-4154-87A5-5C09EBF8A07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2D6837C-0870-4765-82E4-54E264FEDF56}"/>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5E93E3E7-A596-41C9-B0EA-142A530DBD1F}"/>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F30367F-82D2-46F6-AE72-D2249346BAF6}"/>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A747E19-F29A-4AD8-B43E-9D7D403CB58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0C85082-F4A8-4D53-9B06-14821C53A85F}"/>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7AE1B2D9-FE1E-430B-9C81-61E716A7D3EF}"/>
            </a:ext>
          </a:extLst>
        </xdr:cNvPr>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94BBD57-9CA0-4E89-897E-B23F16EAB4F5}"/>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C7E5A01E-A161-4014-BD04-ACB03893A00E}"/>
            </a:ext>
          </a:extLst>
        </xdr:cNvPr>
        <xdr:cNvSpPr/>
      </xdr:nvSpPr>
      <xdr:spPr>
        <a:xfrm>
          <a:off x="33121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64F9FFA6-7414-4E54-B1CF-19C1C9C671DC}"/>
            </a:ext>
          </a:extLst>
        </xdr:cNvPr>
        <xdr:cNvSpPr/>
      </xdr:nvSpPr>
      <xdr:spPr>
        <a:xfrm>
          <a:off x="25146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EC8F23A3-7F2F-456B-A3B9-99BF21421B4C}"/>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33A9D8AD-F28A-40B1-AC95-4C1E3C46F31E}"/>
            </a:ext>
          </a:extLst>
        </xdr:cNvPr>
        <xdr:cNvSpPr/>
      </xdr:nvSpPr>
      <xdr:spPr>
        <a:xfrm>
          <a:off x="965200" y="6457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5B1EEF-F004-4FBF-8A56-3A26B9B5085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2C84DB-2D41-4981-B68B-8DCFFCDB9EE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B555CA-D150-4A08-A8E7-5201574601C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F40695-8872-4309-BBF8-BADF0A6324D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DE1DED-41BC-49EF-BDB3-3A3172399A1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74" name="楕円 73">
          <a:extLst>
            <a:ext uri="{FF2B5EF4-FFF2-40B4-BE49-F238E27FC236}">
              <a16:creationId xmlns:a16="http://schemas.microsoft.com/office/drawing/2014/main" id="{0B3CF2AF-A7D9-4C71-914E-E1615D36ADA9}"/>
            </a:ext>
          </a:extLst>
        </xdr:cNvPr>
        <xdr:cNvSpPr/>
      </xdr:nvSpPr>
      <xdr:spPr>
        <a:xfrm>
          <a:off x="403606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158949</xdr:rowOff>
    </xdr:from>
    <xdr:ext cx="405111" cy="259045"/>
    <xdr:sp macro="" textlink="">
      <xdr:nvSpPr>
        <xdr:cNvPr id="75" name="【道路】&#10;有形固定資産減価償却率該当値テキスト">
          <a:extLst>
            <a:ext uri="{FF2B5EF4-FFF2-40B4-BE49-F238E27FC236}">
              <a16:creationId xmlns:a16="http://schemas.microsoft.com/office/drawing/2014/main" id="{943A87B6-3011-46F8-BE95-90C3E52E9C09}"/>
            </a:ext>
          </a:extLst>
        </xdr:cNvPr>
        <xdr:cNvSpPr txBox="1"/>
      </xdr:nvSpPr>
      <xdr:spPr>
        <a:xfrm>
          <a:off x="4124960"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a:extLst>
            <a:ext uri="{FF2B5EF4-FFF2-40B4-BE49-F238E27FC236}">
              <a16:creationId xmlns:a16="http://schemas.microsoft.com/office/drawing/2014/main" id="{A84DA2AF-573D-4C73-8608-6D08AED65F18}"/>
            </a:ext>
          </a:extLst>
        </xdr:cNvPr>
        <xdr:cNvSpPr/>
      </xdr:nvSpPr>
      <xdr:spPr>
        <a:xfrm>
          <a:off x="331216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59872</xdr:rowOff>
    </xdr:to>
    <xdr:cxnSp macro="">
      <xdr:nvCxnSpPr>
        <xdr:cNvPr id="77" name="直線コネクタ 76">
          <a:extLst>
            <a:ext uri="{FF2B5EF4-FFF2-40B4-BE49-F238E27FC236}">
              <a16:creationId xmlns:a16="http://schemas.microsoft.com/office/drawing/2014/main" id="{4F507BC1-16CE-4DE9-8339-F879C46C8412}"/>
            </a:ext>
          </a:extLst>
        </xdr:cNvPr>
        <xdr:cNvCxnSpPr/>
      </xdr:nvCxnSpPr>
      <xdr:spPr>
        <a:xfrm>
          <a:off x="3355340" y="6570073"/>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8" name="楕円 77">
          <a:extLst>
            <a:ext uri="{FF2B5EF4-FFF2-40B4-BE49-F238E27FC236}">
              <a16:creationId xmlns:a16="http://schemas.microsoft.com/office/drawing/2014/main" id="{932B38D8-A485-45DF-87A2-D215579D25F6}"/>
            </a:ext>
          </a:extLst>
        </xdr:cNvPr>
        <xdr:cNvSpPr/>
      </xdr:nvSpPr>
      <xdr:spPr>
        <a:xfrm>
          <a:off x="25146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11F235F0-DA75-466A-9F32-D075C43D3491}"/>
            </a:ext>
          </a:extLst>
        </xdr:cNvPr>
        <xdr:cNvCxnSpPr/>
      </xdr:nvCxnSpPr>
      <xdr:spPr>
        <a:xfrm flipV="1">
          <a:off x="2565400" y="6570073"/>
          <a:ext cx="78994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32C860F3-8798-4888-A3A0-ED149082C692}"/>
            </a:ext>
          </a:extLst>
        </xdr:cNvPr>
        <xdr:cNvSpPr/>
      </xdr:nvSpPr>
      <xdr:spPr>
        <a:xfrm>
          <a:off x="17399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85997</xdr:rowOff>
    </xdr:to>
    <xdr:cxnSp macro="">
      <xdr:nvCxnSpPr>
        <xdr:cNvPr id="81" name="直線コネクタ 80">
          <a:extLst>
            <a:ext uri="{FF2B5EF4-FFF2-40B4-BE49-F238E27FC236}">
              <a16:creationId xmlns:a16="http://schemas.microsoft.com/office/drawing/2014/main" id="{349D3889-E422-47A3-83EA-7089946FF824}"/>
            </a:ext>
          </a:extLst>
        </xdr:cNvPr>
        <xdr:cNvCxnSpPr/>
      </xdr:nvCxnSpPr>
      <xdr:spPr>
        <a:xfrm>
          <a:off x="1790700" y="658966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a:extLst>
            <a:ext uri="{FF2B5EF4-FFF2-40B4-BE49-F238E27FC236}">
              <a16:creationId xmlns:a16="http://schemas.microsoft.com/office/drawing/2014/main" id="{CDB5768C-0BCA-4180-B742-E11156DF1B0F}"/>
            </a:ext>
          </a:extLst>
        </xdr:cNvPr>
        <xdr:cNvSpPr/>
      </xdr:nvSpPr>
      <xdr:spPr>
        <a:xfrm>
          <a:off x="965200" y="6518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7F47B9BF-3C99-46B3-9875-21539A19206E}"/>
            </a:ext>
          </a:extLst>
        </xdr:cNvPr>
        <xdr:cNvCxnSpPr/>
      </xdr:nvCxnSpPr>
      <xdr:spPr>
        <a:xfrm>
          <a:off x="1008380" y="6565175"/>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78FFE594-EDAE-43E1-9CCB-F3314B6EC8B2}"/>
            </a:ext>
          </a:extLst>
        </xdr:cNvPr>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628D7C2E-61DA-4287-928A-D9DE7D577583}"/>
            </a:ext>
          </a:extLst>
        </xdr:cNvPr>
        <xdr:cNvSpPr txBox="1"/>
      </xdr:nvSpPr>
      <xdr:spPr>
        <a:xfrm>
          <a:off x="238570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A1A6E163-966C-45C3-9E1C-861D1BE8B3F5}"/>
            </a:ext>
          </a:extLst>
        </xdr:cNvPr>
        <xdr:cNvSpPr txBox="1"/>
      </xdr:nvSpPr>
      <xdr:spPr>
        <a:xfrm>
          <a:off x="16110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ED1E9168-0F56-4608-BC95-00B29CDE566C}"/>
            </a:ext>
          </a:extLst>
        </xdr:cNvPr>
        <xdr:cNvSpPr txBox="1"/>
      </xdr:nvSpPr>
      <xdr:spPr>
        <a:xfrm>
          <a:off x="83630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a:extLst>
            <a:ext uri="{FF2B5EF4-FFF2-40B4-BE49-F238E27FC236}">
              <a16:creationId xmlns:a16="http://schemas.microsoft.com/office/drawing/2014/main" id="{59256115-E60A-4C2E-BDA1-A7C2AEDAF448}"/>
            </a:ext>
          </a:extLst>
        </xdr:cNvPr>
        <xdr:cNvSpPr txBox="1"/>
      </xdr:nvSpPr>
      <xdr:spPr>
        <a:xfrm>
          <a:off x="317056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9" name="n_2mainValue【道路】&#10;有形固定資産減価償却率">
          <a:extLst>
            <a:ext uri="{FF2B5EF4-FFF2-40B4-BE49-F238E27FC236}">
              <a16:creationId xmlns:a16="http://schemas.microsoft.com/office/drawing/2014/main" id="{B0E34D7F-8421-40DA-AE13-233656D86960}"/>
            </a:ext>
          </a:extLst>
        </xdr:cNvPr>
        <xdr:cNvSpPr txBox="1"/>
      </xdr:nvSpPr>
      <xdr:spPr>
        <a:xfrm>
          <a:off x="238570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道路】&#10;有形固定資産減価償却率">
          <a:extLst>
            <a:ext uri="{FF2B5EF4-FFF2-40B4-BE49-F238E27FC236}">
              <a16:creationId xmlns:a16="http://schemas.microsoft.com/office/drawing/2014/main" id="{F06E6F02-3077-4CD1-B6FD-43F092ACC3B2}"/>
            </a:ext>
          </a:extLst>
        </xdr:cNvPr>
        <xdr:cNvSpPr txBox="1"/>
      </xdr:nvSpPr>
      <xdr:spPr>
        <a:xfrm>
          <a:off x="161100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道路】&#10;有形固定資産減価償却率">
          <a:extLst>
            <a:ext uri="{FF2B5EF4-FFF2-40B4-BE49-F238E27FC236}">
              <a16:creationId xmlns:a16="http://schemas.microsoft.com/office/drawing/2014/main" id="{D2C86D0C-87AB-46B1-8170-A575546A5C61}"/>
            </a:ext>
          </a:extLst>
        </xdr:cNvPr>
        <xdr:cNvSpPr txBox="1"/>
      </xdr:nvSpPr>
      <xdr:spPr>
        <a:xfrm>
          <a:off x="836304" y="66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DB6BAEF-11C9-4E1F-AA26-BBEEA40E1D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17842E-8C19-4CB0-A30F-1B3524DC877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42DD2F-CE53-466D-A3A9-0391F020327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B4E905F-0330-45D6-A492-F906DF6DC41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D6CF38-93B6-4183-AFB6-C5B1A6DE982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1477D2B-6672-4FA5-9FD3-58DE193FF32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B4547B8-F511-48CD-AD80-F5696B737ED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50D289-6A11-45FC-9AA9-CCDEFBF54DA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C5765D7-86B8-4C52-9FF6-760067E7E5B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77BB3E-54C2-48FA-8D89-5D1362956CD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0DB2A1F-4AD5-4F65-ADCC-8089BA5E051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0CF0133-CAC4-4FF1-A48B-FD99FA2A988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444FD8A-01BE-4215-A195-EA538B4C649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9FBB6C6-1B54-44E4-8953-C5EC0FA8A999}"/>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E3B1690-7B3E-4989-AE17-D7EA239209F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E484EA8-A3C4-41D3-B5B6-227870B92EB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6F80E98-3D2E-4ED7-8623-D1065551FBE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AADC832-057A-4BA9-9D38-F0DD9FC310D6}"/>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B962704-872E-4102-8F5B-1E1547C5E72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6F1B23A-FC46-466B-83BA-DF800ED1A0E1}"/>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52DC618-BAE3-4156-8CAD-FFCEC67C85F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6DC1151-8134-4718-B668-E9F2105312FF}"/>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4ECE8BF-8900-429C-B3C4-756C33B6958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3E4ED6A1-5A3F-4119-9B91-8CA424E8D41B}"/>
            </a:ext>
          </a:extLst>
        </xdr:cNvPr>
        <xdr:cNvCxnSpPr/>
      </xdr:nvCxnSpPr>
      <xdr:spPr>
        <a:xfrm flipV="1">
          <a:off x="9219565" y="5549678"/>
          <a:ext cx="0" cy="152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C15A15F9-2294-4FF9-9C8D-D1FFED289AB0}"/>
            </a:ext>
          </a:extLst>
        </xdr:cNvPr>
        <xdr:cNvSpPr txBox="1"/>
      </xdr:nvSpPr>
      <xdr:spPr>
        <a:xfrm>
          <a:off x="9258300" y="70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D3ED4882-6852-4333-9431-154BC3C2A9F0}"/>
            </a:ext>
          </a:extLst>
        </xdr:cNvPr>
        <xdr:cNvCxnSpPr/>
      </xdr:nvCxnSpPr>
      <xdr:spPr>
        <a:xfrm>
          <a:off x="9154160" y="70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12A3F39-3913-4081-9B9A-1659B4BE680D}"/>
            </a:ext>
          </a:extLst>
        </xdr:cNvPr>
        <xdr:cNvSpPr txBox="1"/>
      </xdr:nvSpPr>
      <xdr:spPr>
        <a:xfrm>
          <a:off x="9258300" y="53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5F6411B7-985A-40AA-B293-89AE07610DEA}"/>
            </a:ext>
          </a:extLst>
        </xdr:cNvPr>
        <xdr:cNvCxnSpPr/>
      </xdr:nvCxnSpPr>
      <xdr:spPr>
        <a:xfrm>
          <a:off x="9154160" y="5549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BA782563-958E-4B95-AF6E-597161360C8A}"/>
            </a:ext>
          </a:extLst>
        </xdr:cNvPr>
        <xdr:cNvSpPr txBox="1"/>
      </xdr:nvSpPr>
      <xdr:spPr>
        <a:xfrm>
          <a:off x="9258300" y="6712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A62D72E0-EF08-43E7-B2FE-F3DC7C2775DB}"/>
            </a:ext>
          </a:extLst>
        </xdr:cNvPr>
        <xdr:cNvSpPr/>
      </xdr:nvSpPr>
      <xdr:spPr>
        <a:xfrm>
          <a:off x="9192260" y="686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B2859E1F-5A18-4EE4-8D1D-0597BD6FFCE5}"/>
            </a:ext>
          </a:extLst>
        </xdr:cNvPr>
        <xdr:cNvSpPr/>
      </xdr:nvSpPr>
      <xdr:spPr>
        <a:xfrm>
          <a:off x="8445500" y="686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EA6A992F-8B58-455E-A6DF-A71F93A06665}"/>
            </a:ext>
          </a:extLst>
        </xdr:cNvPr>
        <xdr:cNvSpPr/>
      </xdr:nvSpPr>
      <xdr:spPr>
        <a:xfrm>
          <a:off x="7670800" y="6868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F9199F16-C734-45C9-9A55-C6C89454E0C2}"/>
            </a:ext>
          </a:extLst>
        </xdr:cNvPr>
        <xdr:cNvSpPr/>
      </xdr:nvSpPr>
      <xdr:spPr>
        <a:xfrm>
          <a:off x="6873240" y="6874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12D5F127-94BC-4360-A7CF-8995D656BD2C}"/>
            </a:ext>
          </a:extLst>
        </xdr:cNvPr>
        <xdr:cNvSpPr/>
      </xdr:nvSpPr>
      <xdr:spPr>
        <a:xfrm>
          <a:off x="60985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1EA243-5BE5-4957-A39E-1760C1D337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43C8A7-DDA3-42F4-9316-52F456867A4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308119-D9EC-46DD-A267-C62963F22F4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4F126B-7A94-4D8F-A9D5-FB62871527D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94BADF8-A934-4BC1-81EB-2E07729971B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32538</xdr:rowOff>
    </xdr:from>
    <xdr:to>
      <xdr:col>55</xdr:col>
      <xdr:colOff>50800</xdr:colOff>
      <xdr:row>41</xdr:row>
      <xdr:rowOff>134138</xdr:rowOff>
    </xdr:to>
    <xdr:sp macro="" textlink="">
      <xdr:nvSpPr>
        <xdr:cNvPr id="131" name="楕円 130">
          <a:extLst>
            <a:ext uri="{FF2B5EF4-FFF2-40B4-BE49-F238E27FC236}">
              <a16:creationId xmlns:a16="http://schemas.microsoft.com/office/drawing/2014/main" id="{FB3EE861-22C9-4AEA-AA8F-1B73F348868F}"/>
            </a:ext>
          </a:extLst>
        </xdr:cNvPr>
        <xdr:cNvSpPr/>
      </xdr:nvSpPr>
      <xdr:spPr>
        <a:xfrm>
          <a:off x="9192260" y="6905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133820</xdr:rowOff>
    </xdr:from>
    <xdr:ext cx="534377" cy="259045"/>
    <xdr:sp macro="" textlink="">
      <xdr:nvSpPr>
        <xdr:cNvPr id="132" name="【道路】&#10;一人当たり延長該当値テキスト">
          <a:extLst>
            <a:ext uri="{FF2B5EF4-FFF2-40B4-BE49-F238E27FC236}">
              <a16:creationId xmlns:a16="http://schemas.microsoft.com/office/drawing/2014/main" id="{3945C741-978F-41F7-8E3E-35BD6E451348}"/>
            </a:ext>
          </a:extLst>
        </xdr:cNvPr>
        <xdr:cNvSpPr txBox="1"/>
      </xdr:nvSpPr>
      <xdr:spPr>
        <a:xfrm>
          <a:off x="9258300" y="68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27194</xdr:rowOff>
    </xdr:from>
    <xdr:to>
      <xdr:col>50</xdr:col>
      <xdr:colOff>165100</xdr:colOff>
      <xdr:row>41</xdr:row>
      <xdr:rowOff>128794</xdr:rowOff>
    </xdr:to>
    <xdr:sp macro="" textlink="">
      <xdr:nvSpPr>
        <xdr:cNvPr id="133" name="楕円 132">
          <a:extLst>
            <a:ext uri="{FF2B5EF4-FFF2-40B4-BE49-F238E27FC236}">
              <a16:creationId xmlns:a16="http://schemas.microsoft.com/office/drawing/2014/main" id="{02312169-172D-4322-AFD6-8BE980D78816}"/>
            </a:ext>
          </a:extLst>
        </xdr:cNvPr>
        <xdr:cNvSpPr/>
      </xdr:nvSpPr>
      <xdr:spPr>
        <a:xfrm>
          <a:off x="8445500" y="69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77994</xdr:rowOff>
    </xdr:from>
    <xdr:to>
      <xdr:col>55</xdr:col>
      <xdr:colOff>0</xdr:colOff>
      <xdr:row>41</xdr:row>
      <xdr:rowOff>83338</xdr:rowOff>
    </xdr:to>
    <xdr:cxnSp macro="">
      <xdr:nvCxnSpPr>
        <xdr:cNvPr id="134" name="直線コネクタ 133">
          <a:extLst>
            <a:ext uri="{FF2B5EF4-FFF2-40B4-BE49-F238E27FC236}">
              <a16:creationId xmlns:a16="http://schemas.microsoft.com/office/drawing/2014/main" id="{E8320F2C-4A03-4A2B-B870-DE5042E6F91B}"/>
            </a:ext>
          </a:extLst>
        </xdr:cNvPr>
        <xdr:cNvCxnSpPr/>
      </xdr:nvCxnSpPr>
      <xdr:spPr>
        <a:xfrm>
          <a:off x="8496300" y="6951234"/>
          <a:ext cx="7239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30052</xdr:rowOff>
    </xdr:from>
    <xdr:to>
      <xdr:col>46</xdr:col>
      <xdr:colOff>38100</xdr:colOff>
      <xdr:row>41</xdr:row>
      <xdr:rowOff>131652</xdr:rowOff>
    </xdr:to>
    <xdr:sp macro="" textlink="">
      <xdr:nvSpPr>
        <xdr:cNvPr id="135" name="楕円 134">
          <a:extLst>
            <a:ext uri="{FF2B5EF4-FFF2-40B4-BE49-F238E27FC236}">
              <a16:creationId xmlns:a16="http://schemas.microsoft.com/office/drawing/2014/main" id="{DE5B4BD2-13D5-4A00-8F2B-6441B1BD40FB}"/>
            </a:ext>
          </a:extLst>
        </xdr:cNvPr>
        <xdr:cNvSpPr/>
      </xdr:nvSpPr>
      <xdr:spPr>
        <a:xfrm>
          <a:off x="7670800" y="6903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77994</xdr:rowOff>
    </xdr:from>
    <xdr:to>
      <xdr:col>50</xdr:col>
      <xdr:colOff>114300</xdr:colOff>
      <xdr:row>41</xdr:row>
      <xdr:rowOff>80852</xdr:rowOff>
    </xdr:to>
    <xdr:cxnSp macro="">
      <xdr:nvCxnSpPr>
        <xdr:cNvPr id="136" name="直線コネクタ 135">
          <a:extLst>
            <a:ext uri="{FF2B5EF4-FFF2-40B4-BE49-F238E27FC236}">
              <a16:creationId xmlns:a16="http://schemas.microsoft.com/office/drawing/2014/main" id="{008457A1-B0D1-46A4-BDC7-D6EF6BB8F3AF}"/>
            </a:ext>
          </a:extLst>
        </xdr:cNvPr>
        <xdr:cNvCxnSpPr/>
      </xdr:nvCxnSpPr>
      <xdr:spPr>
        <a:xfrm flipV="1">
          <a:off x="7713980" y="6951234"/>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33500</xdr:rowOff>
    </xdr:from>
    <xdr:to>
      <xdr:col>41</xdr:col>
      <xdr:colOff>101600</xdr:colOff>
      <xdr:row>41</xdr:row>
      <xdr:rowOff>135100</xdr:rowOff>
    </xdr:to>
    <xdr:sp macro="" textlink="">
      <xdr:nvSpPr>
        <xdr:cNvPr id="137" name="楕円 136">
          <a:extLst>
            <a:ext uri="{FF2B5EF4-FFF2-40B4-BE49-F238E27FC236}">
              <a16:creationId xmlns:a16="http://schemas.microsoft.com/office/drawing/2014/main" id="{D0FC4224-D1D0-4822-9784-4561E4A66AF7}"/>
            </a:ext>
          </a:extLst>
        </xdr:cNvPr>
        <xdr:cNvSpPr/>
      </xdr:nvSpPr>
      <xdr:spPr>
        <a:xfrm>
          <a:off x="6873240" y="69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80852</xdr:rowOff>
    </xdr:from>
    <xdr:to>
      <xdr:col>45</xdr:col>
      <xdr:colOff>177800</xdr:colOff>
      <xdr:row>41</xdr:row>
      <xdr:rowOff>84300</xdr:rowOff>
    </xdr:to>
    <xdr:cxnSp macro="">
      <xdr:nvCxnSpPr>
        <xdr:cNvPr id="138" name="直線コネクタ 137">
          <a:extLst>
            <a:ext uri="{FF2B5EF4-FFF2-40B4-BE49-F238E27FC236}">
              <a16:creationId xmlns:a16="http://schemas.microsoft.com/office/drawing/2014/main" id="{964C8DBD-EA08-4BCB-A965-A2944659926D}"/>
            </a:ext>
          </a:extLst>
        </xdr:cNvPr>
        <xdr:cNvCxnSpPr/>
      </xdr:nvCxnSpPr>
      <xdr:spPr>
        <a:xfrm flipV="1">
          <a:off x="6924040" y="6954092"/>
          <a:ext cx="78994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84624</xdr:rowOff>
    </xdr:from>
    <xdr:to>
      <xdr:col>36</xdr:col>
      <xdr:colOff>165100</xdr:colOff>
      <xdr:row>41</xdr:row>
      <xdr:rowOff>14774</xdr:rowOff>
    </xdr:to>
    <xdr:sp macro="" textlink="">
      <xdr:nvSpPr>
        <xdr:cNvPr id="139" name="楕円 138">
          <a:extLst>
            <a:ext uri="{FF2B5EF4-FFF2-40B4-BE49-F238E27FC236}">
              <a16:creationId xmlns:a16="http://schemas.microsoft.com/office/drawing/2014/main" id="{55ABC1FE-9653-4321-A019-E215667B3F1B}"/>
            </a:ext>
          </a:extLst>
        </xdr:cNvPr>
        <xdr:cNvSpPr/>
      </xdr:nvSpPr>
      <xdr:spPr>
        <a:xfrm>
          <a:off x="6098540" y="6790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135424</xdr:rowOff>
    </xdr:from>
    <xdr:to>
      <xdr:col>41</xdr:col>
      <xdr:colOff>50800</xdr:colOff>
      <xdr:row>41</xdr:row>
      <xdr:rowOff>84300</xdr:rowOff>
    </xdr:to>
    <xdr:cxnSp macro="">
      <xdr:nvCxnSpPr>
        <xdr:cNvPr id="140" name="直線コネクタ 139">
          <a:extLst>
            <a:ext uri="{FF2B5EF4-FFF2-40B4-BE49-F238E27FC236}">
              <a16:creationId xmlns:a16="http://schemas.microsoft.com/office/drawing/2014/main" id="{C3C0EC17-07C0-48C6-9BF7-5AF8F85C9371}"/>
            </a:ext>
          </a:extLst>
        </xdr:cNvPr>
        <xdr:cNvCxnSpPr/>
      </xdr:nvCxnSpPr>
      <xdr:spPr>
        <a:xfrm>
          <a:off x="6149340" y="6841024"/>
          <a:ext cx="774700" cy="1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3962670E-1A5D-4076-AE0B-0B9E570BFFED}"/>
            </a:ext>
          </a:extLst>
        </xdr:cNvPr>
        <xdr:cNvSpPr txBox="1"/>
      </xdr:nvSpPr>
      <xdr:spPr>
        <a:xfrm>
          <a:off x="8239271" y="66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4F494697-B0C6-486A-ADC0-8FFAFC1A3133}"/>
            </a:ext>
          </a:extLst>
        </xdr:cNvPr>
        <xdr:cNvSpPr txBox="1"/>
      </xdr:nvSpPr>
      <xdr:spPr>
        <a:xfrm>
          <a:off x="7477271" y="66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59AF7AB-52F2-4B27-A31E-0B1E6BBDF34D}"/>
            </a:ext>
          </a:extLst>
        </xdr:cNvPr>
        <xdr:cNvSpPr txBox="1"/>
      </xdr:nvSpPr>
      <xdr:spPr>
        <a:xfrm>
          <a:off x="6702571" y="66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15818FAE-DC8E-4434-BD60-B7C4CF6AA5CD}"/>
            </a:ext>
          </a:extLst>
        </xdr:cNvPr>
        <xdr:cNvSpPr txBox="1"/>
      </xdr:nvSpPr>
      <xdr:spPr>
        <a:xfrm>
          <a:off x="5905011" y="69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119921</xdr:rowOff>
    </xdr:from>
    <xdr:ext cx="534377" cy="259045"/>
    <xdr:sp macro="" textlink="">
      <xdr:nvSpPr>
        <xdr:cNvPr id="145" name="n_1mainValue【道路】&#10;一人当たり延長">
          <a:extLst>
            <a:ext uri="{FF2B5EF4-FFF2-40B4-BE49-F238E27FC236}">
              <a16:creationId xmlns:a16="http://schemas.microsoft.com/office/drawing/2014/main" id="{477CA3D8-5E89-4AF9-BED5-80C545F88D35}"/>
            </a:ext>
          </a:extLst>
        </xdr:cNvPr>
        <xdr:cNvSpPr txBox="1"/>
      </xdr:nvSpPr>
      <xdr:spPr>
        <a:xfrm>
          <a:off x="8239271" y="699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122779</xdr:rowOff>
    </xdr:from>
    <xdr:ext cx="534377" cy="259045"/>
    <xdr:sp macro="" textlink="">
      <xdr:nvSpPr>
        <xdr:cNvPr id="146" name="n_2mainValue【道路】&#10;一人当たり延長">
          <a:extLst>
            <a:ext uri="{FF2B5EF4-FFF2-40B4-BE49-F238E27FC236}">
              <a16:creationId xmlns:a16="http://schemas.microsoft.com/office/drawing/2014/main" id="{4C3DC83A-6320-4642-91DD-AB04327EA4E1}"/>
            </a:ext>
          </a:extLst>
        </xdr:cNvPr>
        <xdr:cNvSpPr txBox="1"/>
      </xdr:nvSpPr>
      <xdr:spPr>
        <a:xfrm>
          <a:off x="7477271" y="69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126227</xdr:rowOff>
    </xdr:from>
    <xdr:ext cx="534377" cy="259045"/>
    <xdr:sp macro="" textlink="">
      <xdr:nvSpPr>
        <xdr:cNvPr id="147" name="n_3mainValue【道路】&#10;一人当たり延長">
          <a:extLst>
            <a:ext uri="{FF2B5EF4-FFF2-40B4-BE49-F238E27FC236}">
              <a16:creationId xmlns:a16="http://schemas.microsoft.com/office/drawing/2014/main" id="{5B45AC4E-BC7B-48DB-B261-D6513F1C7ED8}"/>
            </a:ext>
          </a:extLst>
        </xdr:cNvPr>
        <xdr:cNvSpPr txBox="1"/>
      </xdr:nvSpPr>
      <xdr:spPr>
        <a:xfrm>
          <a:off x="6702571" y="69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31301</xdr:rowOff>
    </xdr:from>
    <xdr:ext cx="599010" cy="259045"/>
    <xdr:sp macro="" textlink="">
      <xdr:nvSpPr>
        <xdr:cNvPr id="148" name="n_4mainValue【道路】&#10;一人当たり延長">
          <a:extLst>
            <a:ext uri="{FF2B5EF4-FFF2-40B4-BE49-F238E27FC236}">
              <a16:creationId xmlns:a16="http://schemas.microsoft.com/office/drawing/2014/main" id="{6CB6AF07-B513-4840-8B68-7661422B0851}"/>
            </a:ext>
          </a:extLst>
        </xdr:cNvPr>
        <xdr:cNvSpPr txBox="1"/>
      </xdr:nvSpPr>
      <xdr:spPr>
        <a:xfrm>
          <a:off x="5872694" y="65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62DC9C6-5238-4C09-8390-A8C7D306E2A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53154B7-6B45-4523-9CB0-5EC9A8B62E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CBC3BFD-B00E-4B27-800C-7D413469190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5B3C80-EA13-444E-8513-E2A99D0E13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F5A31B-4E5A-476F-A0E1-5C2292688B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555ED25-592B-4034-8745-49097D00532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2927676-5AD1-45EC-BB2A-978F7DB68ED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A2321DE-97A1-4042-9A3F-B104A2D7857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0D06945-AB89-4D49-A2B4-B3922A1504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D05E98A-60B5-4CEF-8BDA-853DF7EC695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8F58ED5-3E5D-4507-9B4C-FC336D1058E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0C6204F-77A0-41CF-BE48-25C72CC0CA3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C440A4B-18EB-433B-A5A7-5CECD3DDC60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96EA3BE-5DE2-47E7-A15C-BF2793D4601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C9DFB0D-944A-41DA-BF31-A7E4293B285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FF2F276-5F31-4237-92CC-D5228F59F7A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D90F2EE-0903-429C-8E4F-A8E97C5ADBC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142C791-BDA3-4C40-B78F-6D4D7A979C7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91B4ED7-1ADF-4BDE-96B5-8B7A536D68D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40672B3-2FBF-4C6E-B183-7E1F081FDDD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C5C0EB2-BD36-484D-BE58-58D7B140BD4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8B8580B-350C-43E4-8C0D-18603BADEB5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4ACEC56-2273-46C3-9243-0E887CFE4AE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B90CC74-F2DA-42BB-BF90-61CC39488E0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041A3F1-DB43-4757-8D54-B41557E7762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388A903D-2DE7-4E2C-8C3F-B424B193F855}"/>
            </a:ext>
          </a:extLst>
        </xdr:cNvPr>
        <xdr:cNvCxnSpPr/>
      </xdr:nvCxnSpPr>
      <xdr:spPr>
        <a:xfrm flipV="1">
          <a:off x="4086225" y="9376954"/>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506166A-D107-4459-9739-85C365DD17DB}"/>
            </a:ext>
          </a:extLst>
        </xdr:cNvPr>
        <xdr:cNvSpPr txBox="1"/>
      </xdr:nvSpPr>
      <xdr:spPr>
        <a:xfrm>
          <a:off x="4124960" y="1079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5691BAE3-EB47-4BED-8B67-AB7AAC6B462E}"/>
            </a:ext>
          </a:extLst>
        </xdr:cNvPr>
        <xdr:cNvCxnSpPr/>
      </xdr:nvCxnSpPr>
      <xdr:spPr>
        <a:xfrm>
          <a:off x="4020820" y="1078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1B109EB-185F-4B27-B12E-F464CAE1DEE8}"/>
            </a:ext>
          </a:extLst>
        </xdr:cNvPr>
        <xdr:cNvSpPr txBox="1"/>
      </xdr:nvSpPr>
      <xdr:spPr>
        <a:xfrm>
          <a:off x="412496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178F9139-BFA5-44FE-92CB-91B65E203C33}"/>
            </a:ext>
          </a:extLst>
        </xdr:cNvPr>
        <xdr:cNvCxnSpPr/>
      </xdr:nvCxnSpPr>
      <xdr:spPr>
        <a:xfrm>
          <a:off x="402082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8474B35-47BF-46E1-8C6F-86476318C0BE}"/>
            </a:ext>
          </a:extLst>
        </xdr:cNvPr>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A021877C-1F8F-4183-82DA-7A1AE75389AA}"/>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B80AECD-160D-46C7-975D-8A4D02A32CDC}"/>
            </a:ext>
          </a:extLst>
        </xdr:cNvPr>
        <xdr:cNvSpPr/>
      </xdr:nvSpPr>
      <xdr:spPr>
        <a:xfrm>
          <a:off x="331216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EF901DC2-DE94-4F80-BEBA-16185D142C0E}"/>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7B31B97-C56D-406C-A2F7-ABA9E74EC0C1}"/>
            </a:ext>
          </a:extLst>
        </xdr:cNvPr>
        <xdr:cNvSpPr/>
      </xdr:nvSpPr>
      <xdr:spPr>
        <a:xfrm>
          <a:off x="17399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7BBDD952-1399-4951-A066-445A6CEB0774}"/>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DC9AC8-0DBF-4022-BD94-F0EA5137789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8F3A97-20A9-4E3C-A3E4-8546617FFDC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5A065A-6916-48A0-A9C7-32076A489EE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6F8C2F-75CF-4A82-9101-E462617AF86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A0847C8-F4ED-44B0-ACC4-DBC888BE626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90" name="楕円 189">
          <a:extLst>
            <a:ext uri="{FF2B5EF4-FFF2-40B4-BE49-F238E27FC236}">
              <a16:creationId xmlns:a16="http://schemas.microsoft.com/office/drawing/2014/main" id="{36917C11-3160-4A4C-8E2F-BCA1C41804C9}"/>
            </a:ext>
          </a:extLst>
        </xdr:cNvPr>
        <xdr:cNvSpPr/>
      </xdr:nvSpPr>
      <xdr:spPr>
        <a:xfrm>
          <a:off x="403606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B5732DC-B482-4207-8A60-DAD94DD17112}"/>
            </a:ext>
          </a:extLst>
        </xdr:cNvPr>
        <xdr:cNvSpPr txBox="1"/>
      </xdr:nvSpPr>
      <xdr:spPr>
        <a:xfrm>
          <a:off x="4124960"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a:extLst>
            <a:ext uri="{FF2B5EF4-FFF2-40B4-BE49-F238E27FC236}">
              <a16:creationId xmlns:a16="http://schemas.microsoft.com/office/drawing/2014/main" id="{7209C441-CD27-4128-AA4B-ABAF1AD5D343}"/>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133894</xdr:rowOff>
    </xdr:to>
    <xdr:cxnSp macro="">
      <xdr:nvCxnSpPr>
        <xdr:cNvPr id="193" name="直線コネクタ 192">
          <a:extLst>
            <a:ext uri="{FF2B5EF4-FFF2-40B4-BE49-F238E27FC236}">
              <a16:creationId xmlns:a16="http://schemas.microsoft.com/office/drawing/2014/main" id="{FF931E5A-D2D6-428D-8E97-1885AEC1B809}"/>
            </a:ext>
          </a:extLst>
        </xdr:cNvPr>
        <xdr:cNvCxnSpPr/>
      </xdr:nvCxnSpPr>
      <xdr:spPr>
        <a:xfrm>
          <a:off x="3355340" y="1016780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35741</xdr:rowOff>
    </xdr:from>
    <xdr:to>
      <xdr:col>15</xdr:col>
      <xdr:colOff>101600</xdr:colOff>
      <xdr:row>60</xdr:row>
      <xdr:rowOff>137341</xdr:rowOff>
    </xdr:to>
    <xdr:sp macro="" textlink="">
      <xdr:nvSpPr>
        <xdr:cNvPr id="194" name="楕円 193">
          <a:extLst>
            <a:ext uri="{FF2B5EF4-FFF2-40B4-BE49-F238E27FC236}">
              <a16:creationId xmlns:a16="http://schemas.microsoft.com/office/drawing/2014/main" id="{5A8A6FD7-04A6-4DA4-8998-0EF4CDEDD9D6}"/>
            </a:ext>
          </a:extLst>
        </xdr:cNvPr>
        <xdr:cNvSpPr/>
      </xdr:nvSpPr>
      <xdr:spPr>
        <a:xfrm>
          <a:off x="25146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86541</xdr:rowOff>
    </xdr:from>
    <xdr:to>
      <xdr:col>19</xdr:col>
      <xdr:colOff>177800</xdr:colOff>
      <xdr:row>60</xdr:row>
      <xdr:rowOff>109401</xdr:rowOff>
    </xdr:to>
    <xdr:cxnSp macro="">
      <xdr:nvCxnSpPr>
        <xdr:cNvPr id="195" name="直線コネクタ 194">
          <a:extLst>
            <a:ext uri="{FF2B5EF4-FFF2-40B4-BE49-F238E27FC236}">
              <a16:creationId xmlns:a16="http://schemas.microsoft.com/office/drawing/2014/main" id="{8CDFB7BF-EAF8-46C0-A722-5296032641F4}"/>
            </a:ext>
          </a:extLst>
        </xdr:cNvPr>
        <xdr:cNvCxnSpPr/>
      </xdr:nvCxnSpPr>
      <xdr:spPr>
        <a:xfrm>
          <a:off x="2565400" y="10144941"/>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6" name="楕円 195">
          <a:extLst>
            <a:ext uri="{FF2B5EF4-FFF2-40B4-BE49-F238E27FC236}">
              <a16:creationId xmlns:a16="http://schemas.microsoft.com/office/drawing/2014/main" id="{CEFE4CA2-49E5-4AF6-AEA7-F26579EFF5D3}"/>
            </a:ext>
          </a:extLst>
        </xdr:cNvPr>
        <xdr:cNvSpPr/>
      </xdr:nvSpPr>
      <xdr:spPr>
        <a:xfrm>
          <a:off x="17399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86541</xdr:rowOff>
    </xdr:to>
    <xdr:cxnSp macro="">
      <xdr:nvCxnSpPr>
        <xdr:cNvPr id="197" name="直線コネクタ 196">
          <a:extLst>
            <a:ext uri="{FF2B5EF4-FFF2-40B4-BE49-F238E27FC236}">
              <a16:creationId xmlns:a16="http://schemas.microsoft.com/office/drawing/2014/main" id="{5893470E-2D17-48C8-B3DD-B8BD784A74ED}"/>
            </a:ext>
          </a:extLst>
        </xdr:cNvPr>
        <xdr:cNvCxnSpPr/>
      </xdr:nvCxnSpPr>
      <xdr:spPr>
        <a:xfrm>
          <a:off x="1790700" y="10120449"/>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id="{852289E6-A3AB-4C22-A1BB-A39E193535BB}"/>
            </a:ext>
          </a:extLst>
        </xdr:cNvPr>
        <xdr:cNvSpPr/>
      </xdr:nvSpPr>
      <xdr:spPr>
        <a:xfrm>
          <a:off x="96520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62049</xdr:rowOff>
    </xdr:to>
    <xdr:cxnSp macro="">
      <xdr:nvCxnSpPr>
        <xdr:cNvPr id="199" name="直線コネクタ 198">
          <a:extLst>
            <a:ext uri="{FF2B5EF4-FFF2-40B4-BE49-F238E27FC236}">
              <a16:creationId xmlns:a16="http://schemas.microsoft.com/office/drawing/2014/main" id="{3DC8D644-160D-4545-B90E-D2A779C56ED8}"/>
            </a:ext>
          </a:extLst>
        </xdr:cNvPr>
        <xdr:cNvCxnSpPr/>
      </xdr:nvCxnSpPr>
      <xdr:spPr>
        <a:xfrm>
          <a:off x="1008380" y="1009105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5DC949A-D84C-49F6-B79F-C89EC3B36A04}"/>
            </a:ext>
          </a:extLst>
        </xdr:cNvPr>
        <xdr:cNvSpPr txBox="1"/>
      </xdr:nvSpPr>
      <xdr:spPr>
        <a:xfrm>
          <a:off x="317056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F2938C6-1C90-4D35-A9A3-901AAE057ADB}"/>
            </a:ext>
          </a:extLst>
        </xdr:cNvPr>
        <xdr:cNvSpPr txBox="1"/>
      </xdr:nvSpPr>
      <xdr:spPr>
        <a:xfrm>
          <a:off x="23857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1298106-9EAB-48BD-BA86-081B6078E098}"/>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3FAD949-BC02-4F15-A9F0-C32E61EFAD7E}"/>
            </a:ext>
          </a:extLst>
        </xdr:cNvPr>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075F2F5-7571-406A-8ED9-5EE775EC07E4}"/>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D6CD5567-4C3F-48DF-BB51-1BB2AC471CD8}"/>
            </a:ext>
          </a:extLst>
        </xdr:cNvPr>
        <xdr:cNvSpPr txBox="1"/>
      </xdr:nvSpPr>
      <xdr:spPr>
        <a:xfrm>
          <a:off x="23857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EF62ACB-465C-4DD7-B594-323C2F5B3810}"/>
            </a:ext>
          </a:extLst>
        </xdr:cNvPr>
        <xdr:cNvSpPr txBox="1"/>
      </xdr:nvSpPr>
      <xdr:spPr>
        <a:xfrm>
          <a:off x="1611004"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8587525-3163-4BBE-BC4F-67133CBB4E68}"/>
            </a:ext>
          </a:extLst>
        </xdr:cNvPr>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6BD13AF-C657-4C52-9C02-7224722F605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0A5BF80-9C5E-4F6C-8B66-F1729D6EDF8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FBB159C-F2A7-4F09-BF24-6670A6C04E7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C5FDA63-3490-4909-A6D0-7E8A6B0E3D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A7E1F31-5387-4633-8294-3614FB567F5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0E512CE-2C4F-417E-8F24-F28F0F9367E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6C44EE1-DEA9-4562-B5FC-5622A0043EC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94EC918-FD13-44EA-B7F4-ACB0AA73486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2E319DF-3BDE-4E38-9E2F-A04087E5519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314C4BB-70E9-4EEC-A933-833028686D2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C179C58-5043-45A5-ABA8-D4552CE85F16}"/>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69024AC-B2CF-426A-87F4-FBE45A70E783}"/>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4BAA301-7100-4508-B896-EFA8491A53F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61F563D-F497-4E23-B667-EDD21D2DCF1A}"/>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040804F-10E8-4C68-B258-8DD68F0A38D4}"/>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718BF635-1DD7-47FB-959D-FF6A06AD083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77C37B2-E67E-4789-B807-3813A9DB010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D69273E-99D9-483C-96E4-A825C26A104D}"/>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3E3E8DD-4EA3-4F7D-B7A0-505176E5885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E6F1277-4401-4ED7-9608-A6D55D3E0FB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1149460-A125-4371-AE0F-EB3F411D267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61E0F8BC-9E4D-44CC-B511-C138E082C8EB}"/>
            </a:ext>
          </a:extLst>
        </xdr:cNvPr>
        <xdr:cNvCxnSpPr/>
      </xdr:nvCxnSpPr>
      <xdr:spPr>
        <a:xfrm flipV="1">
          <a:off x="9219565" y="9323412"/>
          <a:ext cx="0" cy="140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AF683BA-4BB7-435B-A2BB-1A8B9486F4ED}"/>
            </a:ext>
          </a:extLst>
        </xdr:cNvPr>
        <xdr:cNvSpPr txBox="1"/>
      </xdr:nvSpPr>
      <xdr:spPr>
        <a:xfrm>
          <a:off x="9258300" y="1073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310C114F-9ACA-4C34-B183-3FC63131306E}"/>
            </a:ext>
          </a:extLst>
        </xdr:cNvPr>
        <xdr:cNvCxnSpPr/>
      </xdr:nvCxnSpPr>
      <xdr:spPr>
        <a:xfrm>
          <a:off x="9154160" y="10731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0BEC90B-4108-4C0A-A50B-69D00DE96226}"/>
            </a:ext>
          </a:extLst>
        </xdr:cNvPr>
        <xdr:cNvSpPr txBox="1"/>
      </xdr:nvSpPr>
      <xdr:spPr>
        <a:xfrm>
          <a:off x="9258300" y="9102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EAE2B57F-AD59-483E-9E93-59E93F64450A}"/>
            </a:ext>
          </a:extLst>
        </xdr:cNvPr>
        <xdr:cNvCxnSpPr/>
      </xdr:nvCxnSpPr>
      <xdr:spPr>
        <a:xfrm>
          <a:off x="9154160" y="9323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1DB1493-07E5-4BCD-8289-5EB955E15F56}"/>
            </a:ext>
          </a:extLst>
        </xdr:cNvPr>
        <xdr:cNvSpPr txBox="1"/>
      </xdr:nvSpPr>
      <xdr:spPr>
        <a:xfrm>
          <a:off x="9258300" y="1039459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906A0CB3-DCA8-4436-84AF-61B383E8997A}"/>
            </a:ext>
          </a:extLst>
        </xdr:cNvPr>
        <xdr:cNvSpPr/>
      </xdr:nvSpPr>
      <xdr:spPr>
        <a:xfrm>
          <a:off x="9192260" y="1041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49921960-E38F-494E-B1FA-FAFD2A414DA0}"/>
            </a:ext>
          </a:extLst>
        </xdr:cNvPr>
        <xdr:cNvSpPr/>
      </xdr:nvSpPr>
      <xdr:spPr>
        <a:xfrm>
          <a:off x="8445500" y="10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8A65CE75-48C5-4341-B82E-1914F6B126A0}"/>
            </a:ext>
          </a:extLst>
        </xdr:cNvPr>
        <xdr:cNvSpPr/>
      </xdr:nvSpPr>
      <xdr:spPr>
        <a:xfrm>
          <a:off x="7670800" y="104319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2EF8C253-401F-4F92-9BA4-65A8E57FBC0F}"/>
            </a:ext>
          </a:extLst>
        </xdr:cNvPr>
        <xdr:cNvSpPr/>
      </xdr:nvSpPr>
      <xdr:spPr>
        <a:xfrm>
          <a:off x="6873240" y="10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7928A016-3CBA-4899-AE4F-ECD4B25169F5}"/>
            </a:ext>
          </a:extLst>
        </xdr:cNvPr>
        <xdr:cNvSpPr/>
      </xdr:nvSpPr>
      <xdr:spPr>
        <a:xfrm>
          <a:off x="60985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994A00A-21F5-418B-8381-F0A596EA386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2D9B2F-D17E-45BE-9B3A-A88F321A81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1256F54-19EA-4112-9BEE-08EE4B65D3A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A9C52C-81B2-4ABA-9C4E-0B69AE3DE05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29C08B-3E3C-4BBB-8384-0A92E9231BA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17391</xdr:rowOff>
    </xdr:from>
    <xdr:to>
      <xdr:col>55</xdr:col>
      <xdr:colOff>50800</xdr:colOff>
      <xdr:row>62</xdr:row>
      <xdr:rowOff>118991</xdr:rowOff>
    </xdr:to>
    <xdr:sp macro="" textlink="">
      <xdr:nvSpPr>
        <xdr:cNvPr id="245" name="楕円 244">
          <a:extLst>
            <a:ext uri="{FF2B5EF4-FFF2-40B4-BE49-F238E27FC236}">
              <a16:creationId xmlns:a16="http://schemas.microsoft.com/office/drawing/2014/main" id="{D697941F-E3CE-4396-BB96-CD5ECE16703D}"/>
            </a:ext>
          </a:extLst>
        </xdr:cNvPr>
        <xdr:cNvSpPr/>
      </xdr:nvSpPr>
      <xdr:spPr>
        <a:xfrm>
          <a:off x="9192260" y="10411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40268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7C27CD2-8AA5-4DB7-B446-82A4E204A8BE}"/>
            </a:ext>
          </a:extLst>
        </xdr:cNvPr>
        <xdr:cNvSpPr txBox="1"/>
      </xdr:nvSpPr>
      <xdr:spPr>
        <a:xfrm>
          <a:off x="9258300" y="10266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25701</xdr:rowOff>
    </xdr:from>
    <xdr:to>
      <xdr:col>50</xdr:col>
      <xdr:colOff>165100</xdr:colOff>
      <xdr:row>62</xdr:row>
      <xdr:rowOff>127301</xdr:rowOff>
    </xdr:to>
    <xdr:sp macro="" textlink="">
      <xdr:nvSpPr>
        <xdr:cNvPr id="247" name="楕円 246">
          <a:extLst>
            <a:ext uri="{FF2B5EF4-FFF2-40B4-BE49-F238E27FC236}">
              <a16:creationId xmlns:a16="http://schemas.microsoft.com/office/drawing/2014/main" id="{3C1660E9-6BCA-4915-9985-B7B53E47B4E6}"/>
            </a:ext>
          </a:extLst>
        </xdr:cNvPr>
        <xdr:cNvSpPr/>
      </xdr:nvSpPr>
      <xdr:spPr>
        <a:xfrm>
          <a:off x="8445500" y="104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68191</xdr:rowOff>
    </xdr:from>
    <xdr:to>
      <xdr:col>55</xdr:col>
      <xdr:colOff>0</xdr:colOff>
      <xdr:row>62</xdr:row>
      <xdr:rowOff>76501</xdr:rowOff>
    </xdr:to>
    <xdr:cxnSp macro="">
      <xdr:nvCxnSpPr>
        <xdr:cNvPr id="248" name="直線コネクタ 247">
          <a:extLst>
            <a:ext uri="{FF2B5EF4-FFF2-40B4-BE49-F238E27FC236}">
              <a16:creationId xmlns:a16="http://schemas.microsoft.com/office/drawing/2014/main" id="{D7530E0E-16A7-41FA-8A34-4C044540E53D}"/>
            </a:ext>
          </a:extLst>
        </xdr:cNvPr>
        <xdr:cNvCxnSpPr/>
      </xdr:nvCxnSpPr>
      <xdr:spPr>
        <a:xfrm flipV="1">
          <a:off x="8496300" y="10461871"/>
          <a:ext cx="7239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33262</xdr:rowOff>
    </xdr:from>
    <xdr:to>
      <xdr:col>46</xdr:col>
      <xdr:colOff>38100</xdr:colOff>
      <xdr:row>62</xdr:row>
      <xdr:rowOff>134862</xdr:rowOff>
    </xdr:to>
    <xdr:sp macro="" textlink="">
      <xdr:nvSpPr>
        <xdr:cNvPr id="249" name="楕円 248">
          <a:extLst>
            <a:ext uri="{FF2B5EF4-FFF2-40B4-BE49-F238E27FC236}">
              <a16:creationId xmlns:a16="http://schemas.microsoft.com/office/drawing/2014/main" id="{64E8E334-1F0A-4C71-819E-F4DFE642DA59}"/>
            </a:ext>
          </a:extLst>
        </xdr:cNvPr>
        <xdr:cNvSpPr/>
      </xdr:nvSpPr>
      <xdr:spPr>
        <a:xfrm>
          <a:off x="7670800" y="10426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76501</xdr:rowOff>
    </xdr:from>
    <xdr:to>
      <xdr:col>50</xdr:col>
      <xdr:colOff>114300</xdr:colOff>
      <xdr:row>62</xdr:row>
      <xdr:rowOff>84062</xdr:rowOff>
    </xdr:to>
    <xdr:cxnSp macro="">
      <xdr:nvCxnSpPr>
        <xdr:cNvPr id="250" name="直線コネクタ 249">
          <a:extLst>
            <a:ext uri="{FF2B5EF4-FFF2-40B4-BE49-F238E27FC236}">
              <a16:creationId xmlns:a16="http://schemas.microsoft.com/office/drawing/2014/main" id="{F3A2461C-C875-4D64-9BE7-333B4E44E91C}"/>
            </a:ext>
          </a:extLst>
        </xdr:cNvPr>
        <xdr:cNvCxnSpPr/>
      </xdr:nvCxnSpPr>
      <xdr:spPr>
        <a:xfrm flipV="1">
          <a:off x="7713980" y="10470181"/>
          <a:ext cx="78232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41545</xdr:rowOff>
    </xdr:from>
    <xdr:to>
      <xdr:col>41</xdr:col>
      <xdr:colOff>101600</xdr:colOff>
      <xdr:row>62</xdr:row>
      <xdr:rowOff>143145</xdr:rowOff>
    </xdr:to>
    <xdr:sp macro="" textlink="">
      <xdr:nvSpPr>
        <xdr:cNvPr id="251" name="楕円 250">
          <a:extLst>
            <a:ext uri="{FF2B5EF4-FFF2-40B4-BE49-F238E27FC236}">
              <a16:creationId xmlns:a16="http://schemas.microsoft.com/office/drawing/2014/main" id="{B9E68257-53F4-4D7D-B0D8-AEB38EEDDB48}"/>
            </a:ext>
          </a:extLst>
        </xdr:cNvPr>
        <xdr:cNvSpPr/>
      </xdr:nvSpPr>
      <xdr:spPr>
        <a:xfrm>
          <a:off x="6873240" y="104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84062</xdr:rowOff>
    </xdr:from>
    <xdr:to>
      <xdr:col>45</xdr:col>
      <xdr:colOff>177800</xdr:colOff>
      <xdr:row>62</xdr:row>
      <xdr:rowOff>92345</xdr:rowOff>
    </xdr:to>
    <xdr:cxnSp macro="">
      <xdr:nvCxnSpPr>
        <xdr:cNvPr id="252" name="直線コネクタ 251">
          <a:extLst>
            <a:ext uri="{FF2B5EF4-FFF2-40B4-BE49-F238E27FC236}">
              <a16:creationId xmlns:a16="http://schemas.microsoft.com/office/drawing/2014/main" id="{017FD7F5-8892-4E17-A5B9-1084F4CB5D0D}"/>
            </a:ext>
          </a:extLst>
        </xdr:cNvPr>
        <xdr:cNvCxnSpPr/>
      </xdr:nvCxnSpPr>
      <xdr:spPr>
        <a:xfrm flipV="1">
          <a:off x="6924040" y="10477742"/>
          <a:ext cx="78994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47004</xdr:rowOff>
    </xdr:from>
    <xdr:to>
      <xdr:col>36</xdr:col>
      <xdr:colOff>165100</xdr:colOff>
      <xdr:row>62</xdr:row>
      <xdr:rowOff>148604</xdr:rowOff>
    </xdr:to>
    <xdr:sp macro="" textlink="">
      <xdr:nvSpPr>
        <xdr:cNvPr id="253" name="楕円 252">
          <a:extLst>
            <a:ext uri="{FF2B5EF4-FFF2-40B4-BE49-F238E27FC236}">
              <a16:creationId xmlns:a16="http://schemas.microsoft.com/office/drawing/2014/main" id="{0D377DCB-B80E-48A3-A193-15080CE016BB}"/>
            </a:ext>
          </a:extLst>
        </xdr:cNvPr>
        <xdr:cNvSpPr/>
      </xdr:nvSpPr>
      <xdr:spPr>
        <a:xfrm>
          <a:off x="6098540" y="104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92345</xdr:rowOff>
    </xdr:from>
    <xdr:to>
      <xdr:col>41</xdr:col>
      <xdr:colOff>50800</xdr:colOff>
      <xdr:row>62</xdr:row>
      <xdr:rowOff>97804</xdr:rowOff>
    </xdr:to>
    <xdr:cxnSp macro="">
      <xdr:nvCxnSpPr>
        <xdr:cNvPr id="254" name="直線コネクタ 253">
          <a:extLst>
            <a:ext uri="{FF2B5EF4-FFF2-40B4-BE49-F238E27FC236}">
              <a16:creationId xmlns:a16="http://schemas.microsoft.com/office/drawing/2014/main" id="{D1DA0193-2A24-498B-8F0E-CF00CEDE8E4D}"/>
            </a:ext>
          </a:extLst>
        </xdr:cNvPr>
        <xdr:cNvCxnSpPr/>
      </xdr:nvCxnSpPr>
      <xdr:spPr>
        <a:xfrm flipV="1">
          <a:off x="6149340" y="10486025"/>
          <a:ext cx="7747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7E0BF692-30B7-4FDD-9CF8-93CD0D0D870F}"/>
            </a:ext>
          </a:extLst>
        </xdr:cNvPr>
        <xdr:cNvSpPr txBox="1"/>
      </xdr:nvSpPr>
      <xdr:spPr>
        <a:xfrm>
          <a:off x="8184225" y="10516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CC4372A-1790-4173-A41E-F39D0618AE49}"/>
            </a:ext>
          </a:extLst>
        </xdr:cNvPr>
        <xdr:cNvSpPr txBox="1"/>
      </xdr:nvSpPr>
      <xdr:spPr>
        <a:xfrm>
          <a:off x="7399365" y="10524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9B66C62-AB68-4D76-AF15-E047FF3780BB}"/>
            </a:ext>
          </a:extLst>
        </xdr:cNvPr>
        <xdr:cNvSpPr txBox="1"/>
      </xdr:nvSpPr>
      <xdr:spPr>
        <a:xfrm>
          <a:off x="6624665" y="10181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A819CF57-5D10-4C11-B132-4980927D6417}"/>
            </a:ext>
          </a:extLst>
        </xdr:cNvPr>
        <xdr:cNvSpPr txBox="1"/>
      </xdr:nvSpPr>
      <xdr:spPr>
        <a:xfrm>
          <a:off x="5849965" y="10535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143828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2B5EC54-D236-4E0C-B72B-36E92E3C2684}"/>
            </a:ext>
          </a:extLst>
        </xdr:cNvPr>
        <xdr:cNvSpPr txBox="1"/>
      </xdr:nvSpPr>
      <xdr:spPr>
        <a:xfrm>
          <a:off x="8184225" y="10202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151389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4E64976-FF68-45DC-B58D-6523D16DF414}"/>
            </a:ext>
          </a:extLst>
        </xdr:cNvPr>
        <xdr:cNvSpPr txBox="1"/>
      </xdr:nvSpPr>
      <xdr:spPr>
        <a:xfrm>
          <a:off x="7399365" y="10209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134272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9337EFED-EE91-4670-9D9F-B66A6D685531}"/>
            </a:ext>
          </a:extLst>
        </xdr:cNvPr>
        <xdr:cNvSpPr txBox="1"/>
      </xdr:nvSpPr>
      <xdr:spPr>
        <a:xfrm>
          <a:off x="6624665" y="10527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165131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7217863D-185A-4523-81ED-532B3B65E49B}"/>
            </a:ext>
          </a:extLst>
        </xdr:cNvPr>
        <xdr:cNvSpPr txBox="1"/>
      </xdr:nvSpPr>
      <xdr:spPr>
        <a:xfrm>
          <a:off x="5849965" y="10223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9CBE1B2-F005-4812-A181-1DC6F4E34B0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C2CA927-1662-426B-92EA-4A50608964C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781D5FB-7DD4-4A7C-835A-FE3B58F40E2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40B4BA6-001B-40E7-9707-D1BC8DA8432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5F75A3D-EF7A-4232-BA7E-8826BCB3765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AB2075A-6485-4309-9D25-4CD808ADD4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2D2B387-8422-4BE0-AA75-377683C51C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CE60A9F-B5FB-4196-A0D2-4F5E66C3B25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28DB06F5-6B32-4529-82DC-75814DED5C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0A45CFE-01EE-4693-9B4D-35CF7997FD0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C1B39044-0129-40C9-92C2-C46F7BF7173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3266D735-BB76-4B37-B15D-C7F2B484A3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DF1B14BA-2D90-44B1-97F5-2C46A24165C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1D10B8D3-40C0-443F-B03A-5D2911F9D2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59DF6E61-C16D-44E4-99E4-8633F8C5BA5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8D028434-E59D-4158-9610-0BDE66777FFE}"/>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DE4CDAB6-3E88-4339-ABA1-7A4E28F4AD2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A142B59-0AFA-4583-9CE0-DFC1E2E248B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A963453F-2F51-4365-B62B-849B510030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7666207-3FED-449E-B016-576EAABEAD9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F7D5CBB2-3E55-4452-AFF3-2CCF4005F36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83F1C25-41BF-4F84-BA5F-EAD76FB59D9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A346EE6-ADA4-4DF5-80BA-0A3EDC448F2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5831D72-FA95-4B8B-9A45-1B696D1E172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8FF6E62B-406D-4C97-8C71-7B4B086239F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C3F7618-C2B4-4796-97C5-66818DD1F4D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FA8FDCDF-F92F-42C9-AFDC-FFF90A786C6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FB57DDC5-3A02-4D76-A76B-78F8DD3222F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3547DE71-224E-4582-80C0-ECE1B60AB7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BCE7732-EB22-4103-8E73-5AE509DA1DD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4C136B85-65E4-4DE9-B1AB-CA4DB855831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76FCEBB3-E8E3-47A5-AE48-8FFD1E0AA33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6E78A9A7-D135-4FC3-9BC0-AFB5CF8CC9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8E0FB5A-068B-43D9-99B8-59E14F6BBEF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DD0C7D3C-BBEE-451D-9E33-FAC02F7BA28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6E25650-4C81-429F-8489-9EE365F4573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18826F84-250A-4564-A8F7-95DA7226D4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6BCFF866-6C79-4643-9FCC-A55E6387686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83750249-F4C8-4ABC-8BEE-E3933B45648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6B1FDD4-F956-4BE7-A045-F985EC7FBA8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67517107-7260-4A36-9715-327841E0ECA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B1ADAADD-D16D-48AA-9727-BF1ADAE63DE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45445F6D-63F0-4337-927B-96E0D71E8EC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208B0F99-0A37-45D2-B4A1-ACE20C632A1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9E1A8D81-2567-40E5-82C1-715977971A1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B4632A2B-A916-4A3B-82DE-D9DA78BF41A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EC2BB5A6-C733-459F-A8E0-DB64954A456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38C95833-F23D-43E1-B530-3F0667E000C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3FE569F2-2ED5-47E0-AE33-CCF8A504C4A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A01D47B1-C593-44D7-A10E-24F199ACF68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B53B27BD-B512-4F72-BD8F-FF6C9848135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348D1B8-3A30-4178-BAEB-C0C7BD56794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6211C323-813E-4365-A5C5-D7B2389C08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E20B9141-349B-421A-BB3B-57B7B8075FC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3646EF50-19CC-4C86-ADA6-4760D0AD956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381B5848-372A-4A83-9EAA-456650313DA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8D192CCE-4B2B-4433-9B04-BA276649223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E1AD28E6-1158-4D2C-B947-1BF5ACAC170F}"/>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FD4C9829-1F3D-45D6-A649-AD2145D181C8}"/>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8D95B8C6-EB83-4666-904B-88DBBB55074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EFF2C6BD-ED75-47AC-8664-742CAA40833E}"/>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24" name="直線コネクタ 323">
          <a:extLst>
            <a:ext uri="{FF2B5EF4-FFF2-40B4-BE49-F238E27FC236}">
              <a16:creationId xmlns:a16="http://schemas.microsoft.com/office/drawing/2014/main" id="{C1A405F6-5FD9-4CB7-A262-B4995D9DF1A6}"/>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D00F6CD0-DF9C-4C86-98D9-16171B206534}"/>
            </a:ext>
          </a:extLst>
        </xdr:cNvPr>
        <xdr:cNvSpPr txBox="1"/>
      </xdr:nvSpPr>
      <xdr:spPr>
        <a:xfrm>
          <a:off x="144145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26" name="フローチャート: 判断 325">
          <a:extLst>
            <a:ext uri="{FF2B5EF4-FFF2-40B4-BE49-F238E27FC236}">
              <a16:creationId xmlns:a16="http://schemas.microsoft.com/office/drawing/2014/main" id="{61B550AE-5283-4161-B4C4-7394FED09498}"/>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27" name="フローチャート: 判断 326">
          <a:extLst>
            <a:ext uri="{FF2B5EF4-FFF2-40B4-BE49-F238E27FC236}">
              <a16:creationId xmlns:a16="http://schemas.microsoft.com/office/drawing/2014/main" id="{97CA3BCE-9B7D-492B-98BC-487020C79FC5}"/>
            </a:ext>
          </a:extLst>
        </xdr:cNvPr>
        <xdr:cNvSpPr/>
      </xdr:nvSpPr>
      <xdr:spPr>
        <a:xfrm>
          <a:off x="1357884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28" name="フローチャート: 判断 327">
          <a:extLst>
            <a:ext uri="{FF2B5EF4-FFF2-40B4-BE49-F238E27FC236}">
              <a16:creationId xmlns:a16="http://schemas.microsoft.com/office/drawing/2014/main" id="{05D76FC8-67B6-4483-9BFD-3A3D08D4DFF0}"/>
            </a:ext>
          </a:extLst>
        </xdr:cNvPr>
        <xdr:cNvSpPr/>
      </xdr:nvSpPr>
      <xdr:spPr>
        <a:xfrm>
          <a:off x="1280414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29" name="フローチャート: 判断 328">
          <a:extLst>
            <a:ext uri="{FF2B5EF4-FFF2-40B4-BE49-F238E27FC236}">
              <a16:creationId xmlns:a16="http://schemas.microsoft.com/office/drawing/2014/main" id="{0EB99451-C054-41A5-BB0D-52E1736D2D09}"/>
            </a:ext>
          </a:extLst>
        </xdr:cNvPr>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30" name="フローチャート: 判断 329">
          <a:extLst>
            <a:ext uri="{FF2B5EF4-FFF2-40B4-BE49-F238E27FC236}">
              <a16:creationId xmlns:a16="http://schemas.microsoft.com/office/drawing/2014/main" id="{EA3F305E-76F5-48DB-9B10-978EC4FA956E}"/>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AA84FD9-EFD2-4D94-9207-EDFA935F432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BEC02A6-4753-4E63-A371-5824A14F338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A971506-ACE9-42B3-A844-771279B8ECE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2F94B01-0D1F-4195-9D12-8E8021C9334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53771DE-44CE-41EC-9107-E8382081998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336" name="楕円 335">
          <a:extLst>
            <a:ext uri="{FF2B5EF4-FFF2-40B4-BE49-F238E27FC236}">
              <a16:creationId xmlns:a16="http://schemas.microsoft.com/office/drawing/2014/main" id="{5DA42493-F00C-4A2B-B5F9-FFAB8B0E5BDA}"/>
            </a:ext>
          </a:extLst>
        </xdr:cNvPr>
        <xdr:cNvSpPr/>
      </xdr:nvSpPr>
      <xdr:spPr>
        <a:xfrm>
          <a:off x="14325600" y="68648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137721</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863A54D8-F674-44BC-85D5-955524C453A3}"/>
            </a:ext>
          </a:extLst>
        </xdr:cNvPr>
        <xdr:cNvSpPr txBox="1"/>
      </xdr:nvSpPr>
      <xdr:spPr>
        <a:xfrm>
          <a:off x="14414500"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134801</xdr:rowOff>
    </xdr:from>
    <xdr:to>
      <xdr:col>81</xdr:col>
      <xdr:colOff>101600</xdr:colOff>
      <xdr:row>41</xdr:row>
      <xdr:rowOff>64951</xdr:rowOff>
    </xdr:to>
    <xdr:sp macro="" textlink="">
      <xdr:nvSpPr>
        <xdr:cNvPr id="338" name="楕円 337">
          <a:extLst>
            <a:ext uri="{FF2B5EF4-FFF2-40B4-BE49-F238E27FC236}">
              <a16:creationId xmlns:a16="http://schemas.microsoft.com/office/drawing/2014/main" id="{52CB8DC1-6FDE-4EED-9772-8864EFA3F334}"/>
            </a:ext>
          </a:extLst>
        </xdr:cNvPr>
        <xdr:cNvSpPr/>
      </xdr:nvSpPr>
      <xdr:spPr>
        <a:xfrm>
          <a:off x="1357884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xdr:rowOff>
    </xdr:from>
    <xdr:to>
      <xdr:col>85</xdr:col>
      <xdr:colOff>127000</xdr:colOff>
      <xdr:row>41</xdr:row>
      <xdr:rowOff>38644</xdr:rowOff>
    </xdr:to>
    <xdr:cxnSp macro="">
      <xdr:nvCxnSpPr>
        <xdr:cNvPr id="339" name="直線コネクタ 338">
          <a:extLst>
            <a:ext uri="{FF2B5EF4-FFF2-40B4-BE49-F238E27FC236}">
              <a16:creationId xmlns:a16="http://schemas.microsoft.com/office/drawing/2014/main" id="{CE6CD75F-A865-4E9C-8316-84A527B9776C}"/>
            </a:ext>
          </a:extLst>
        </xdr:cNvPr>
        <xdr:cNvCxnSpPr/>
      </xdr:nvCxnSpPr>
      <xdr:spPr>
        <a:xfrm>
          <a:off x="13629640" y="688739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111941</xdr:rowOff>
    </xdr:from>
    <xdr:to>
      <xdr:col>76</xdr:col>
      <xdr:colOff>165100</xdr:colOff>
      <xdr:row>41</xdr:row>
      <xdr:rowOff>42091</xdr:rowOff>
    </xdr:to>
    <xdr:sp macro="" textlink="">
      <xdr:nvSpPr>
        <xdr:cNvPr id="340" name="楕円 339">
          <a:extLst>
            <a:ext uri="{FF2B5EF4-FFF2-40B4-BE49-F238E27FC236}">
              <a16:creationId xmlns:a16="http://schemas.microsoft.com/office/drawing/2014/main" id="{52471E08-D063-4E21-AA34-7F7DEF91C9E0}"/>
            </a:ext>
          </a:extLst>
        </xdr:cNvPr>
        <xdr:cNvSpPr/>
      </xdr:nvSpPr>
      <xdr:spPr>
        <a:xfrm>
          <a:off x="12804140" y="6817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162741</xdr:rowOff>
    </xdr:from>
    <xdr:to>
      <xdr:col>81</xdr:col>
      <xdr:colOff>50800</xdr:colOff>
      <xdr:row>41</xdr:row>
      <xdr:rowOff>14151</xdr:rowOff>
    </xdr:to>
    <xdr:cxnSp macro="">
      <xdr:nvCxnSpPr>
        <xdr:cNvPr id="341" name="直線コネクタ 340">
          <a:extLst>
            <a:ext uri="{FF2B5EF4-FFF2-40B4-BE49-F238E27FC236}">
              <a16:creationId xmlns:a16="http://schemas.microsoft.com/office/drawing/2014/main" id="{1B37A84C-D351-46BF-8591-9BC42F1EBEC9}"/>
            </a:ext>
          </a:extLst>
        </xdr:cNvPr>
        <xdr:cNvCxnSpPr/>
      </xdr:nvCxnSpPr>
      <xdr:spPr>
        <a:xfrm>
          <a:off x="12854940" y="686834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342" name="楕円 341">
          <a:extLst>
            <a:ext uri="{FF2B5EF4-FFF2-40B4-BE49-F238E27FC236}">
              <a16:creationId xmlns:a16="http://schemas.microsoft.com/office/drawing/2014/main" id="{B93A8630-A7DE-432F-9383-B02E135EC454}"/>
            </a:ext>
          </a:extLst>
        </xdr:cNvPr>
        <xdr:cNvSpPr/>
      </xdr:nvSpPr>
      <xdr:spPr>
        <a:xfrm>
          <a:off x="12029440" y="6793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162741</xdr:rowOff>
    </xdr:to>
    <xdr:cxnSp macro="">
      <xdr:nvCxnSpPr>
        <xdr:cNvPr id="343" name="直線コネクタ 342">
          <a:extLst>
            <a:ext uri="{FF2B5EF4-FFF2-40B4-BE49-F238E27FC236}">
              <a16:creationId xmlns:a16="http://schemas.microsoft.com/office/drawing/2014/main" id="{002ACBD7-2C6E-413E-B718-E5E9867785A3}"/>
            </a:ext>
          </a:extLst>
        </xdr:cNvPr>
        <xdr:cNvCxnSpPr/>
      </xdr:nvCxnSpPr>
      <xdr:spPr>
        <a:xfrm>
          <a:off x="12072620" y="6843849"/>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64588</xdr:rowOff>
    </xdr:from>
    <xdr:to>
      <xdr:col>67</xdr:col>
      <xdr:colOff>101600</xdr:colOff>
      <xdr:row>40</xdr:row>
      <xdr:rowOff>166188</xdr:rowOff>
    </xdr:to>
    <xdr:sp macro="" textlink="">
      <xdr:nvSpPr>
        <xdr:cNvPr id="344" name="楕円 343">
          <a:extLst>
            <a:ext uri="{FF2B5EF4-FFF2-40B4-BE49-F238E27FC236}">
              <a16:creationId xmlns:a16="http://schemas.microsoft.com/office/drawing/2014/main" id="{29BB445E-E08D-4104-A3C7-A3728AFADBF3}"/>
            </a:ext>
          </a:extLst>
        </xdr:cNvPr>
        <xdr:cNvSpPr/>
      </xdr:nvSpPr>
      <xdr:spPr>
        <a:xfrm>
          <a:off x="1123188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115388</xdr:rowOff>
    </xdr:from>
    <xdr:to>
      <xdr:col>71</xdr:col>
      <xdr:colOff>177800</xdr:colOff>
      <xdr:row>40</xdr:row>
      <xdr:rowOff>138249</xdr:rowOff>
    </xdr:to>
    <xdr:cxnSp macro="">
      <xdr:nvCxnSpPr>
        <xdr:cNvPr id="345" name="直線コネクタ 344">
          <a:extLst>
            <a:ext uri="{FF2B5EF4-FFF2-40B4-BE49-F238E27FC236}">
              <a16:creationId xmlns:a16="http://schemas.microsoft.com/office/drawing/2014/main" id="{9D15FCDC-0E15-4667-85A3-A2FF4AEDBC3B}"/>
            </a:ext>
          </a:extLst>
        </xdr:cNvPr>
        <xdr:cNvCxnSpPr/>
      </xdr:nvCxnSpPr>
      <xdr:spPr>
        <a:xfrm>
          <a:off x="11282680" y="6820988"/>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9D4980A9-935D-4C03-B0D5-D014D1125D7F}"/>
            </a:ext>
          </a:extLst>
        </xdr:cNvPr>
        <xdr:cNvSpPr txBox="1"/>
      </xdr:nvSpPr>
      <xdr:spPr>
        <a:xfrm>
          <a:off x="134372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A9091CDD-C039-4D22-BAFB-6AB384509C33}"/>
            </a:ext>
          </a:extLst>
        </xdr:cNvPr>
        <xdr:cNvSpPr txBox="1"/>
      </xdr:nvSpPr>
      <xdr:spPr>
        <a:xfrm>
          <a:off x="12675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A5188023-A0B3-476B-8972-8890A37834A2}"/>
            </a:ext>
          </a:extLst>
        </xdr:cNvPr>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C307D37-3D6C-45E7-B84C-1B9625E24296}"/>
            </a:ext>
          </a:extLst>
        </xdr:cNvPr>
        <xdr:cNvSpPr txBox="1"/>
      </xdr:nvSpPr>
      <xdr:spPr>
        <a:xfrm>
          <a:off x="1110298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56078</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D3BBBD52-E330-4A14-9CBF-C1EC88CE965B}"/>
            </a:ext>
          </a:extLst>
        </xdr:cNvPr>
        <xdr:cNvSpPr txBox="1"/>
      </xdr:nvSpPr>
      <xdr:spPr>
        <a:xfrm>
          <a:off x="134372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33218</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25C0647-13E9-4545-8F98-F3C2028C5D87}"/>
            </a:ext>
          </a:extLst>
        </xdr:cNvPr>
        <xdr:cNvSpPr txBox="1"/>
      </xdr:nvSpPr>
      <xdr:spPr>
        <a:xfrm>
          <a:off x="12675244" y="690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2852E6A-A71B-4BE9-B9E7-0FE43DCDA42F}"/>
            </a:ext>
          </a:extLst>
        </xdr:cNvPr>
        <xdr:cNvSpPr txBox="1"/>
      </xdr:nvSpPr>
      <xdr:spPr>
        <a:xfrm>
          <a:off x="1190054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157315</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8611767-D274-4664-AF4D-C30DCDD3AE53}"/>
            </a:ext>
          </a:extLst>
        </xdr:cNvPr>
        <xdr:cNvSpPr txBox="1"/>
      </xdr:nvSpPr>
      <xdr:spPr>
        <a:xfrm>
          <a:off x="1110298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BC4BA4B9-CAAB-4DCA-9E00-BE007111204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5BCC01DC-CAFA-4E79-9162-4A327DA7B9B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44C3E0E6-DBA7-4751-80B2-5B894501E80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CDB224B2-5AF8-45C7-A6CF-4CA36471731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B80DD40C-2545-4277-B6DB-158C1AC7A22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C5193C5B-B41C-4B82-9C8A-15F26B2613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CB02195E-8912-4919-B5EF-31079528272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162B259-1FAF-40C8-A00C-D48C4AF5809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3D128A39-1B7A-44E4-8F38-EBAD4C6E6A4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F6F4D316-F8AE-4F6F-844A-4A92D0547B9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A251F7A1-CA25-498D-BB62-F9C845DACF4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2380F77D-8196-4547-8773-CA5FA716C07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9AF7A2A-11E3-4EE3-A48A-DE6D905F3C6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7DB80564-7556-448A-805A-92560EA2EA3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6C421B8D-66DC-4725-B24A-EA1540EFAD1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2205C162-6674-48DA-B5C1-434F11938A1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F20D2FC5-8C88-41C5-B79F-9F0E180D366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708E9DC3-8ECF-4EF5-9929-AD1DC27E521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7032E613-5126-4E3D-9417-549F344FBA2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F5F4BA20-F878-4E6F-B4F7-69DA741F4BB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C3F2C58-1D27-441B-B139-A9C99D8DD76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375" name="直線コネクタ 374">
          <a:extLst>
            <a:ext uri="{FF2B5EF4-FFF2-40B4-BE49-F238E27FC236}">
              <a16:creationId xmlns:a16="http://schemas.microsoft.com/office/drawing/2014/main" id="{BA94CF2D-3E53-48C9-9799-9C096700B32B}"/>
            </a:ext>
          </a:extLst>
        </xdr:cNvPr>
        <xdr:cNvCxnSpPr/>
      </xdr:nvCxnSpPr>
      <xdr:spPr>
        <a:xfrm flipV="1">
          <a:off x="19509104" y="5562143"/>
          <a:ext cx="0"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981EA6DC-7E0F-4C7C-8CE7-E2C5E54ACB26}"/>
            </a:ext>
          </a:extLst>
        </xdr:cNvPr>
        <xdr:cNvSpPr txBox="1"/>
      </xdr:nvSpPr>
      <xdr:spPr>
        <a:xfrm>
          <a:off x="19547840" y="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377" name="直線コネクタ 376">
          <a:extLst>
            <a:ext uri="{FF2B5EF4-FFF2-40B4-BE49-F238E27FC236}">
              <a16:creationId xmlns:a16="http://schemas.microsoft.com/office/drawing/2014/main" id="{CCECED4E-608B-438E-A7D6-FA5B30F8916D}"/>
            </a:ext>
          </a:extLst>
        </xdr:cNvPr>
        <xdr:cNvCxnSpPr/>
      </xdr:nvCxnSpPr>
      <xdr:spPr>
        <a:xfrm>
          <a:off x="19443700" y="6962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DD3F057A-E17E-479E-9037-99F9354D62B4}"/>
            </a:ext>
          </a:extLst>
        </xdr:cNvPr>
        <xdr:cNvSpPr txBox="1"/>
      </xdr:nvSpPr>
      <xdr:spPr>
        <a:xfrm>
          <a:off x="19547840" y="53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379" name="直線コネクタ 378">
          <a:extLst>
            <a:ext uri="{FF2B5EF4-FFF2-40B4-BE49-F238E27FC236}">
              <a16:creationId xmlns:a16="http://schemas.microsoft.com/office/drawing/2014/main" id="{32406C3B-E740-47C9-8D36-9189D8C98C1A}"/>
            </a:ext>
          </a:extLst>
        </xdr:cNvPr>
        <xdr:cNvCxnSpPr/>
      </xdr:nvCxnSpPr>
      <xdr:spPr>
        <a:xfrm>
          <a:off x="19443700" y="5562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B5017323-A5E0-43F5-AE22-47A2D07630DA}"/>
            </a:ext>
          </a:extLst>
        </xdr:cNvPr>
        <xdr:cNvSpPr txBox="1"/>
      </xdr:nvSpPr>
      <xdr:spPr>
        <a:xfrm>
          <a:off x="19547840" y="6408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381" name="フローチャート: 判断 380">
          <a:extLst>
            <a:ext uri="{FF2B5EF4-FFF2-40B4-BE49-F238E27FC236}">
              <a16:creationId xmlns:a16="http://schemas.microsoft.com/office/drawing/2014/main" id="{CDDD8D34-D92D-4E0D-845A-BAC757A43EB2}"/>
            </a:ext>
          </a:extLst>
        </xdr:cNvPr>
        <xdr:cNvSpPr/>
      </xdr:nvSpPr>
      <xdr:spPr>
        <a:xfrm>
          <a:off x="19458940" y="65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382" name="フローチャート: 判断 381">
          <a:extLst>
            <a:ext uri="{FF2B5EF4-FFF2-40B4-BE49-F238E27FC236}">
              <a16:creationId xmlns:a16="http://schemas.microsoft.com/office/drawing/2014/main" id="{EC4750B3-71EE-4FA9-ADD7-BD0ABEF5F15D}"/>
            </a:ext>
          </a:extLst>
        </xdr:cNvPr>
        <xdr:cNvSpPr/>
      </xdr:nvSpPr>
      <xdr:spPr>
        <a:xfrm>
          <a:off x="18735040" y="6568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383" name="フローチャート: 判断 382">
          <a:extLst>
            <a:ext uri="{FF2B5EF4-FFF2-40B4-BE49-F238E27FC236}">
              <a16:creationId xmlns:a16="http://schemas.microsoft.com/office/drawing/2014/main" id="{E025F49F-BD3B-4AC8-8FC9-557F6ECD0F99}"/>
            </a:ext>
          </a:extLst>
        </xdr:cNvPr>
        <xdr:cNvSpPr/>
      </xdr:nvSpPr>
      <xdr:spPr>
        <a:xfrm>
          <a:off x="1793748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384" name="フローチャート: 判断 383">
          <a:extLst>
            <a:ext uri="{FF2B5EF4-FFF2-40B4-BE49-F238E27FC236}">
              <a16:creationId xmlns:a16="http://schemas.microsoft.com/office/drawing/2014/main" id="{2DC7FBCB-BBD1-4364-BC72-898DA27BFE06}"/>
            </a:ext>
          </a:extLst>
        </xdr:cNvPr>
        <xdr:cNvSpPr/>
      </xdr:nvSpPr>
      <xdr:spPr>
        <a:xfrm>
          <a:off x="171627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385" name="フローチャート: 判断 384">
          <a:extLst>
            <a:ext uri="{FF2B5EF4-FFF2-40B4-BE49-F238E27FC236}">
              <a16:creationId xmlns:a16="http://schemas.microsoft.com/office/drawing/2014/main" id="{92F00170-AD7F-4EF5-B395-10D581505335}"/>
            </a:ext>
          </a:extLst>
        </xdr:cNvPr>
        <xdr:cNvSpPr/>
      </xdr:nvSpPr>
      <xdr:spPr>
        <a:xfrm>
          <a:off x="16388080" y="6593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343FE5A-F7F4-49CA-B3D6-45645871FC4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527FBB8-0E94-441C-8E51-69B54F0598F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5B348A8-F98F-4073-A016-75EB65DB1A8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C97CC81-E75A-4136-B7D3-FE7B725D95C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3E0FAB7-5D67-49EF-AEEA-DE23F58F513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24029</xdr:rowOff>
    </xdr:from>
    <xdr:to>
      <xdr:col>116</xdr:col>
      <xdr:colOff>114300</xdr:colOff>
      <xdr:row>39</xdr:row>
      <xdr:rowOff>125629</xdr:rowOff>
    </xdr:to>
    <xdr:sp macro="" textlink="">
      <xdr:nvSpPr>
        <xdr:cNvPr id="391" name="楕円 390">
          <a:extLst>
            <a:ext uri="{FF2B5EF4-FFF2-40B4-BE49-F238E27FC236}">
              <a16:creationId xmlns:a16="http://schemas.microsoft.com/office/drawing/2014/main" id="{126140D0-63E5-4976-B9F5-0E9209A6A6CE}"/>
            </a:ext>
          </a:extLst>
        </xdr:cNvPr>
        <xdr:cNvSpPr/>
      </xdr:nvSpPr>
      <xdr:spPr>
        <a:xfrm>
          <a:off x="19458940" y="65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2456</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5F07A397-7A2F-4BF2-810B-307D4C6CA82A}"/>
            </a:ext>
          </a:extLst>
        </xdr:cNvPr>
        <xdr:cNvSpPr txBox="1"/>
      </xdr:nvSpPr>
      <xdr:spPr>
        <a:xfrm>
          <a:off x="19547840" y="65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393" name="楕円 392">
          <a:extLst>
            <a:ext uri="{FF2B5EF4-FFF2-40B4-BE49-F238E27FC236}">
              <a16:creationId xmlns:a16="http://schemas.microsoft.com/office/drawing/2014/main" id="{D1F767D2-CF55-42EB-943E-1BFFEC60FF4E}"/>
            </a:ext>
          </a:extLst>
        </xdr:cNvPr>
        <xdr:cNvSpPr/>
      </xdr:nvSpPr>
      <xdr:spPr>
        <a:xfrm>
          <a:off x="18735040" y="6570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74829</xdr:rowOff>
    </xdr:from>
    <xdr:to>
      <xdr:col>116</xdr:col>
      <xdr:colOff>63500</xdr:colOff>
      <xdr:row>39</xdr:row>
      <xdr:rowOff>83058</xdr:rowOff>
    </xdr:to>
    <xdr:cxnSp macro="">
      <xdr:nvCxnSpPr>
        <xdr:cNvPr id="394" name="直線コネクタ 393">
          <a:extLst>
            <a:ext uri="{FF2B5EF4-FFF2-40B4-BE49-F238E27FC236}">
              <a16:creationId xmlns:a16="http://schemas.microsoft.com/office/drawing/2014/main" id="{661ECA35-C6CD-4425-9DF6-0347D49D2E4E}"/>
            </a:ext>
          </a:extLst>
        </xdr:cNvPr>
        <xdr:cNvCxnSpPr/>
      </xdr:nvCxnSpPr>
      <xdr:spPr>
        <a:xfrm flipV="1">
          <a:off x="18778220" y="6612789"/>
          <a:ext cx="7315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42316</xdr:rowOff>
    </xdr:from>
    <xdr:to>
      <xdr:col>107</xdr:col>
      <xdr:colOff>101600</xdr:colOff>
      <xdr:row>39</xdr:row>
      <xdr:rowOff>143916</xdr:rowOff>
    </xdr:to>
    <xdr:sp macro="" textlink="">
      <xdr:nvSpPr>
        <xdr:cNvPr id="395" name="楕円 394">
          <a:extLst>
            <a:ext uri="{FF2B5EF4-FFF2-40B4-BE49-F238E27FC236}">
              <a16:creationId xmlns:a16="http://schemas.microsoft.com/office/drawing/2014/main" id="{50F6E6D4-9748-4D4D-9B40-6B6BD8B8C973}"/>
            </a:ext>
          </a:extLst>
        </xdr:cNvPr>
        <xdr:cNvSpPr/>
      </xdr:nvSpPr>
      <xdr:spPr>
        <a:xfrm>
          <a:off x="17937480" y="65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93116</xdr:rowOff>
    </xdr:to>
    <xdr:cxnSp macro="">
      <xdr:nvCxnSpPr>
        <xdr:cNvPr id="396" name="直線コネクタ 395">
          <a:extLst>
            <a:ext uri="{FF2B5EF4-FFF2-40B4-BE49-F238E27FC236}">
              <a16:creationId xmlns:a16="http://schemas.microsoft.com/office/drawing/2014/main" id="{0F4E7DB4-E398-4B46-A50F-6D155E248477}"/>
            </a:ext>
          </a:extLst>
        </xdr:cNvPr>
        <xdr:cNvCxnSpPr/>
      </xdr:nvCxnSpPr>
      <xdr:spPr>
        <a:xfrm flipV="1">
          <a:off x="17988280" y="6621018"/>
          <a:ext cx="78994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52375</xdr:rowOff>
    </xdr:from>
    <xdr:to>
      <xdr:col>102</xdr:col>
      <xdr:colOff>165100</xdr:colOff>
      <xdr:row>39</xdr:row>
      <xdr:rowOff>153975</xdr:rowOff>
    </xdr:to>
    <xdr:sp macro="" textlink="">
      <xdr:nvSpPr>
        <xdr:cNvPr id="397" name="楕円 396">
          <a:extLst>
            <a:ext uri="{FF2B5EF4-FFF2-40B4-BE49-F238E27FC236}">
              <a16:creationId xmlns:a16="http://schemas.microsoft.com/office/drawing/2014/main" id="{59BC0AAC-23FE-49AC-9B98-509F76922050}"/>
            </a:ext>
          </a:extLst>
        </xdr:cNvPr>
        <xdr:cNvSpPr/>
      </xdr:nvSpPr>
      <xdr:spPr>
        <a:xfrm>
          <a:off x="17162780" y="65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93116</xdr:rowOff>
    </xdr:from>
    <xdr:to>
      <xdr:col>107</xdr:col>
      <xdr:colOff>50800</xdr:colOff>
      <xdr:row>39</xdr:row>
      <xdr:rowOff>103175</xdr:rowOff>
    </xdr:to>
    <xdr:cxnSp macro="">
      <xdr:nvCxnSpPr>
        <xdr:cNvPr id="398" name="直線コネクタ 397">
          <a:extLst>
            <a:ext uri="{FF2B5EF4-FFF2-40B4-BE49-F238E27FC236}">
              <a16:creationId xmlns:a16="http://schemas.microsoft.com/office/drawing/2014/main" id="{EDFD721A-AD1F-4662-AE57-02F6898AE19D}"/>
            </a:ext>
          </a:extLst>
        </xdr:cNvPr>
        <xdr:cNvCxnSpPr/>
      </xdr:nvCxnSpPr>
      <xdr:spPr>
        <a:xfrm flipV="1">
          <a:off x="17213580" y="6631076"/>
          <a:ext cx="7747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58775</xdr:rowOff>
    </xdr:from>
    <xdr:to>
      <xdr:col>98</xdr:col>
      <xdr:colOff>38100</xdr:colOff>
      <xdr:row>39</xdr:row>
      <xdr:rowOff>160375</xdr:rowOff>
    </xdr:to>
    <xdr:sp macro="" textlink="">
      <xdr:nvSpPr>
        <xdr:cNvPr id="399" name="楕円 398">
          <a:extLst>
            <a:ext uri="{FF2B5EF4-FFF2-40B4-BE49-F238E27FC236}">
              <a16:creationId xmlns:a16="http://schemas.microsoft.com/office/drawing/2014/main" id="{FF3A1D44-B580-4F37-8CBE-8F5E78472B2C}"/>
            </a:ext>
          </a:extLst>
        </xdr:cNvPr>
        <xdr:cNvSpPr/>
      </xdr:nvSpPr>
      <xdr:spPr>
        <a:xfrm>
          <a:off x="16388080" y="6596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103175</xdr:rowOff>
    </xdr:from>
    <xdr:to>
      <xdr:col>102</xdr:col>
      <xdr:colOff>114300</xdr:colOff>
      <xdr:row>39</xdr:row>
      <xdr:rowOff>109575</xdr:rowOff>
    </xdr:to>
    <xdr:cxnSp macro="">
      <xdr:nvCxnSpPr>
        <xdr:cNvPr id="400" name="直線コネクタ 399">
          <a:extLst>
            <a:ext uri="{FF2B5EF4-FFF2-40B4-BE49-F238E27FC236}">
              <a16:creationId xmlns:a16="http://schemas.microsoft.com/office/drawing/2014/main" id="{CAE82713-FF56-451C-99DE-2DAE31AC0CEE}"/>
            </a:ext>
          </a:extLst>
        </xdr:cNvPr>
        <xdr:cNvCxnSpPr/>
      </xdr:nvCxnSpPr>
      <xdr:spPr>
        <a:xfrm flipV="1">
          <a:off x="16431260" y="6641135"/>
          <a:ext cx="78232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2D951E6-FB82-48CE-A9BF-35F3FC44904B}"/>
            </a:ext>
          </a:extLst>
        </xdr:cNvPr>
        <xdr:cNvSpPr txBox="1"/>
      </xdr:nvSpPr>
      <xdr:spPr>
        <a:xfrm>
          <a:off x="18561127" y="63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31BDEEF0-2942-478E-8935-245766A3AAB9}"/>
            </a:ext>
          </a:extLst>
        </xdr:cNvPr>
        <xdr:cNvSpPr txBox="1"/>
      </xdr:nvSpPr>
      <xdr:spPr>
        <a:xfrm>
          <a:off x="1777626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AD525525-EEF6-4EDE-870D-A49787AF13BF}"/>
            </a:ext>
          </a:extLst>
        </xdr:cNvPr>
        <xdr:cNvSpPr txBox="1"/>
      </xdr:nvSpPr>
      <xdr:spPr>
        <a:xfrm>
          <a:off x="1700156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3F869BA-AB25-4ED6-8C21-DBA877F9DD1D}"/>
            </a:ext>
          </a:extLst>
        </xdr:cNvPr>
        <xdr:cNvSpPr txBox="1"/>
      </xdr:nvSpPr>
      <xdr:spPr>
        <a:xfrm>
          <a:off x="162268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CAB470CC-AB54-42AB-B91F-4313DF9D5F31}"/>
            </a:ext>
          </a:extLst>
        </xdr:cNvPr>
        <xdr:cNvSpPr txBox="1"/>
      </xdr:nvSpPr>
      <xdr:spPr>
        <a:xfrm>
          <a:off x="18561127" y="66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135043</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475A2B5F-4B68-4FB2-8CA3-FECC86CF8028}"/>
            </a:ext>
          </a:extLst>
        </xdr:cNvPr>
        <xdr:cNvSpPr txBox="1"/>
      </xdr:nvSpPr>
      <xdr:spPr>
        <a:xfrm>
          <a:off x="17776267" y="667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145102</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B3087CA-DDD0-48FE-AE2F-65A180C8FDC6}"/>
            </a:ext>
          </a:extLst>
        </xdr:cNvPr>
        <xdr:cNvSpPr txBox="1"/>
      </xdr:nvSpPr>
      <xdr:spPr>
        <a:xfrm>
          <a:off x="17001567" y="66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151502</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FD7C0E0C-D008-4828-A8D4-25B7284F6C18}"/>
            </a:ext>
          </a:extLst>
        </xdr:cNvPr>
        <xdr:cNvSpPr txBox="1"/>
      </xdr:nvSpPr>
      <xdr:spPr>
        <a:xfrm>
          <a:off x="16226867" y="66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17F9964-EED4-48EE-83EA-8179FC064DD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D5C69777-A919-405D-9379-EBB70494D30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35E5304-8462-453A-8B08-AA4EC69E30E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7781EC06-3A10-4DA3-99A0-D81ECC2B8CE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948EBF6D-A8FC-4383-8469-57CCB57A8AF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DAF4467E-534F-4B01-B306-2D20CB97D1E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923451B7-F560-4CCF-A4D8-6A269E79DC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CA1D460-8270-42C5-907A-AE800D62B71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C683FAE3-8FEA-4407-A67C-61210556CCC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1DA95E92-D870-418E-8394-066EA4A243D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39CBDA65-26D0-449E-B522-2C2E307701A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69BCAE08-9A6B-4685-B0F2-90D73432783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31663321-DFAD-4404-890D-8A6E0E1BBC3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4DE1CAB-3AAF-45AB-946B-49F3AB999ED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3E9F9842-564B-4BAE-875D-88BF726C5A1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144D73A0-6779-47D2-9452-A4107590E2D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EE883A28-3D82-4217-AEB2-858A4DA43AD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B4E8878C-1FFE-4EFD-81EB-B285FBB2107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FF425BDC-A0D2-4462-98A1-7450AFE1030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408F247C-6420-42AB-AFF0-92882DCD17F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BE9538CD-D308-4A13-A758-23D544A5193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CB8CA8B9-5121-4619-BB10-22585B264E9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D18DBEBE-20F8-4B86-BC0A-E783D2F426E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F938728B-0359-4E4D-984F-E88FCA03F7C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3" name="直線コネクタ 432">
          <a:extLst>
            <a:ext uri="{FF2B5EF4-FFF2-40B4-BE49-F238E27FC236}">
              <a16:creationId xmlns:a16="http://schemas.microsoft.com/office/drawing/2014/main" id="{70F8593B-3ADD-42DA-8F34-5F13686B8B2E}"/>
            </a:ext>
          </a:extLst>
        </xdr:cNvPr>
        <xdr:cNvCxnSpPr/>
      </xdr:nvCxnSpPr>
      <xdr:spPr>
        <a:xfrm flipV="1">
          <a:off x="14375764" y="92316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96594C57-A70A-4665-B62D-DD557F0D432A}"/>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5" name="直線コネクタ 434">
          <a:extLst>
            <a:ext uri="{FF2B5EF4-FFF2-40B4-BE49-F238E27FC236}">
              <a16:creationId xmlns:a16="http://schemas.microsoft.com/office/drawing/2014/main" id="{5618948D-5865-42DF-981C-67D9095DA65A}"/>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8BC6745E-C0C0-4D1F-AEBB-EF6C4FCAD5A0}"/>
            </a:ext>
          </a:extLst>
        </xdr:cNvPr>
        <xdr:cNvSpPr txBox="1"/>
      </xdr:nvSpPr>
      <xdr:spPr>
        <a:xfrm>
          <a:off x="1441450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37" name="直線コネクタ 436">
          <a:extLst>
            <a:ext uri="{FF2B5EF4-FFF2-40B4-BE49-F238E27FC236}">
              <a16:creationId xmlns:a16="http://schemas.microsoft.com/office/drawing/2014/main" id="{8638D27A-B025-4FC4-AF9F-E9E740873AAA}"/>
            </a:ext>
          </a:extLst>
        </xdr:cNvPr>
        <xdr:cNvCxnSpPr/>
      </xdr:nvCxnSpPr>
      <xdr:spPr>
        <a:xfrm>
          <a:off x="1428750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57C0F12C-1559-42CC-A955-9192759714BE}"/>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39" name="フローチャート: 判断 438">
          <a:extLst>
            <a:ext uri="{FF2B5EF4-FFF2-40B4-BE49-F238E27FC236}">
              <a16:creationId xmlns:a16="http://schemas.microsoft.com/office/drawing/2014/main" id="{A62E65D6-F8D9-4A64-982C-5BD477AAB444}"/>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0" name="フローチャート: 判断 439">
          <a:extLst>
            <a:ext uri="{FF2B5EF4-FFF2-40B4-BE49-F238E27FC236}">
              <a16:creationId xmlns:a16="http://schemas.microsoft.com/office/drawing/2014/main" id="{7677C995-EB8B-4617-82F0-AD3374F71F80}"/>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1" name="フローチャート: 判断 440">
          <a:extLst>
            <a:ext uri="{FF2B5EF4-FFF2-40B4-BE49-F238E27FC236}">
              <a16:creationId xmlns:a16="http://schemas.microsoft.com/office/drawing/2014/main" id="{9B5DB55A-A712-41C1-926B-AA99EE9FC387}"/>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2" name="フローチャート: 判断 441">
          <a:extLst>
            <a:ext uri="{FF2B5EF4-FFF2-40B4-BE49-F238E27FC236}">
              <a16:creationId xmlns:a16="http://schemas.microsoft.com/office/drawing/2014/main" id="{0945AAED-4136-40A6-9645-E3607DD8797F}"/>
            </a:ext>
          </a:extLst>
        </xdr:cNvPr>
        <xdr:cNvSpPr/>
      </xdr:nvSpPr>
      <xdr:spPr>
        <a:xfrm>
          <a:off x="1202944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3" name="フローチャート: 判断 442">
          <a:extLst>
            <a:ext uri="{FF2B5EF4-FFF2-40B4-BE49-F238E27FC236}">
              <a16:creationId xmlns:a16="http://schemas.microsoft.com/office/drawing/2014/main" id="{3DA57D51-3892-447D-87A0-F18EC2F2BEAA}"/>
            </a:ext>
          </a:extLst>
        </xdr:cNvPr>
        <xdr:cNvSpPr/>
      </xdr:nvSpPr>
      <xdr:spPr>
        <a:xfrm>
          <a:off x="1123188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A6BD082-5968-4E98-820E-0833DD99E99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208B7DE-D2F2-4FB1-9617-988F000823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BA9FFF8-C920-4D53-BDFE-C6AD0A16686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5EC0A12-9486-441D-8648-34A21120DE1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2203820-4BAC-486F-B6BE-81C31BA7958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9" name="楕円 448">
          <a:extLst>
            <a:ext uri="{FF2B5EF4-FFF2-40B4-BE49-F238E27FC236}">
              <a16:creationId xmlns:a16="http://schemas.microsoft.com/office/drawing/2014/main" id="{9A78497C-C9A3-4A7F-9E6C-3A9FAB146C16}"/>
            </a:ext>
          </a:extLst>
        </xdr:cNvPr>
        <xdr:cNvSpPr/>
      </xdr:nvSpPr>
      <xdr:spPr>
        <a:xfrm>
          <a:off x="14325600" y="100742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23EB2B51-74B9-45E0-826F-F92844110FD0}"/>
            </a:ext>
          </a:extLst>
        </xdr:cNvPr>
        <xdr:cNvSpPr txBox="1"/>
      </xdr:nvSpPr>
      <xdr:spPr>
        <a:xfrm>
          <a:off x="14414500"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451" name="楕円 450">
          <a:extLst>
            <a:ext uri="{FF2B5EF4-FFF2-40B4-BE49-F238E27FC236}">
              <a16:creationId xmlns:a16="http://schemas.microsoft.com/office/drawing/2014/main" id="{CFEE0D11-2EAC-4457-9A33-1D68D53BE8ED}"/>
            </a:ext>
          </a:extLst>
        </xdr:cNvPr>
        <xdr:cNvSpPr/>
      </xdr:nvSpPr>
      <xdr:spPr>
        <a:xfrm>
          <a:off x="13578840" y="1003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66675</xdr:rowOff>
    </xdr:to>
    <xdr:cxnSp macro="">
      <xdr:nvCxnSpPr>
        <xdr:cNvPr id="452" name="直線コネクタ 451">
          <a:extLst>
            <a:ext uri="{FF2B5EF4-FFF2-40B4-BE49-F238E27FC236}">
              <a16:creationId xmlns:a16="http://schemas.microsoft.com/office/drawing/2014/main" id="{53939FFF-B2C7-4DD8-981F-1066ACEFABC4}"/>
            </a:ext>
          </a:extLst>
        </xdr:cNvPr>
        <xdr:cNvCxnSpPr/>
      </xdr:nvCxnSpPr>
      <xdr:spPr>
        <a:xfrm>
          <a:off x="13629640" y="1008507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453" name="楕円 452">
          <a:extLst>
            <a:ext uri="{FF2B5EF4-FFF2-40B4-BE49-F238E27FC236}">
              <a16:creationId xmlns:a16="http://schemas.microsoft.com/office/drawing/2014/main" id="{ACD9FAD0-C38B-4236-8071-48DEF2118C3A}"/>
            </a:ext>
          </a:extLst>
        </xdr:cNvPr>
        <xdr:cNvSpPr/>
      </xdr:nvSpPr>
      <xdr:spPr>
        <a:xfrm>
          <a:off x="1280414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61</xdr:row>
      <xdr:rowOff>93345</xdr:rowOff>
    </xdr:to>
    <xdr:cxnSp macro="">
      <xdr:nvCxnSpPr>
        <xdr:cNvPr id="454" name="直線コネクタ 453">
          <a:extLst>
            <a:ext uri="{FF2B5EF4-FFF2-40B4-BE49-F238E27FC236}">
              <a16:creationId xmlns:a16="http://schemas.microsoft.com/office/drawing/2014/main" id="{6903C618-447C-4E79-B955-E8904FE99F03}"/>
            </a:ext>
          </a:extLst>
        </xdr:cNvPr>
        <xdr:cNvCxnSpPr/>
      </xdr:nvCxnSpPr>
      <xdr:spPr>
        <a:xfrm flipV="1">
          <a:off x="12854940" y="10085070"/>
          <a:ext cx="7747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455" name="楕円 454">
          <a:extLst>
            <a:ext uri="{FF2B5EF4-FFF2-40B4-BE49-F238E27FC236}">
              <a16:creationId xmlns:a16="http://schemas.microsoft.com/office/drawing/2014/main" id="{D531EE28-2A5A-407A-AE9C-F7A95B09AC6A}"/>
            </a:ext>
          </a:extLst>
        </xdr:cNvPr>
        <xdr:cNvSpPr/>
      </xdr:nvSpPr>
      <xdr:spPr>
        <a:xfrm>
          <a:off x="1202944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93345</xdr:rowOff>
    </xdr:to>
    <xdr:cxnSp macro="">
      <xdr:nvCxnSpPr>
        <xdr:cNvPr id="456" name="直線コネクタ 455">
          <a:extLst>
            <a:ext uri="{FF2B5EF4-FFF2-40B4-BE49-F238E27FC236}">
              <a16:creationId xmlns:a16="http://schemas.microsoft.com/office/drawing/2014/main" id="{9EDE637B-20A6-4203-86C5-CE71A535E659}"/>
            </a:ext>
          </a:extLst>
        </xdr:cNvPr>
        <xdr:cNvCxnSpPr/>
      </xdr:nvCxnSpPr>
      <xdr:spPr>
        <a:xfrm>
          <a:off x="12072620" y="1031176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19685</xdr:rowOff>
    </xdr:from>
    <xdr:to>
      <xdr:col>67</xdr:col>
      <xdr:colOff>101600</xdr:colOff>
      <xdr:row>61</xdr:row>
      <xdr:rowOff>121285</xdr:rowOff>
    </xdr:to>
    <xdr:sp macro="" textlink="">
      <xdr:nvSpPr>
        <xdr:cNvPr id="457" name="楕円 456">
          <a:extLst>
            <a:ext uri="{FF2B5EF4-FFF2-40B4-BE49-F238E27FC236}">
              <a16:creationId xmlns:a16="http://schemas.microsoft.com/office/drawing/2014/main" id="{4D4BFEBE-6380-4AEB-AFAD-B3DAF61876E8}"/>
            </a:ext>
          </a:extLst>
        </xdr:cNvPr>
        <xdr:cNvSpPr/>
      </xdr:nvSpPr>
      <xdr:spPr>
        <a:xfrm>
          <a:off x="1123188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70485</xdr:rowOff>
    </xdr:from>
    <xdr:to>
      <xdr:col>71</xdr:col>
      <xdr:colOff>177800</xdr:colOff>
      <xdr:row>61</xdr:row>
      <xdr:rowOff>85725</xdr:rowOff>
    </xdr:to>
    <xdr:cxnSp macro="">
      <xdr:nvCxnSpPr>
        <xdr:cNvPr id="458" name="直線コネクタ 457">
          <a:extLst>
            <a:ext uri="{FF2B5EF4-FFF2-40B4-BE49-F238E27FC236}">
              <a16:creationId xmlns:a16="http://schemas.microsoft.com/office/drawing/2014/main" id="{C038566E-D799-4085-9B61-A8FC0688FA1A}"/>
            </a:ext>
          </a:extLst>
        </xdr:cNvPr>
        <xdr:cNvCxnSpPr/>
      </xdr:nvCxnSpPr>
      <xdr:spPr>
        <a:xfrm>
          <a:off x="11282680" y="1029652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59" name="n_1aveValue【学校施設】&#10;有形固定資産減価償却率">
          <a:extLst>
            <a:ext uri="{FF2B5EF4-FFF2-40B4-BE49-F238E27FC236}">
              <a16:creationId xmlns:a16="http://schemas.microsoft.com/office/drawing/2014/main" id="{48C01FEB-138F-420E-97A5-BABB5F2CAD73}"/>
            </a:ext>
          </a:extLst>
        </xdr:cNvPr>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0" name="n_2aveValue【学校施設】&#10;有形固定資産減価償却率">
          <a:extLst>
            <a:ext uri="{FF2B5EF4-FFF2-40B4-BE49-F238E27FC236}">
              <a16:creationId xmlns:a16="http://schemas.microsoft.com/office/drawing/2014/main" id="{03788EC3-643A-48C9-9B48-7849CAEB7AE2}"/>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461" name="n_3aveValue【学校施設】&#10;有形固定資産減価償却率">
          <a:extLst>
            <a:ext uri="{FF2B5EF4-FFF2-40B4-BE49-F238E27FC236}">
              <a16:creationId xmlns:a16="http://schemas.microsoft.com/office/drawing/2014/main" id="{3386C1FB-754C-4FDF-BE11-079D89C465C1}"/>
            </a:ext>
          </a:extLst>
        </xdr:cNvPr>
        <xdr:cNvSpPr txBox="1"/>
      </xdr:nvSpPr>
      <xdr:spPr>
        <a:xfrm>
          <a:off x="119005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62" name="n_4aveValue【学校施設】&#10;有形固定資産減価償却率">
          <a:extLst>
            <a:ext uri="{FF2B5EF4-FFF2-40B4-BE49-F238E27FC236}">
              <a16:creationId xmlns:a16="http://schemas.microsoft.com/office/drawing/2014/main" id="{EA621295-026F-4648-9E72-B966FF57BDA7}"/>
            </a:ext>
          </a:extLst>
        </xdr:cNvPr>
        <xdr:cNvSpPr txBox="1"/>
      </xdr:nvSpPr>
      <xdr:spPr>
        <a:xfrm>
          <a:off x="1110298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93997</xdr:rowOff>
    </xdr:from>
    <xdr:ext cx="405111" cy="259045"/>
    <xdr:sp macro="" textlink="">
      <xdr:nvSpPr>
        <xdr:cNvPr id="463" name="n_1mainValue【学校施設】&#10;有形固定資産減価償却率">
          <a:extLst>
            <a:ext uri="{FF2B5EF4-FFF2-40B4-BE49-F238E27FC236}">
              <a16:creationId xmlns:a16="http://schemas.microsoft.com/office/drawing/2014/main" id="{3892B7B8-D77D-43C7-A467-0CC758431BD0}"/>
            </a:ext>
          </a:extLst>
        </xdr:cNvPr>
        <xdr:cNvSpPr txBox="1"/>
      </xdr:nvSpPr>
      <xdr:spPr>
        <a:xfrm>
          <a:off x="134372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464" name="n_2mainValue【学校施設】&#10;有形固定資産減価償却率">
          <a:extLst>
            <a:ext uri="{FF2B5EF4-FFF2-40B4-BE49-F238E27FC236}">
              <a16:creationId xmlns:a16="http://schemas.microsoft.com/office/drawing/2014/main" id="{FB2CD678-F491-4FA7-8887-04F9C3BBA9C1}"/>
            </a:ext>
          </a:extLst>
        </xdr:cNvPr>
        <xdr:cNvSpPr txBox="1"/>
      </xdr:nvSpPr>
      <xdr:spPr>
        <a:xfrm>
          <a:off x="126752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465" name="n_3mainValue【学校施設】&#10;有形固定資産減価償却率">
          <a:extLst>
            <a:ext uri="{FF2B5EF4-FFF2-40B4-BE49-F238E27FC236}">
              <a16:creationId xmlns:a16="http://schemas.microsoft.com/office/drawing/2014/main" id="{5A027098-3D7E-493D-A199-FC25121F67A2}"/>
            </a:ext>
          </a:extLst>
        </xdr:cNvPr>
        <xdr:cNvSpPr txBox="1"/>
      </xdr:nvSpPr>
      <xdr:spPr>
        <a:xfrm>
          <a:off x="119005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112412</xdr:rowOff>
    </xdr:from>
    <xdr:ext cx="405111" cy="259045"/>
    <xdr:sp macro="" textlink="">
      <xdr:nvSpPr>
        <xdr:cNvPr id="466" name="n_4mainValue【学校施設】&#10;有形固定資産減価償却率">
          <a:extLst>
            <a:ext uri="{FF2B5EF4-FFF2-40B4-BE49-F238E27FC236}">
              <a16:creationId xmlns:a16="http://schemas.microsoft.com/office/drawing/2014/main" id="{1FFE1DFC-D316-4E52-BDCE-D93ED709D744}"/>
            </a:ext>
          </a:extLst>
        </xdr:cNvPr>
        <xdr:cNvSpPr txBox="1"/>
      </xdr:nvSpPr>
      <xdr:spPr>
        <a:xfrm>
          <a:off x="1110298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CCECE84-3027-4755-B21B-2D56665ABF8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A7490E8A-D96A-4A08-8CE5-1DAC34D6EA7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27D8A603-EA3B-4650-9D6D-0F4B878DD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3E490A02-4C2F-4F9C-8A7B-A69504ADB2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C83E24F5-6085-4095-96C9-C8AD2CBA764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28943D86-EE01-409D-818C-52ACBCA7EDE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D6F6CB3-5722-44C4-9DA3-6F308AD4C1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29B6DCE2-9876-4112-ABA8-91F77532ECB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84B61799-C627-4CC7-A617-20EA62D897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36C95911-4EEF-4D3E-9FEF-8B19B9322B8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0E3E6F29-7D65-4FE4-ADE8-8649A88C902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4CCE706C-C1B1-461E-926B-77DAEA85C76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6BB0FCA1-BF33-4C5A-A098-01F073D2893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0" name="テキスト ボックス 479">
          <a:extLst>
            <a:ext uri="{FF2B5EF4-FFF2-40B4-BE49-F238E27FC236}">
              <a16:creationId xmlns:a16="http://schemas.microsoft.com/office/drawing/2014/main" id="{6B11170F-DE65-4776-9A15-9D995B92FFDB}"/>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939B5C89-C9A6-4C24-916D-9C7A5581C001}"/>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2" name="テキスト ボックス 481">
          <a:extLst>
            <a:ext uri="{FF2B5EF4-FFF2-40B4-BE49-F238E27FC236}">
              <a16:creationId xmlns:a16="http://schemas.microsoft.com/office/drawing/2014/main" id="{14BB17DA-373A-489D-ABB3-2907033E00D1}"/>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4602A462-5A26-4151-98E0-A79C4E95655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4" name="テキスト ボックス 483">
          <a:extLst>
            <a:ext uri="{FF2B5EF4-FFF2-40B4-BE49-F238E27FC236}">
              <a16:creationId xmlns:a16="http://schemas.microsoft.com/office/drawing/2014/main" id="{E8DD8628-ECBB-4758-A73C-88F9155CAE35}"/>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6840B143-07AD-4591-B01A-1D31928D83E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570AD073-8D6B-44CB-96A8-6D923C00611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708E3FD6-BD8D-4DDF-8A17-199BBF0BC8D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88" name="直線コネクタ 487">
          <a:extLst>
            <a:ext uri="{FF2B5EF4-FFF2-40B4-BE49-F238E27FC236}">
              <a16:creationId xmlns:a16="http://schemas.microsoft.com/office/drawing/2014/main" id="{0FBCCF84-BD88-42D6-8B8E-FC8980C875A2}"/>
            </a:ext>
          </a:extLst>
        </xdr:cNvPr>
        <xdr:cNvCxnSpPr/>
      </xdr:nvCxnSpPr>
      <xdr:spPr>
        <a:xfrm flipV="1">
          <a:off x="19509104" y="9452717"/>
          <a:ext cx="0" cy="123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89" name="【学校施設】&#10;一人当たり面積最小値テキスト">
          <a:extLst>
            <a:ext uri="{FF2B5EF4-FFF2-40B4-BE49-F238E27FC236}">
              <a16:creationId xmlns:a16="http://schemas.microsoft.com/office/drawing/2014/main" id="{AA414D57-FAD6-4835-B3C8-D58D5A39334A}"/>
            </a:ext>
          </a:extLst>
        </xdr:cNvPr>
        <xdr:cNvSpPr txBox="1"/>
      </xdr:nvSpPr>
      <xdr:spPr>
        <a:xfrm>
          <a:off x="19547840" y="106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0" name="直線コネクタ 489">
          <a:extLst>
            <a:ext uri="{FF2B5EF4-FFF2-40B4-BE49-F238E27FC236}">
              <a16:creationId xmlns:a16="http://schemas.microsoft.com/office/drawing/2014/main" id="{5C381EC7-A085-4F02-86DC-7DF5D1625ED1}"/>
            </a:ext>
          </a:extLst>
        </xdr:cNvPr>
        <xdr:cNvCxnSpPr/>
      </xdr:nvCxnSpPr>
      <xdr:spPr>
        <a:xfrm>
          <a:off x="19443700" y="10688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1" name="【学校施設】&#10;一人当たり面積最大値テキスト">
          <a:extLst>
            <a:ext uri="{FF2B5EF4-FFF2-40B4-BE49-F238E27FC236}">
              <a16:creationId xmlns:a16="http://schemas.microsoft.com/office/drawing/2014/main" id="{E42550E0-1337-483E-94CA-92E52315A94A}"/>
            </a:ext>
          </a:extLst>
        </xdr:cNvPr>
        <xdr:cNvSpPr txBox="1"/>
      </xdr:nvSpPr>
      <xdr:spPr>
        <a:xfrm>
          <a:off x="19547840" y="92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2" name="直線コネクタ 491">
          <a:extLst>
            <a:ext uri="{FF2B5EF4-FFF2-40B4-BE49-F238E27FC236}">
              <a16:creationId xmlns:a16="http://schemas.microsoft.com/office/drawing/2014/main" id="{65B78B4A-F488-4D8F-8E73-FF070240C4D3}"/>
            </a:ext>
          </a:extLst>
        </xdr:cNvPr>
        <xdr:cNvCxnSpPr/>
      </xdr:nvCxnSpPr>
      <xdr:spPr>
        <a:xfrm>
          <a:off x="19443700" y="9452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3" name="【学校施設】&#10;一人当たり面積平均値テキスト">
          <a:extLst>
            <a:ext uri="{FF2B5EF4-FFF2-40B4-BE49-F238E27FC236}">
              <a16:creationId xmlns:a16="http://schemas.microsoft.com/office/drawing/2014/main" id="{5418BE18-CA86-438C-8F4E-4742E537142A}"/>
            </a:ext>
          </a:extLst>
        </xdr:cNvPr>
        <xdr:cNvSpPr txBox="1"/>
      </xdr:nvSpPr>
      <xdr:spPr>
        <a:xfrm>
          <a:off x="19547840" y="1033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4" name="フローチャート: 判断 493">
          <a:extLst>
            <a:ext uri="{FF2B5EF4-FFF2-40B4-BE49-F238E27FC236}">
              <a16:creationId xmlns:a16="http://schemas.microsoft.com/office/drawing/2014/main" id="{1AA113DD-58E8-4ED0-B34B-78DCCD029E5E}"/>
            </a:ext>
          </a:extLst>
        </xdr:cNvPr>
        <xdr:cNvSpPr/>
      </xdr:nvSpPr>
      <xdr:spPr>
        <a:xfrm>
          <a:off x="19458940" y="1048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5" name="フローチャート: 判断 494">
          <a:extLst>
            <a:ext uri="{FF2B5EF4-FFF2-40B4-BE49-F238E27FC236}">
              <a16:creationId xmlns:a16="http://schemas.microsoft.com/office/drawing/2014/main" id="{5FBD8132-79B3-40F0-90C8-9D81CA940DBA}"/>
            </a:ext>
          </a:extLst>
        </xdr:cNvPr>
        <xdr:cNvSpPr/>
      </xdr:nvSpPr>
      <xdr:spPr>
        <a:xfrm>
          <a:off x="18735040" y="10490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496" name="フローチャート: 判断 495">
          <a:extLst>
            <a:ext uri="{FF2B5EF4-FFF2-40B4-BE49-F238E27FC236}">
              <a16:creationId xmlns:a16="http://schemas.microsoft.com/office/drawing/2014/main" id="{4E34E9EF-0E03-48AF-9882-3F2EE4EB84FC}"/>
            </a:ext>
          </a:extLst>
        </xdr:cNvPr>
        <xdr:cNvSpPr/>
      </xdr:nvSpPr>
      <xdr:spPr>
        <a:xfrm>
          <a:off x="17937480" y="10497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497" name="フローチャート: 判断 496">
          <a:extLst>
            <a:ext uri="{FF2B5EF4-FFF2-40B4-BE49-F238E27FC236}">
              <a16:creationId xmlns:a16="http://schemas.microsoft.com/office/drawing/2014/main" id="{4971C92E-A509-4525-885A-71C6A7907115}"/>
            </a:ext>
          </a:extLst>
        </xdr:cNvPr>
        <xdr:cNvSpPr/>
      </xdr:nvSpPr>
      <xdr:spPr>
        <a:xfrm>
          <a:off x="171627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498" name="フローチャート: 判断 497">
          <a:extLst>
            <a:ext uri="{FF2B5EF4-FFF2-40B4-BE49-F238E27FC236}">
              <a16:creationId xmlns:a16="http://schemas.microsoft.com/office/drawing/2014/main" id="{259448DE-9BE4-4F86-81AD-7717E874686E}"/>
            </a:ext>
          </a:extLst>
        </xdr:cNvPr>
        <xdr:cNvSpPr/>
      </xdr:nvSpPr>
      <xdr:spPr>
        <a:xfrm>
          <a:off x="16388080" y="10489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CC6E18E-DF7A-4C15-819D-4A5B4C1A604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36996B7-DCE7-4C82-ABC4-5FC4B183F00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7EA8D31-6A83-4824-B26A-2CFE331A359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894452D-753D-4499-9702-F942FA64C72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0D5F86D-483B-46C6-AA5F-9AFF8B1894B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115392</xdr:rowOff>
    </xdr:from>
    <xdr:to>
      <xdr:col>116</xdr:col>
      <xdr:colOff>114300</xdr:colOff>
      <xdr:row>63</xdr:row>
      <xdr:rowOff>45542</xdr:rowOff>
    </xdr:to>
    <xdr:sp macro="" textlink="">
      <xdr:nvSpPr>
        <xdr:cNvPr id="504" name="楕円 503">
          <a:extLst>
            <a:ext uri="{FF2B5EF4-FFF2-40B4-BE49-F238E27FC236}">
              <a16:creationId xmlns:a16="http://schemas.microsoft.com/office/drawing/2014/main" id="{734FCF82-839A-4B8E-8C2D-464E915BF7FB}"/>
            </a:ext>
          </a:extLst>
        </xdr:cNvPr>
        <xdr:cNvSpPr/>
      </xdr:nvSpPr>
      <xdr:spPr>
        <a:xfrm>
          <a:off x="19458940" y="10509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93819</xdr:rowOff>
    </xdr:from>
    <xdr:ext cx="469744" cy="259045"/>
    <xdr:sp macro="" textlink="">
      <xdr:nvSpPr>
        <xdr:cNvPr id="505" name="【学校施設】&#10;一人当たり面積該当値テキスト">
          <a:extLst>
            <a:ext uri="{FF2B5EF4-FFF2-40B4-BE49-F238E27FC236}">
              <a16:creationId xmlns:a16="http://schemas.microsoft.com/office/drawing/2014/main" id="{139A755C-AB3D-4224-AD64-37BC87BA6C67}"/>
            </a:ext>
          </a:extLst>
        </xdr:cNvPr>
        <xdr:cNvSpPr txBox="1"/>
      </xdr:nvSpPr>
      <xdr:spPr>
        <a:xfrm>
          <a:off x="19547840" y="1048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111643</xdr:rowOff>
    </xdr:from>
    <xdr:to>
      <xdr:col>112</xdr:col>
      <xdr:colOff>38100</xdr:colOff>
      <xdr:row>63</xdr:row>
      <xdr:rowOff>41793</xdr:rowOff>
    </xdr:to>
    <xdr:sp macro="" textlink="">
      <xdr:nvSpPr>
        <xdr:cNvPr id="506" name="楕円 505">
          <a:extLst>
            <a:ext uri="{FF2B5EF4-FFF2-40B4-BE49-F238E27FC236}">
              <a16:creationId xmlns:a16="http://schemas.microsoft.com/office/drawing/2014/main" id="{C97079CA-A852-4B1C-AD9A-AA837A2D7D37}"/>
            </a:ext>
          </a:extLst>
        </xdr:cNvPr>
        <xdr:cNvSpPr/>
      </xdr:nvSpPr>
      <xdr:spPr>
        <a:xfrm>
          <a:off x="18735040" y="10505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162443</xdr:rowOff>
    </xdr:from>
    <xdr:to>
      <xdr:col>116</xdr:col>
      <xdr:colOff>63500</xdr:colOff>
      <xdr:row>62</xdr:row>
      <xdr:rowOff>166192</xdr:rowOff>
    </xdr:to>
    <xdr:cxnSp macro="">
      <xdr:nvCxnSpPr>
        <xdr:cNvPr id="507" name="直線コネクタ 506">
          <a:extLst>
            <a:ext uri="{FF2B5EF4-FFF2-40B4-BE49-F238E27FC236}">
              <a16:creationId xmlns:a16="http://schemas.microsoft.com/office/drawing/2014/main" id="{134AB36D-51F4-4F19-8FE0-71F8EEBE4B8F}"/>
            </a:ext>
          </a:extLst>
        </xdr:cNvPr>
        <xdr:cNvCxnSpPr/>
      </xdr:nvCxnSpPr>
      <xdr:spPr>
        <a:xfrm>
          <a:off x="18778220" y="10556123"/>
          <a:ext cx="73152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119964</xdr:rowOff>
    </xdr:from>
    <xdr:to>
      <xdr:col>107</xdr:col>
      <xdr:colOff>101600</xdr:colOff>
      <xdr:row>63</xdr:row>
      <xdr:rowOff>50114</xdr:rowOff>
    </xdr:to>
    <xdr:sp macro="" textlink="">
      <xdr:nvSpPr>
        <xdr:cNvPr id="508" name="楕円 507">
          <a:extLst>
            <a:ext uri="{FF2B5EF4-FFF2-40B4-BE49-F238E27FC236}">
              <a16:creationId xmlns:a16="http://schemas.microsoft.com/office/drawing/2014/main" id="{70D7F6FE-501D-4DE3-949B-9E076FF41A8A}"/>
            </a:ext>
          </a:extLst>
        </xdr:cNvPr>
        <xdr:cNvSpPr/>
      </xdr:nvSpPr>
      <xdr:spPr>
        <a:xfrm>
          <a:off x="17937480" y="10513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162443</xdr:rowOff>
    </xdr:from>
    <xdr:to>
      <xdr:col>111</xdr:col>
      <xdr:colOff>177800</xdr:colOff>
      <xdr:row>62</xdr:row>
      <xdr:rowOff>170764</xdr:rowOff>
    </xdr:to>
    <xdr:cxnSp macro="">
      <xdr:nvCxnSpPr>
        <xdr:cNvPr id="509" name="直線コネクタ 508">
          <a:extLst>
            <a:ext uri="{FF2B5EF4-FFF2-40B4-BE49-F238E27FC236}">
              <a16:creationId xmlns:a16="http://schemas.microsoft.com/office/drawing/2014/main" id="{4C7A404C-72A4-4DDF-9AEF-E50E1B4252F3}"/>
            </a:ext>
          </a:extLst>
        </xdr:cNvPr>
        <xdr:cNvCxnSpPr/>
      </xdr:nvCxnSpPr>
      <xdr:spPr>
        <a:xfrm flipV="1">
          <a:off x="17988280" y="10556123"/>
          <a:ext cx="78994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124582</xdr:rowOff>
    </xdr:from>
    <xdr:to>
      <xdr:col>102</xdr:col>
      <xdr:colOff>165100</xdr:colOff>
      <xdr:row>63</xdr:row>
      <xdr:rowOff>54732</xdr:rowOff>
    </xdr:to>
    <xdr:sp macro="" textlink="">
      <xdr:nvSpPr>
        <xdr:cNvPr id="510" name="楕円 509">
          <a:extLst>
            <a:ext uri="{FF2B5EF4-FFF2-40B4-BE49-F238E27FC236}">
              <a16:creationId xmlns:a16="http://schemas.microsoft.com/office/drawing/2014/main" id="{CAE2C5E0-17FD-4748-840C-5FADD4AC9935}"/>
            </a:ext>
          </a:extLst>
        </xdr:cNvPr>
        <xdr:cNvSpPr/>
      </xdr:nvSpPr>
      <xdr:spPr>
        <a:xfrm>
          <a:off x="17162780" y="10518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170764</xdr:rowOff>
    </xdr:from>
    <xdr:to>
      <xdr:col>107</xdr:col>
      <xdr:colOff>50800</xdr:colOff>
      <xdr:row>63</xdr:row>
      <xdr:rowOff>3932</xdr:rowOff>
    </xdr:to>
    <xdr:cxnSp macro="">
      <xdr:nvCxnSpPr>
        <xdr:cNvPr id="511" name="直線コネクタ 510">
          <a:extLst>
            <a:ext uri="{FF2B5EF4-FFF2-40B4-BE49-F238E27FC236}">
              <a16:creationId xmlns:a16="http://schemas.microsoft.com/office/drawing/2014/main" id="{49467C72-C594-4ACB-970E-34C4E2ADE86E}"/>
            </a:ext>
          </a:extLst>
        </xdr:cNvPr>
        <xdr:cNvCxnSpPr/>
      </xdr:nvCxnSpPr>
      <xdr:spPr>
        <a:xfrm flipV="1">
          <a:off x="17213580" y="10564444"/>
          <a:ext cx="7747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159832</xdr:rowOff>
    </xdr:from>
    <xdr:to>
      <xdr:col>98</xdr:col>
      <xdr:colOff>38100</xdr:colOff>
      <xdr:row>63</xdr:row>
      <xdr:rowOff>89982</xdr:rowOff>
    </xdr:to>
    <xdr:sp macro="" textlink="">
      <xdr:nvSpPr>
        <xdr:cNvPr id="512" name="楕円 511">
          <a:extLst>
            <a:ext uri="{FF2B5EF4-FFF2-40B4-BE49-F238E27FC236}">
              <a16:creationId xmlns:a16="http://schemas.microsoft.com/office/drawing/2014/main" id="{EAF97253-3018-4D1E-8272-A61B7719A2DB}"/>
            </a:ext>
          </a:extLst>
        </xdr:cNvPr>
        <xdr:cNvSpPr/>
      </xdr:nvSpPr>
      <xdr:spPr>
        <a:xfrm>
          <a:off x="16388080" y="10553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3932</xdr:rowOff>
    </xdr:from>
    <xdr:to>
      <xdr:col>102</xdr:col>
      <xdr:colOff>114300</xdr:colOff>
      <xdr:row>63</xdr:row>
      <xdr:rowOff>39182</xdr:rowOff>
    </xdr:to>
    <xdr:cxnSp macro="">
      <xdr:nvCxnSpPr>
        <xdr:cNvPr id="513" name="直線コネクタ 512">
          <a:extLst>
            <a:ext uri="{FF2B5EF4-FFF2-40B4-BE49-F238E27FC236}">
              <a16:creationId xmlns:a16="http://schemas.microsoft.com/office/drawing/2014/main" id="{E021DB73-750D-43BA-AAC3-3C925392F0A0}"/>
            </a:ext>
          </a:extLst>
        </xdr:cNvPr>
        <xdr:cNvCxnSpPr/>
      </xdr:nvCxnSpPr>
      <xdr:spPr>
        <a:xfrm flipV="1">
          <a:off x="16431260" y="10565252"/>
          <a:ext cx="78232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4" name="n_1aveValue【学校施設】&#10;一人当たり面積">
          <a:extLst>
            <a:ext uri="{FF2B5EF4-FFF2-40B4-BE49-F238E27FC236}">
              <a16:creationId xmlns:a16="http://schemas.microsoft.com/office/drawing/2014/main" id="{EF5F469A-4895-4A61-916C-560B28667A31}"/>
            </a:ext>
          </a:extLst>
        </xdr:cNvPr>
        <xdr:cNvSpPr txBox="1"/>
      </xdr:nvSpPr>
      <xdr:spPr>
        <a:xfrm>
          <a:off x="18561127" y="102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5" name="n_2aveValue【学校施設】&#10;一人当たり面積">
          <a:extLst>
            <a:ext uri="{FF2B5EF4-FFF2-40B4-BE49-F238E27FC236}">
              <a16:creationId xmlns:a16="http://schemas.microsoft.com/office/drawing/2014/main" id="{28D07B20-4763-4CEC-8703-16DFF28F2AB9}"/>
            </a:ext>
          </a:extLst>
        </xdr:cNvPr>
        <xdr:cNvSpPr txBox="1"/>
      </xdr:nvSpPr>
      <xdr:spPr>
        <a:xfrm>
          <a:off x="17776267" y="102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16" name="n_3aveValue【学校施設】&#10;一人当たり面積">
          <a:extLst>
            <a:ext uri="{FF2B5EF4-FFF2-40B4-BE49-F238E27FC236}">
              <a16:creationId xmlns:a16="http://schemas.microsoft.com/office/drawing/2014/main" id="{12DABB2C-46E4-4180-A9AC-E1294AF086B6}"/>
            </a:ext>
          </a:extLst>
        </xdr:cNvPr>
        <xdr:cNvSpPr txBox="1"/>
      </xdr:nvSpPr>
      <xdr:spPr>
        <a:xfrm>
          <a:off x="170015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17" name="n_4aveValue【学校施設】&#10;一人当たり面積">
          <a:extLst>
            <a:ext uri="{FF2B5EF4-FFF2-40B4-BE49-F238E27FC236}">
              <a16:creationId xmlns:a16="http://schemas.microsoft.com/office/drawing/2014/main" id="{273B20BF-A043-48BD-9D80-980F5EA62593}"/>
            </a:ext>
          </a:extLst>
        </xdr:cNvPr>
        <xdr:cNvSpPr txBox="1"/>
      </xdr:nvSpPr>
      <xdr:spPr>
        <a:xfrm>
          <a:off x="162268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32920</xdr:rowOff>
    </xdr:from>
    <xdr:ext cx="469744" cy="259045"/>
    <xdr:sp macro="" textlink="">
      <xdr:nvSpPr>
        <xdr:cNvPr id="518" name="n_1mainValue【学校施設】&#10;一人当たり面積">
          <a:extLst>
            <a:ext uri="{FF2B5EF4-FFF2-40B4-BE49-F238E27FC236}">
              <a16:creationId xmlns:a16="http://schemas.microsoft.com/office/drawing/2014/main" id="{03B1FA37-DE78-4FD3-82FB-FD811C2E275A}"/>
            </a:ext>
          </a:extLst>
        </xdr:cNvPr>
        <xdr:cNvSpPr txBox="1"/>
      </xdr:nvSpPr>
      <xdr:spPr>
        <a:xfrm>
          <a:off x="18561127" y="1059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41241</xdr:rowOff>
    </xdr:from>
    <xdr:ext cx="469744" cy="259045"/>
    <xdr:sp macro="" textlink="">
      <xdr:nvSpPr>
        <xdr:cNvPr id="519" name="n_2mainValue【学校施設】&#10;一人当たり面積">
          <a:extLst>
            <a:ext uri="{FF2B5EF4-FFF2-40B4-BE49-F238E27FC236}">
              <a16:creationId xmlns:a16="http://schemas.microsoft.com/office/drawing/2014/main" id="{9C87BBAF-047B-4233-B177-097BFE26348A}"/>
            </a:ext>
          </a:extLst>
        </xdr:cNvPr>
        <xdr:cNvSpPr txBox="1"/>
      </xdr:nvSpPr>
      <xdr:spPr>
        <a:xfrm>
          <a:off x="17776267" y="1060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45859</xdr:rowOff>
    </xdr:from>
    <xdr:ext cx="469744" cy="259045"/>
    <xdr:sp macro="" textlink="">
      <xdr:nvSpPr>
        <xdr:cNvPr id="520" name="n_3mainValue【学校施設】&#10;一人当たり面積">
          <a:extLst>
            <a:ext uri="{FF2B5EF4-FFF2-40B4-BE49-F238E27FC236}">
              <a16:creationId xmlns:a16="http://schemas.microsoft.com/office/drawing/2014/main" id="{BD8E8FDF-6660-430B-B854-A6BE70536174}"/>
            </a:ext>
          </a:extLst>
        </xdr:cNvPr>
        <xdr:cNvSpPr txBox="1"/>
      </xdr:nvSpPr>
      <xdr:spPr>
        <a:xfrm>
          <a:off x="17001567" y="1060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81109</xdr:rowOff>
    </xdr:from>
    <xdr:ext cx="469744" cy="259045"/>
    <xdr:sp macro="" textlink="">
      <xdr:nvSpPr>
        <xdr:cNvPr id="521" name="n_4mainValue【学校施設】&#10;一人当たり面積">
          <a:extLst>
            <a:ext uri="{FF2B5EF4-FFF2-40B4-BE49-F238E27FC236}">
              <a16:creationId xmlns:a16="http://schemas.microsoft.com/office/drawing/2014/main" id="{B2E8DB09-18DD-4C05-8978-D127EFA566CB}"/>
            </a:ext>
          </a:extLst>
        </xdr:cNvPr>
        <xdr:cNvSpPr txBox="1"/>
      </xdr:nvSpPr>
      <xdr:spPr>
        <a:xfrm>
          <a:off x="16226867" y="1064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7FD43C16-D719-490A-8869-2A3B7810572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DBC3CE6F-6427-4060-81B5-8CDA383EBAE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7B956557-64F7-4362-9C87-76556125A57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5583173B-126A-44A7-9B60-16380326B94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71AF7397-F085-436B-BA95-E0807F5FEA0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D8331D8B-8012-4DE9-AFE2-84D83D6F373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DF1F631C-AA8D-4F02-99DE-AC1C66A2BD5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96120466-4BA7-486D-AC89-02C4DAFC9C3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13D634E4-C655-465A-B8E1-241E3F5C116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A396BD53-AFE8-499D-BDBD-13A6EF7542F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712096B3-1092-4BE7-A74B-8CD22739C6F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C1C0ED13-AE70-4AFD-BE1C-1ADC39A9BE7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A6556DF3-F368-4FBF-B26C-17EF6E6AB0C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1488C92E-E42D-41B6-AE08-26B33F5D124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12548E92-43A2-43D8-8ABE-B08B92578F4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C9603D7A-E456-455A-AE7C-2CD1356AE85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6EB06491-8416-4F6E-96CC-DF0E718E0C3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13EA775D-C0D4-4FE6-8340-6681D4B994E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50A68C2F-4B41-482D-8103-39C57BACBEA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366545C3-18B1-4CCA-AF2A-6A800B40029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2" name="テキスト ボックス 541">
          <a:extLst>
            <a:ext uri="{FF2B5EF4-FFF2-40B4-BE49-F238E27FC236}">
              <a16:creationId xmlns:a16="http://schemas.microsoft.com/office/drawing/2014/main" id="{90B33CE1-E0F6-40FD-9678-44DFE37A0BF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22F93D61-9C7C-40F0-8E20-F70837E285E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09EAF0A0-E742-4EAE-9436-A3D7CC6692B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5" name="直線コネクタ 544">
          <a:extLst>
            <a:ext uri="{FF2B5EF4-FFF2-40B4-BE49-F238E27FC236}">
              <a16:creationId xmlns:a16="http://schemas.microsoft.com/office/drawing/2014/main" id="{F2037336-C7A9-4594-A73C-EA9072EFE823}"/>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6" name="【児童館】&#10;有形固定資産減価償却率最小値テキスト">
          <a:extLst>
            <a:ext uri="{FF2B5EF4-FFF2-40B4-BE49-F238E27FC236}">
              <a16:creationId xmlns:a16="http://schemas.microsoft.com/office/drawing/2014/main" id="{44AFCBDF-5F22-4453-A738-9CC635673163}"/>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7" name="直線コネクタ 546">
          <a:extLst>
            <a:ext uri="{FF2B5EF4-FFF2-40B4-BE49-F238E27FC236}">
              <a16:creationId xmlns:a16="http://schemas.microsoft.com/office/drawing/2014/main" id="{A743CF40-5524-463C-8676-6CE09BC345B3}"/>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8" name="【児童館】&#10;有形固定資産減価償却率最大値テキスト">
          <a:extLst>
            <a:ext uri="{FF2B5EF4-FFF2-40B4-BE49-F238E27FC236}">
              <a16:creationId xmlns:a16="http://schemas.microsoft.com/office/drawing/2014/main" id="{00FB8BF3-C770-4222-8D95-51CC0987C0BA}"/>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a:extLst>
            <a:ext uri="{FF2B5EF4-FFF2-40B4-BE49-F238E27FC236}">
              <a16:creationId xmlns:a16="http://schemas.microsoft.com/office/drawing/2014/main" id="{BE1DFA94-CF5F-4F16-B25B-E914FBFF841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50" name="【児童館】&#10;有形固定資産減価償却率平均値テキスト">
          <a:extLst>
            <a:ext uri="{FF2B5EF4-FFF2-40B4-BE49-F238E27FC236}">
              <a16:creationId xmlns:a16="http://schemas.microsoft.com/office/drawing/2014/main" id="{6446882B-C7CD-449D-973E-926C8A741B7E}"/>
            </a:ext>
          </a:extLst>
        </xdr:cNvPr>
        <xdr:cNvSpPr txBox="1"/>
      </xdr:nvSpPr>
      <xdr:spPr>
        <a:xfrm>
          <a:off x="14414500" y="1358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1" name="フローチャート: 判断 550">
          <a:extLst>
            <a:ext uri="{FF2B5EF4-FFF2-40B4-BE49-F238E27FC236}">
              <a16:creationId xmlns:a16="http://schemas.microsoft.com/office/drawing/2014/main" id="{46A909EA-98A3-4D44-8B32-30E41916323C}"/>
            </a:ext>
          </a:extLst>
        </xdr:cNvPr>
        <xdr:cNvSpPr/>
      </xdr:nvSpPr>
      <xdr:spPr>
        <a:xfrm>
          <a:off x="14325600" y="13731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2" name="フローチャート: 判断 551">
          <a:extLst>
            <a:ext uri="{FF2B5EF4-FFF2-40B4-BE49-F238E27FC236}">
              <a16:creationId xmlns:a16="http://schemas.microsoft.com/office/drawing/2014/main" id="{C04D5252-E2DA-44FF-9FE9-575C32931E7E}"/>
            </a:ext>
          </a:extLst>
        </xdr:cNvPr>
        <xdr:cNvSpPr/>
      </xdr:nvSpPr>
      <xdr:spPr>
        <a:xfrm>
          <a:off x="13578840" y="1375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3" name="フローチャート: 判断 552">
          <a:extLst>
            <a:ext uri="{FF2B5EF4-FFF2-40B4-BE49-F238E27FC236}">
              <a16:creationId xmlns:a16="http://schemas.microsoft.com/office/drawing/2014/main" id="{8B1CC8F4-582E-4AA4-9184-5ECB728FE00F}"/>
            </a:ext>
          </a:extLst>
        </xdr:cNvPr>
        <xdr:cNvSpPr/>
      </xdr:nvSpPr>
      <xdr:spPr>
        <a:xfrm>
          <a:off x="128041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554" name="フローチャート: 判断 553">
          <a:extLst>
            <a:ext uri="{FF2B5EF4-FFF2-40B4-BE49-F238E27FC236}">
              <a16:creationId xmlns:a16="http://schemas.microsoft.com/office/drawing/2014/main" id="{C88932EB-CEB9-40C2-83FD-810115BF375F}"/>
            </a:ext>
          </a:extLst>
        </xdr:cNvPr>
        <xdr:cNvSpPr/>
      </xdr:nvSpPr>
      <xdr:spPr>
        <a:xfrm>
          <a:off x="1202944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555" name="フローチャート: 判断 554">
          <a:extLst>
            <a:ext uri="{FF2B5EF4-FFF2-40B4-BE49-F238E27FC236}">
              <a16:creationId xmlns:a16="http://schemas.microsoft.com/office/drawing/2014/main" id="{30F13A20-AFAC-49FB-8A8A-8C262179DEB0}"/>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7DF5575B-45C4-4128-9826-1E66DE2463B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74B180D7-CC1B-48B6-812A-B2F951F1ACA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89A8BB1C-9C72-4787-809B-C7F032F9BD8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9FDDFDE8-A53A-4345-8541-CC4C07A5FBB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3A6FD46-C470-4E8B-A47A-3510B1808A5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561" name="楕円 560">
          <a:extLst>
            <a:ext uri="{FF2B5EF4-FFF2-40B4-BE49-F238E27FC236}">
              <a16:creationId xmlns:a16="http://schemas.microsoft.com/office/drawing/2014/main" id="{D3FA0ED0-B74E-435A-A311-B3E4614457E7}"/>
            </a:ext>
          </a:extLst>
        </xdr:cNvPr>
        <xdr:cNvSpPr/>
      </xdr:nvSpPr>
      <xdr:spPr>
        <a:xfrm>
          <a:off x="14325600" y="14023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562" name="【児童館】&#10;有形固定資産減価償却率該当値テキスト">
          <a:extLst>
            <a:ext uri="{FF2B5EF4-FFF2-40B4-BE49-F238E27FC236}">
              <a16:creationId xmlns:a16="http://schemas.microsoft.com/office/drawing/2014/main" id="{2E432500-0279-4317-AE18-138B189F51F8}"/>
            </a:ext>
          </a:extLst>
        </xdr:cNvPr>
        <xdr:cNvSpPr txBox="1"/>
      </xdr:nvSpPr>
      <xdr:spPr>
        <a:xfrm>
          <a:off x="14414500"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3" name="楕円 562">
          <a:extLst>
            <a:ext uri="{FF2B5EF4-FFF2-40B4-BE49-F238E27FC236}">
              <a16:creationId xmlns:a16="http://schemas.microsoft.com/office/drawing/2014/main" id="{BCB00C94-1AC0-4D29-857F-1A9CEB141EE7}"/>
            </a:ext>
          </a:extLst>
        </xdr:cNvPr>
        <xdr:cNvSpPr/>
      </xdr:nvSpPr>
      <xdr:spPr>
        <a:xfrm>
          <a:off x="135788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160020</xdr:rowOff>
    </xdr:to>
    <xdr:cxnSp macro="">
      <xdr:nvCxnSpPr>
        <xdr:cNvPr id="564" name="直線コネクタ 563">
          <a:extLst>
            <a:ext uri="{FF2B5EF4-FFF2-40B4-BE49-F238E27FC236}">
              <a16:creationId xmlns:a16="http://schemas.microsoft.com/office/drawing/2014/main" id="{502CDE54-46C6-452E-AE62-6049D82DB783}"/>
            </a:ext>
          </a:extLst>
        </xdr:cNvPr>
        <xdr:cNvCxnSpPr/>
      </xdr:nvCxnSpPr>
      <xdr:spPr>
        <a:xfrm>
          <a:off x="13629640" y="1403223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26670</xdr:rowOff>
    </xdr:from>
    <xdr:to>
      <xdr:col>76</xdr:col>
      <xdr:colOff>165100</xdr:colOff>
      <xdr:row>83</xdr:row>
      <xdr:rowOff>128270</xdr:rowOff>
    </xdr:to>
    <xdr:sp macro="" textlink="">
      <xdr:nvSpPr>
        <xdr:cNvPr id="565" name="楕円 564">
          <a:extLst>
            <a:ext uri="{FF2B5EF4-FFF2-40B4-BE49-F238E27FC236}">
              <a16:creationId xmlns:a16="http://schemas.microsoft.com/office/drawing/2014/main" id="{202686C5-4511-4C2A-9ED6-8AFBB7ABBE28}"/>
            </a:ext>
          </a:extLst>
        </xdr:cNvPr>
        <xdr:cNvSpPr/>
      </xdr:nvSpPr>
      <xdr:spPr>
        <a:xfrm>
          <a:off x="12804140" y="139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77470</xdr:rowOff>
    </xdr:from>
    <xdr:to>
      <xdr:col>81</xdr:col>
      <xdr:colOff>50800</xdr:colOff>
      <xdr:row>83</xdr:row>
      <xdr:rowOff>118111</xdr:rowOff>
    </xdr:to>
    <xdr:cxnSp macro="">
      <xdr:nvCxnSpPr>
        <xdr:cNvPr id="566" name="直線コネクタ 565">
          <a:extLst>
            <a:ext uri="{FF2B5EF4-FFF2-40B4-BE49-F238E27FC236}">
              <a16:creationId xmlns:a16="http://schemas.microsoft.com/office/drawing/2014/main" id="{9B6267C3-2F82-4B7D-AFFE-518311DC67EB}"/>
            </a:ext>
          </a:extLst>
        </xdr:cNvPr>
        <xdr:cNvCxnSpPr/>
      </xdr:nvCxnSpPr>
      <xdr:spPr>
        <a:xfrm>
          <a:off x="12854940" y="13991590"/>
          <a:ext cx="7747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41911</xdr:rowOff>
    </xdr:from>
    <xdr:to>
      <xdr:col>72</xdr:col>
      <xdr:colOff>38100</xdr:colOff>
      <xdr:row>83</xdr:row>
      <xdr:rowOff>143511</xdr:rowOff>
    </xdr:to>
    <xdr:sp macro="" textlink="">
      <xdr:nvSpPr>
        <xdr:cNvPr id="567" name="楕円 566">
          <a:extLst>
            <a:ext uri="{FF2B5EF4-FFF2-40B4-BE49-F238E27FC236}">
              <a16:creationId xmlns:a16="http://schemas.microsoft.com/office/drawing/2014/main" id="{5A80BC61-5F67-463C-97E5-81E9BA89D049}"/>
            </a:ext>
          </a:extLst>
        </xdr:cNvPr>
        <xdr:cNvSpPr/>
      </xdr:nvSpPr>
      <xdr:spPr>
        <a:xfrm>
          <a:off x="12029440" y="13956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77470</xdr:rowOff>
    </xdr:from>
    <xdr:to>
      <xdr:col>76</xdr:col>
      <xdr:colOff>114300</xdr:colOff>
      <xdr:row>83</xdr:row>
      <xdr:rowOff>92711</xdr:rowOff>
    </xdr:to>
    <xdr:cxnSp macro="">
      <xdr:nvCxnSpPr>
        <xdr:cNvPr id="568" name="直線コネクタ 567">
          <a:extLst>
            <a:ext uri="{FF2B5EF4-FFF2-40B4-BE49-F238E27FC236}">
              <a16:creationId xmlns:a16="http://schemas.microsoft.com/office/drawing/2014/main" id="{2E73C7DF-8028-41DD-9C31-4120248F2A67}"/>
            </a:ext>
          </a:extLst>
        </xdr:cNvPr>
        <xdr:cNvCxnSpPr/>
      </xdr:nvCxnSpPr>
      <xdr:spPr>
        <a:xfrm flipV="1">
          <a:off x="12072620" y="1399159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15239</xdr:rowOff>
    </xdr:from>
    <xdr:to>
      <xdr:col>67</xdr:col>
      <xdr:colOff>101600</xdr:colOff>
      <xdr:row>83</xdr:row>
      <xdr:rowOff>116839</xdr:rowOff>
    </xdr:to>
    <xdr:sp macro="" textlink="">
      <xdr:nvSpPr>
        <xdr:cNvPr id="569" name="楕円 568">
          <a:extLst>
            <a:ext uri="{FF2B5EF4-FFF2-40B4-BE49-F238E27FC236}">
              <a16:creationId xmlns:a16="http://schemas.microsoft.com/office/drawing/2014/main" id="{69418DBC-AC4B-4349-9505-9803EB12D482}"/>
            </a:ext>
          </a:extLst>
        </xdr:cNvPr>
        <xdr:cNvSpPr/>
      </xdr:nvSpPr>
      <xdr:spPr>
        <a:xfrm>
          <a:off x="11231880" y="139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66039</xdr:rowOff>
    </xdr:from>
    <xdr:to>
      <xdr:col>71</xdr:col>
      <xdr:colOff>177800</xdr:colOff>
      <xdr:row>83</xdr:row>
      <xdr:rowOff>92711</xdr:rowOff>
    </xdr:to>
    <xdr:cxnSp macro="">
      <xdr:nvCxnSpPr>
        <xdr:cNvPr id="570" name="直線コネクタ 569">
          <a:extLst>
            <a:ext uri="{FF2B5EF4-FFF2-40B4-BE49-F238E27FC236}">
              <a16:creationId xmlns:a16="http://schemas.microsoft.com/office/drawing/2014/main" id="{B3A5760D-1CF3-4823-8E91-6DE6D3B34625}"/>
            </a:ext>
          </a:extLst>
        </xdr:cNvPr>
        <xdr:cNvCxnSpPr/>
      </xdr:nvCxnSpPr>
      <xdr:spPr>
        <a:xfrm>
          <a:off x="11282680" y="13980159"/>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1" name="n_1aveValue【児童館】&#10;有形固定資産減価償却率">
          <a:extLst>
            <a:ext uri="{FF2B5EF4-FFF2-40B4-BE49-F238E27FC236}">
              <a16:creationId xmlns:a16="http://schemas.microsoft.com/office/drawing/2014/main" id="{CE33F288-D293-468D-ACEC-66E5AD94BFA6}"/>
            </a:ext>
          </a:extLst>
        </xdr:cNvPr>
        <xdr:cNvSpPr txBox="1"/>
      </xdr:nvSpPr>
      <xdr:spPr>
        <a:xfrm>
          <a:off x="13437244"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2" name="n_2aveValue【児童館】&#10;有形固定資産減価償却率">
          <a:extLst>
            <a:ext uri="{FF2B5EF4-FFF2-40B4-BE49-F238E27FC236}">
              <a16:creationId xmlns:a16="http://schemas.microsoft.com/office/drawing/2014/main" id="{EE1C5FF8-4B86-4DB3-ACD1-D306C9834109}"/>
            </a:ext>
          </a:extLst>
        </xdr:cNvPr>
        <xdr:cNvSpPr txBox="1"/>
      </xdr:nvSpPr>
      <xdr:spPr>
        <a:xfrm>
          <a:off x="12675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573" name="n_3aveValue【児童館】&#10;有形固定資産減価償却率">
          <a:extLst>
            <a:ext uri="{FF2B5EF4-FFF2-40B4-BE49-F238E27FC236}">
              <a16:creationId xmlns:a16="http://schemas.microsoft.com/office/drawing/2014/main" id="{2BF68A74-647B-4FDD-A360-F488250F3369}"/>
            </a:ext>
          </a:extLst>
        </xdr:cNvPr>
        <xdr:cNvSpPr txBox="1"/>
      </xdr:nvSpPr>
      <xdr:spPr>
        <a:xfrm>
          <a:off x="119005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574" name="n_4aveValue【児童館】&#10;有形固定資産減価償却率">
          <a:extLst>
            <a:ext uri="{FF2B5EF4-FFF2-40B4-BE49-F238E27FC236}">
              <a16:creationId xmlns:a16="http://schemas.microsoft.com/office/drawing/2014/main" id="{F6BB334F-0C70-4CB6-98D0-2A6DA9B12628}"/>
            </a:ext>
          </a:extLst>
        </xdr:cNvPr>
        <xdr:cNvSpPr txBox="1"/>
      </xdr:nvSpPr>
      <xdr:spPr>
        <a:xfrm>
          <a:off x="1110298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75" name="n_1mainValue【児童館】&#10;有形固定資産減価償却率">
          <a:extLst>
            <a:ext uri="{FF2B5EF4-FFF2-40B4-BE49-F238E27FC236}">
              <a16:creationId xmlns:a16="http://schemas.microsoft.com/office/drawing/2014/main" id="{64567A6D-5CAD-4B88-8499-06A1D5276EAC}"/>
            </a:ext>
          </a:extLst>
        </xdr:cNvPr>
        <xdr:cNvSpPr txBox="1"/>
      </xdr:nvSpPr>
      <xdr:spPr>
        <a:xfrm>
          <a:off x="13437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119397</xdr:rowOff>
    </xdr:from>
    <xdr:ext cx="405111" cy="259045"/>
    <xdr:sp macro="" textlink="">
      <xdr:nvSpPr>
        <xdr:cNvPr id="576" name="n_2mainValue【児童館】&#10;有形固定資産減価償却率">
          <a:extLst>
            <a:ext uri="{FF2B5EF4-FFF2-40B4-BE49-F238E27FC236}">
              <a16:creationId xmlns:a16="http://schemas.microsoft.com/office/drawing/2014/main" id="{B09EF2FB-A0D1-4E34-A24E-D03866B6BE26}"/>
            </a:ext>
          </a:extLst>
        </xdr:cNvPr>
        <xdr:cNvSpPr txBox="1"/>
      </xdr:nvSpPr>
      <xdr:spPr>
        <a:xfrm>
          <a:off x="12675244" y="1403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134638</xdr:rowOff>
    </xdr:from>
    <xdr:ext cx="405111" cy="259045"/>
    <xdr:sp macro="" textlink="">
      <xdr:nvSpPr>
        <xdr:cNvPr id="577" name="n_3mainValue【児童館】&#10;有形固定資産減価償却率">
          <a:extLst>
            <a:ext uri="{FF2B5EF4-FFF2-40B4-BE49-F238E27FC236}">
              <a16:creationId xmlns:a16="http://schemas.microsoft.com/office/drawing/2014/main" id="{3AAEAAAD-9E75-4081-8B7E-01C4385AED94}"/>
            </a:ext>
          </a:extLst>
        </xdr:cNvPr>
        <xdr:cNvSpPr txBox="1"/>
      </xdr:nvSpPr>
      <xdr:spPr>
        <a:xfrm>
          <a:off x="11900544" y="1404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107966</xdr:rowOff>
    </xdr:from>
    <xdr:ext cx="405111" cy="259045"/>
    <xdr:sp macro="" textlink="">
      <xdr:nvSpPr>
        <xdr:cNvPr id="578" name="n_4mainValue【児童館】&#10;有形固定資産減価償却率">
          <a:extLst>
            <a:ext uri="{FF2B5EF4-FFF2-40B4-BE49-F238E27FC236}">
              <a16:creationId xmlns:a16="http://schemas.microsoft.com/office/drawing/2014/main" id="{D4B5B9B5-0424-47F2-BAD1-FF2D80F0CB2D}"/>
            </a:ext>
          </a:extLst>
        </xdr:cNvPr>
        <xdr:cNvSpPr txBox="1"/>
      </xdr:nvSpPr>
      <xdr:spPr>
        <a:xfrm>
          <a:off x="11102984" y="1402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E6B8377F-17AF-4451-9AC4-58A51B4BC3A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4197F243-C64C-4870-A90B-DFFF1775334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13B99859-12A8-4FED-B6CE-E28E8BC5302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CBDAE3B8-558F-4783-A4DC-405A48CB3F7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BC3E468C-A351-4EA6-B973-B6E26BD175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4BDB3B14-1E94-4B5B-A137-434C8422023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634DB6F8-0385-48CB-BB3D-5D4BA23A3BC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71F09C0B-43D9-4589-9210-46E787C0875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7CA5A81E-0046-48E6-9A06-890911FBFC2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5A1B61D0-66D6-46F5-B69F-A7BDB52FD17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9C6D0F8E-96AA-45AE-8A5F-9AEE2FAC6A6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6C9C7C57-4C5D-4262-A18E-2C7CB3BB1C9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9E8E8F17-FA27-4F66-BC1F-66EEE73C277B}"/>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39D7CC3E-99DE-4467-9503-260DE0BCF29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2242A1C3-1EF8-47FA-B4BB-7C8BA4CE5E7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6CE75503-6E4B-461C-9914-FBEB3A2AE14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C8B66B2F-3CE3-4DC7-8CA2-8F409ABA729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72763520-647F-48B1-829B-9D1D7E55EEB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37C36FDD-6462-4C62-AA9F-3AC6C748625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9B47C66D-1BFB-48C1-B647-0DF702B44DD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FCD14613-DE91-4FCE-85F9-68FEC9F0CBE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0" name="直線コネクタ 599">
          <a:extLst>
            <a:ext uri="{FF2B5EF4-FFF2-40B4-BE49-F238E27FC236}">
              <a16:creationId xmlns:a16="http://schemas.microsoft.com/office/drawing/2014/main" id="{12AB5D9F-05D4-447F-8EE0-44851821C934}"/>
            </a:ext>
          </a:extLst>
        </xdr:cNvPr>
        <xdr:cNvCxnSpPr/>
      </xdr:nvCxnSpPr>
      <xdr:spPr>
        <a:xfrm flipV="1">
          <a:off x="19509104" y="1315745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1" name="【児童館】&#10;一人当たり面積最小値テキスト">
          <a:extLst>
            <a:ext uri="{FF2B5EF4-FFF2-40B4-BE49-F238E27FC236}">
              <a16:creationId xmlns:a16="http://schemas.microsoft.com/office/drawing/2014/main" id="{0CC5F6D5-8CD0-4720-A909-819A375A4ACA}"/>
            </a:ext>
          </a:extLst>
        </xdr:cNvPr>
        <xdr:cNvSpPr txBox="1"/>
      </xdr:nvSpPr>
      <xdr:spPr>
        <a:xfrm>
          <a:off x="19547840" y="143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2" name="直線コネクタ 601">
          <a:extLst>
            <a:ext uri="{FF2B5EF4-FFF2-40B4-BE49-F238E27FC236}">
              <a16:creationId xmlns:a16="http://schemas.microsoft.com/office/drawing/2014/main" id="{E49B9060-405F-47CE-9326-5E4E8452FD20}"/>
            </a:ext>
          </a:extLst>
        </xdr:cNvPr>
        <xdr:cNvCxnSpPr/>
      </xdr:nvCxnSpPr>
      <xdr:spPr>
        <a:xfrm>
          <a:off x="19443700" y="1435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3" name="【児童館】&#10;一人当たり面積最大値テキスト">
          <a:extLst>
            <a:ext uri="{FF2B5EF4-FFF2-40B4-BE49-F238E27FC236}">
              <a16:creationId xmlns:a16="http://schemas.microsoft.com/office/drawing/2014/main" id="{4CB70005-AD8A-423B-9A9D-87C501413F13}"/>
            </a:ext>
          </a:extLst>
        </xdr:cNvPr>
        <xdr:cNvSpPr txBox="1"/>
      </xdr:nvSpPr>
      <xdr:spPr>
        <a:xfrm>
          <a:off x="19547840" y="1293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4" name="直線コネクタ 603">
          <a:extLst>
            <a:ext uri="{FF2B5EF4-FFF2-40B4-BE49-F238E27FC236}">
              <a16:creationId xmlns:a16="http://schemas.microsoft.com/office/drawing/2014/main" id="{7576159A-25BA-44AD-8019-CC5F930BD513}"/>
            </a:ext>
          </a:extLst>
        </xdr:cNvPr>
        <xdr:cNvCxnSpPr/>
      </xdr:nvCxnSpPr>
      <xdr:spPr>
        <a:xfrm>
          <a:off x="19443700" y="1315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05" name="【児童館】&#10;一人当たり面積平均値テキスト">
          <a:extLst>
            <a:ext uri="{FF2B5EF4-FFF2-40B4-BE49-F238E27FC236}">
              <a16:creationId xmlns:a16="http://schemas.microsoft.com/office/drawing/2014/main" id="{F5E3E3BA-DBAC-43BD-8E72-A15D231AFB0E}"/>
            </a:ext>
          </a:extLst>
        </xdr:cNvPr>
        <xdr:cNvSpPr txBox="1"/>
      </xdr:nvSpPr>
      <xdr:spPr>
        <a:xfrm>
          <a:off x="19547840" y="13898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06" name="フローチャート: 判断 605">
          <a:extLst>
            <a:ext uri="{FF2B5EF4-FFF2-40B4-BE49-F238E27FC236}">
              <a16:creationId xmlns:a16="http://schemas.microsoft.com/office/drawing/2014/main" id="{0E9EADE7-A92A-4A13-B7E5-DBD2C22908B6}"/>
            </a:ext>
          </a:extLst>
        </xdr:cNvPr>
        <xdr:cNvSpPr/>
      </xdr:nvSpPr>
      <xdr:spPr>
        <a:xfrm>
          <a:off x="19458940" y="14043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07" name="フローチャート: 判断 606">
          <a:extLst>
            <a:ext uri="{FF2B5EF4-FFF2-40B4-BE49-F238E27FC236}">
              <a16:creationId xmlns:a16="http://schemas.microsoft.com/office/drawing/2014/main" id="{58320C56-3FA2-4A56-AB9F-72647DA0D96B}"/>
            </a:ext>
          </a:extLst>
        </xdr:cNvPr>
        <xdr:cNvSpPr/>
      </xdr:nvSpPr>
      <xdr:spPr>
        <a:xfrm>
          <a:off x="18735040" y="14070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8" name="フローチャート: 判断 607">
          <a:extLst>
            <a:ext uri="{FF2B5EF4-FFF2-40B4-BE49-F238E27FC236}">
              <a16:creationId xmlns:a16="http://schemas.microsoft.com/office/drawing/2014/main" id="{B613B610-374B-4E73-A67C-00A0EE00FB92}"/>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09" name="フローチャート: 判断 608">
          <a:extLst>
            <a:ext uri="{FF2B5EF4-FFF2-40B4-BE49-F238E27FC236}">
              <a16:creationId xmlns:a16="http://schemas.microsoft.com/office/drawing/2014/main" id="{6111CDBF-CD07-43BC-AB71-CDDF263CA201}"/>
            </a:ext>
          </a:extLst>
        </xdr:cNvPr>
        <xdr:cNvSpPr/>
      </xdr:nvSpPr>
      <xdr:spPr>
        <a:xfrm>
          <a:off x="171627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0" name="フローチャート: 判断 609">
          <a:extLst>
            <a:ext uri="{FF2B5EF4-FFF2-40B4-BE49-F238E27FC236}">
              <a16:creationId xmlns:a16="http://schemas.microsoft.com/office/drawing/2014/main" id="{43F662C8-4E2C-4320-B68D-E77C8F8A0D8D}"/>
            </a:ext>
          </a:extLst>
        </xdr:cNvPr>
        <xdr:cNvSpPr/>
      </xdr:nvSpPr>
      <xdr:spPr>
        <a:xfrm>
          <a:off x="1638808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9C2DA1A5-4635-4A10-A416-01A9330B2D0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90C084C-F3B3-48C5-860E-878DE98EED1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A2C0D0EE-EB5E-4595-A8E0-9CE50099877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9BADCB6-52B8-413F-B3FF-4D55A023B1C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81DA46F2-259A-41D5-B9A6-C13A8BB3379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616" name="楕円 615">
          <a:extLst>
            <a:ext uri="{FF2B5EF4-FFF2-40B4-BE49-F238E27FC236}">
              <a16:creationId xmlns:a16="http://schemas.microsoft.com/office/drawing/2014/main" id="{0677719D-D284-4BC9-A7D6-4CBBF979DBD2}"/>
            </a:ext>
          </a:extLst>
        </xdr:cNvPr>
        <xdr:cNvSpPr/>
      </xdr:nvSpPr>
      <xdr:spPr>
        <a:xfrm>
          <a:off x="19458940" y="140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157751</xdr:rowOff>
    </xdr:from>
    <xdr:ext cx="469744" cy="259045"/>
    <xdr:sp macro="" textlink="">
      <xdr:nvSpPr>
        <xdr:cNvPr id="617" name="【児童館】&#10;一人当たり面積該当値テキスト">
          <a:extLst>
            <a:ext uri="{FF2B5EF4-FFF2-40B4-BE49-F238E27FC236}">
              <a16:creationId xmlns:a16="http://schemas.microsoft.com/office/drawing/2014/main" id="{3550A660-2579-4C82-ADE9-3DC0F93897FE}"/>
            </a:ext>
          </a:extLst>
        </xdr:cNvPr>
        <xdr:cNvSpPr txBox="1"/>
      </xdr:nvSpPr>
      <xdr:spPr>
        <a:xfrm>
          <a:off x="19547840" y="140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xdr:rowOff>
    </xdr:from>
    <xdr:to>
      <xdr:col>112</xdr:col>
      <xdr:colOff>38100</xdr:colOff>
      <xdr:row>84</xdr:row>
      <xdr:rowOff>118618</xdr:rowOff>
    </xdr:to>
    <xdr:sp macro="" textlink="">
      <xdr:nvSpPr>
        <xdr:cNvPr id="618" name="楕円 617">
          <a:extLst>
            <a:ext uri="{FF2B5EF4-FFF2-40B4-BE49-F238E27FC236}">
              <a16:creationId xmlns:a16="http://schemas.microsoft.com/office/drawing/2014/main" id="{1417646B-3D98-4B5B-9BD7-A8F5B18C06D8}"/>
            </a:ext>
          </a:extLst>
        </xdr:cNvPr>
        <xdr:cNvSpPr/>
      </xdr:nvSpPr>
      <xdr:spPr>
        <a:xfrm>
          <a:off x="1873504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58674</xdr:rowOff>
    </xdr:from>
    <xdr:to>
      <xdr:col>116</xdr:col>
      <xdr:colOff>63500</xdr:colOff>
      <xdr:row>84</xdr:row>
      <xdr:rowOff>67818</xdr:rowOff>
    </xdr:to>
    <xdr:cxnSp macro="">
      <xdr:nvCxnSpPr>
        <xdr:cNvPr id="619" name="直線コネクタ 618">
          <a:extLst>
            <a:ext uri="{FF2B5EF4-FFF2-40B4-BE49-F238E27FC236}">
              <a16:creationId xmlns:a16="http://schemas.microsoft.com/office/drawing/2014/main" id="{2C3DFA63-A293-4E17-82AE-D6BA4D7E4C96}"/>
            </a:ext>
          </a:extLst>
        </xdr:cNvPr>
        <xdr:cNvCxnSpPr/>
      </xdr:nvCxnSpPr>
      <xdr:spPr>
        <a:xfrm flipV="1">
          <a:off x="18778220" y="1414043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20" name="楕円 619">
          <a:extLst>
            <a:ext uri="{FF2B5EF4-FFF2-40B4-BE49-F238E27FC236}">
              <a16:creationId xmlns:a16="http://schemas.microsoft.com/office/drawing/2014/main" id="{51798BB4-F619-4327-8E14-41FAC1607E3A}"/>
            </a:ext>
          </a:extLst>
        </xdr:cNvPr>
        <xdr:cNvSpPr/>
      </xdr:nvSpPr>
      <xdr:spPr>
        <a:xfrm>
          <a:off x="179374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74676</xdr:rowOff>
    </xdr:to>
    <xdr:cxnSp macro="">
      <xdr:nvCxnSpPr>
        <xdr:cNvPr id="621" name="直線コネクタ 620">
          <a:extLst>
            <a:ext uri="{FF2B5EF4-FFF2-40B4-BE49-F238E27FC236}">
              <a16:creationId xmlns:a16="http://schemas.microsoft.com/office/drawing/2014/main" id="{F9A69A73-8EF5-4165-B90B-77EDE8D385EC}"/>
            </a:ext>
          </a:extLst>
        </xdr:cNvPr>
        <xdr:cNvCxnSpPr/>
      </xdr:nvCxnSpPr>
      <xdr:spPr>
        <a:xfrm flipV="1">
          <a:off x="17988280" y="1414957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622" name="楕円 621">
          <a:extLst>
            <a:ext uri="{FF2B5EF4-FFF2-40B4-BE49-F238E27FC236}">
              <a16:creationId xmlns:a16="http://schemas.microsoft.com/office/drawing/2014/main" id="{478B8187-5A1E-4D56-A5E3-CDB6CDCEE767}"/>
            </a:ext>
          </a:extLst>
        </xdr:cNvPr>
        <xdr:cNvSpPr/>
      </xdr:nvSpPr>
      <xdr:spPr>
        <a:xfrm>
          <a:off x="1716278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81535</xdr:rowOff>
    </xdr:to>
    <xdr:cxnSp macro="">
      <xdr:nvCxnSpPr>
        <xdr:cNvPr id="623" name="直線コネクタ 622">
          <a:extLst>
            <a:ext uri="{FF2B5EF4-FFF2-40B4-BE49-F238E27FC236}">
              <a16:creationId xmlns:a16="http://schemas.microsoft.com/office/drawing/2014/main" id="{87E336C7-9138-4915-A38D-88B6FF229385}"/>
            </a:ext>
          </a:extLst>
        </xdr:cNvPr>
        <xdr:cNvCxnSpPr/>
      </xdr:nvCxnSpPr>
      <xdr:spPr>
        <a:xfrm flipV="1">
          <a:off x="17213580" y="14156436"/>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624" name="楕円 623">
          <a:extLst>
            <a:ext uri="{FF2B5EF4-FFF2-40B4-BE49-F238E27FC236}">
              <a16:creationId xmlns:a16="http://schemas.microsoft.com/office/drawing/2014/main" id="{4C3954DE-3D4D-4D76-BE59-BB883B45A178}"/>
            </a:ext>
          </a:extLst>
        </xdr:cNvPr>
        <xdr:cNvSpPr/>
      </xdr:nvSpPr>
      <xdr:spPr>
        <a:xfrm>
          <a:off x="16388080" y="14119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88392</xdr:rowOff>
    </xdr:to>
    <xdr:cxnSp macro="">
      <xdr:nvCxnSpPr>
        <xdr:cNvPr id="625" name="直線コネクタ 624">
          <a:extLst>
            <a:ext uri="{FF2B5EF4-FFF2-40B4-BE49-F238E27FC236}">
              <a16:creationId xmlns:a16="http://schemas.microsoft.com/office/drawing/2014/main" id="{E1BD4E6B-7235-426D-94A3-A0CCA0B45294}"/>
            </a:ext>
          </a:extLst>
        </xdr:cNvPr>
        <xdr:cNvCxnSpPr/>
      </xdr:nvCxnSpPr>
      <xdr:spPr>
        <a:xfrm flipV="1">
          <a:off x="16431260" y="14163295"/>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626" name="n_1aveValue【児童館】&#10;一人当たり面積">
          <a:extLst>
            <a:ext uri="{FF2B5EF4-FFF2-40B4-BE49-F238E27FC236}">
              <a16:creationId xmlns:a16="http://schemas.microsoft.com/office/drawing/2014/main" id="{BDC75255-BA94-4132-AECA-0893C8C9D13A}"/>
            </a:ext>
          </a:extLst>
        </xdr:cNvPr>
        <xdr:cNvSpPr txBox="1"/>
      </xdr:nvSpPr>
      <xdr:spPr>
        <a:xfrm>
          <a:off x="1856112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27" name="n_2aveValue【児童館】&#10;一人当たり面積">
          <a:extLst>
            <a:ext uri="{FF2B5EF4-FFF2-40B4-BE49-F238E27FC236}">
              <a16:creationId xmlns:a16="http://schemas.microsoft.com/office/drawing/2014/main" id="{40370078-49C1-4D9F-85E5-208BAFB383E6}"/>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28" name="n_3aveValue【児童館】&#10;一人当たり面積">
          <a:extLst>
            <a:ext uri="{FF2B5EF4-FFF2-40B4-BE49-F238E27FC236}">
              <a16:creationId xmlns:a16="http://schemas.microsoft.com/office/drawing/2014/main" id="{85576A85-7F62-4CFD-BF8F-1BA36D222757}"/>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29" name="n_4aveValue【児童館】&#10;一人当たり面積">
          <a:extLst>
            <a:ext uri="{FF2B5EF4-FFF2-40B4-BE49-F238E27FC236}">
              <a16:creationId xmlns:a16="http://schemas.microsoft.com/office/drawing/2014/main" id="{F5BA52BC-3CAF-4B14-805F-DC6D2179256B}"/>
            </a:ext>
          </a:extLst>
        </xdr:cNvPr>
        <xdr:cNvSpPr txBox="1"/>
      </xdr:nvSpPr>
      <xdr:spPr>
        <a:xfrm>
          <a:off x="162268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109745</xdr:rowOff>
    </xdr:from>
    <xdr:ext cx="469744" cy="259045"/>
    <xdr:sp macro="" textlink="">
      <xdr:nvSpPr>
        <xdr:cNvPr id="630" name="n_1mainValue【児童館】&#10;一人当たり面積">
          <a:extLst>
            <a:ext uri="{FF2B5EF4-FFF2-40B4-BE49-F238E27FC236}">
              <a16:creationId xmlns:a16="http://schemas.microsoft.com/office/drawing/2014/main" id="{3BAAADD1-E7B5-49B5-A7B8-5024FB88D3A5}"/>
            </a:ext>
          </a:extLst>
        </xdr:cNvPr>
        <xdr:cNvSpPr txBox="1"/>
      </xdr:nvSpPr>
      <xdr:spPr>
        <a:xfrm>
          <a:off x="1856112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1" name="n_2mainValue【児童館】&#10;一人当たり面積">
          <a:extLst>
            <a:ext uri="{FF2B5EF4-FFF2-40B4-BE49-F238E27FC236}">
              <a16:creationId xmlns:a16="http://schemas.microsoft.com/office/drawing/2014/main" id="{BFED175B-7B5B-4739-B3D0-50E5C7DDC598}"/>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123462</xdr:rowOff>
    </xdr:from>
    <xdr:ext cx="469744" cy="259045"/>
    <xdr:sp macro="" textlink="">
      <xdr:nvSpPr>
        <xdr:cNvPr id="632" name="n_3mainValue【児童館】&#10;一人当たり面積">
          <a:extLst>
            <a:ext uri="{FF2B5EF4-FFF2-40B4-BE49-F238E27FC236}">
              <a16:creationId xmlns:a16="http://schemas.microsoft.com/office/drawing/2014/main" id="{44215761-8A7B-4A8A-8893-0D6156932E69}"/>
            </a:ext>
          </a:extLst>
        </xdr:cNvPr>
        <xdr:cNvSpPr txBox="1"/>
      </xdr:nvSpPr>
      <xdr:spPr>
        <a:xfrm>
          <a:off x="1700156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130319</xdr:rowOff>
    </xdr:from>
    <xdr:ext cx="469744" cy="259045"/>
    <xdr:sp macro="" textlink="">
      <xdr:nvSpPr>
        <xdr:cNvPr id="633" name="n_4mainValue【児童館】&#10;一人当たり面積">
          <a:extLst>
            <a:ext uri="{FF2B5EF4-FFF2-40B4-BE49-F238E27FC236}">
              <a16:creationId xmlns:a16="http://schemas.microsoft.com/office/drawing/2014/main" id="{9ADB7212-A178-4A67-AD94-B7591AEECC47}"/>
            </a:ext>
          </a:extLst>
        </xdr:cNvPr>
        <xdr:cNvSpPr txBox="1"/>
      </xdr:nvSpPr>
      <xdr:spPr>
        <a:xfrm>
          <a:off x="1622686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4661D4BE-1FD9-44BC-BC29-4BF8283555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8E6C4BE-2F4F-4E8E-BD6B-8CC6AAB1817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EC8B819-3CEA-47D5-80F1-12DAA33E44F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2469BE3F-AA56-48A9-8AB4-02BAD78F900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55AE538B-45C9-4BDD-8D0D-620F8B54DC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181FA442-24C7-4AF8-AC8A-A51BAAA5C89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369E9498-945C-445A-A6AF-ED8C6AA2A7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765CECB-47F9-4E52-9335-3A7A241D01E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9910E67D-CE9C-45A5-9A77-E407FF7D349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BEA1E671-12B6-401C-8561-87E6937673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79A9C1EF-D259-4E49-9C87-0CFA218E8FB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C8FA1701-0B28-47CC-9F67-4F1B91F9C40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36EA9386-9FE6-433D-9D4F-FDA492664ED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5AE15449-1F24-4580-90EF-98C790989E3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5C614742-81C1-4119-8134-D015A80E7CE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A770BEFB-B95A-4821-BC73-CD80226BE62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E22536B5-D487-4EB9-A699-48A613BF80F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1F662E22-8D57-4619-90B3-82500675305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64EDBECE-56C6-4A5E-807E-AEA447A1DA7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8840F9D6-2F74-4E98-A4F9-533F0684994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CF25411E-C5D4-4E03-B78C-C1F1BF75C51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63BF0DCA-C0F6-457E-B4B4-428EDE469E6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BC61428E-DC99-400A-8B5F-AC7DA68EEDE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C59EAABB-CF9B-455F-B24D-78FC8C94AB2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2469D5D8-0769-499C-90F3-49CB088149E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F781D9AA-0AD4-4115-A010-5997F6DE6E25}"/>
            </a:ext>
          </a:extLst>
        </xdr:cNvPr>
        <xdr:cNvCxnSpPr/>
      </xdr:nvCxnSpPr>
      <xdr:spPr>
        <a:xfrm flipV="1">
          <a:off x="14375764"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a:extLst>
            <a:ext uri="{FF2B5EF4-FFF2-40B4-BE49-F238E27FC236}">
              <a16:creationId xmlns:a16="http://schemas.microsoft.com/office/drawing/2014/main" id="{02C3936B-0BDF-4857-A6B2-24FA444AEDF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8A76CE3D-63C9-44B4-A655-211955FA08B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2" name="【公民館】&#10;有形固定資産減価償却率最大値テキスト">
          <a:extLst>
            <a:ext uri="{FF2B5EF4-FFF2-40B4-BE49-F238E27FC236}">
              <a16:creationId xmlns:a16="http://schemas.microsoft.com/office/drawing/2014/main" id="{4874656D-2F6E-47E6-B5A4-4154C3C04258}"/>
            </a:ext>
          </a:extLst>
        </xdr:cNvPr>
        <xdr:cNvSpPr txBox="1"/>
      </xdr:nvSpPr>
      <xdr:spPr>
        <a:xfrm>
          <a:off x="1441450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3" name="直線コネクタ 662">
          <a:extLst>
            <a:ext uri="{FF2B5EF4-FFF2-40B4-BE49-F238E27FC236}">
              <a16:creationId xmlns:a16="http://schemas.microsoft.com/office/drawing/2014/main" id="{23785D1B-BD0D-489D-A29C-56BFF015B39E}"/>
            </a:ext>
          </a:extLst>
        </xdr:cNvPr>
        <xdr:cNvCxnSpPr/>
      </xdr:nvCxnSpPr>
      <xdr:spPr>
        <a:xfrm>
          <a:off x="142875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64" name="【公民館】&#10;有形固定資産減価償却率平均値テキスト">
          <a:extLst>
            <a:ext uri="{FF2B5EF4-FFF2-40B4-BE49-F238E27FC236}">
              <a16:creationId xmlns:a16="http://schemas.microsoft.com/office/drawing/2014/main" id="{976E56BC-44B9-4E11-B1C4-26EF5AD1FECB}"/>
            </a:ext>
          </a:extLst>
        </xdr:cNvPr>
        <xdr:cNvSpPr txBox="1"/>
      </xdr:nvSpPr>
      <xdr:spPr>
        <a:xfrm>
          <a:off x="14414500" y="17543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65" name="フローチャート: 判断 664">
          <a:extLst>
            <a:ext uri="{FF2B5EF4-FFF2-40B4-BE49-F238E27FC236}">
              <a16:creationId xmlns:a16="http://schemas.microsoft.com/office/drawing/2014/main" id="{C2683B95-3E28-426C-959A-8273808FCAAC}"/>
            </a:ext>
          </a:extLst>
        </xdr:cNvPr>
        <xdr:cNvSpPr/>
      </xdr:nvSpPr>
      <xdr:spPr>
        <a:xfrm>
          <a:off x="14325600" y="176880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66" name="フローチャート: 判断 665">
          <a:extLst>
            <a:ext uri="{FF2B5EF4-FFF2-40B4-BE49-F238E27FC236}">
              <a16:creationId xmlns:a16="http://schemas.microsoft.com/office/drawing/2014/main" id="{642236DD-5269-4CA8-A643-6163A9E44B29}"/>
            </a:ext>
          </a:extLst>
        </xdr:cNvPr>
        <xdr:cNvSpPr/>
      </xdr:nvSpPr>
      <xdr:spPr>
        <a:xfrm>
          <a:off x="135788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67" name="フローチャート: 判断 666">
          <a:extLst>
            <a:ext uri="{FF2B5EF4-FFF2-40B4-BE49-F238E27FC236}">
              <a16:creationId xmlns:a16="http://schemas.microsoft.com/office/drawing/2014/main" id="{6080D5D1-5299-4275-B665-93E5C46902AC}"/>
            </a:ext>
          </a:extLst>
        </xdr:cNvPr>
        <xdr:cNvSpPr/>
      </xdr:nvSpPr>
      <xdr:spPr>
        <a:xfrm>
          <a:off x="128041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68" name="フローチャート: 判断 667">
          <a:extLst>
            <a:ext uri="{FF2B5EF4-FFF2-40B4-BE49-F238E27FC236}">
              <a16:creationId xmlns:a16="http://schemas.microsoft.com/office/drawing/2014/main" id="{55E196EE-602A-49D4-8487-CF6964565F84}"/>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69" name="フローチャート: 判断 668">
          <a:extLst>
            <a:ext uri="{FF2B5EF4-FFF2-40B4-BE49-F238E27FC236}">
              <a16:creationId xmlns:a16="http://schemas.microsoft.com/office/drawing/2014/main" id="{7B008310-5EE2-4657-821E-BA5D404478AF}"/>
            </a:ext>
          </a:extLst>
        </xdr:cNvPr>
        <xdr:cNvSpPr/>
      </xdr:nvSpPr>
      <xdr:spPr>
        <a:xfrm>
          <a:off x="1123188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23E4C07-FB62-4725-9205-A9FE4F370B5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CAD2B9B-ECF2-4834-A66D-E90F844CDD8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8809F7A-697C-4188-9D30-1AC81D9BC14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4C7C911-43D1-44D0-92BE-3EE43CB264A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14F48F6-BBB8-4B13-881F-153AA2433E3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157662</xdr:rowOff>
    </xdr:from>
    <xdr:to>
      <xdr:col>85</xdr:col>
      <xdr:colOff>177800</xdr:colOff>
      <xdr:row>107</xdr:row>
      <xdr:rowOff>87812</xdr:rowOff>
    </xdr:to>
    <xdr:sp macro="" textlink="">
      <xdr:nvSpPr>
        <xdr:cNvPr id="675" name="楕円 674">
          <a:extLst>
            <a:ext uri="{FF2B5EF4-FFF2-40B4-BE49-F238E27FC236}">
              <a16:creationId xmlns:a16="http://schemas.microsoft.com/office/drawing/2014/main" id="{654FA26E-D7B7-4F1B-A282-182290E52DE8}"/>
            </a:ext>
          </a:extLst>
        </xdr:cNvPr>
        <xdr:cNvSpPr/>
      </xdr:nvSpPr>
      <xdr:spPr>
        <a:xfrm>
          <a:off x="14325600" y="179275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136089</xdr:rowOff>
    </xdr:from>
    <xdr:ext cx="405111" cy="259045"/>
    <xdr:sp macro="" textlink="">
      <xdr:nvSpPr>
        <xdr:cNvPr id="676" name="【公民館】&#10;有形固定資産減価償却率該当値テキスト">
          <a:extLst>
            <a:ext uri="{FF2B5EF4-FFF2-40B4-BE49-F238E27FC236}">
              <a16:creationId xmlns:a16="http://schemas.microsoft.com/office/drawing/2014/main" id="{9CDFFCAD-CD2C-47C5-8463-A53189C46B4F}"/>
            </a:ext>
          </a:extLst>
        </xdr:cNvPr>
        <xdr:cNvSpPr txBox="1"/>
      </xdr:nvSpPr>
      <xdr:spPr>
        <a:xfrm>
          <a:off x="14414500"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677" name="楕円 676">
          <a:extLst>
            <a:ext uri="{FF2B5EF4-FFF2-40B4-BE49-F238E27FC236}">
              <a16:creationId xmlns:a16="http://schemas.microsoft.com/office/drawing/2014/main" id="{46519F5E-E274-4F5F-AB4B-D510EDBDFAC8}"/>
            </a:ext>
          </a:extLst>
        </xdr:cNvPr>
        <xdr:cNvSpPr/>
      </xdr:nvSpPr>
      <xdr:spPr>
        <a:xfrm>
          <a:off x="13578840" y="17896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37012</xdr:rowOff>
    </xdr:to>
    <xdr:cxnSp macro="">
      <xdr:nvCxnSpPr>
        <xdr:cNvPr id="678" name="直線コネクタ 677">
          <a:extLst>
            <a:ext uri="{FF2B5EF4-FFF2-40B4-BE49-F238E27FC236}">
              <a16:creationId xmlns:a16="http://schemas.microsoft.com/office/drawing/2014/main" id="{3F7AA603-7998-4793-AC0B-AA2DE2B5C4F2}"/>
            </a:ext>
          </a:extLst>
        </xdr:cNvPr>
        <xdr:cNvCxnSpPr/>
      </xdr:nvCxnSpPr>
      <xdr:spPr>
        <a:xfrm>
          <a:off x="13629640" y="17943467"/>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679" name="楕円 678">
          <a:extLst>
            <a:ext uri="{FF2B5EF4-FFF2-40B4-BE49-F238E27FC236}">
              <a16:creationId xmlns:a16="http://schemas.microsoft.com/office/drawing/2014/main" id="{EFEEECDF-3423-4108-8CDD-935DCAD28A96}"/>
            </a:ext>
          </a:extLst>
        </xdr:cNvPr>
        <xdr:cNvSpPr/>
      </xdr:nvSpPr>
      <xdr:spPr>
        <a:xfrm>
          <a:off x="1280414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5987</xdr:rowOff>
    </xdr:to>
    <xdr:cxnSp macro="">
      <xdr:nvCxnSpPr>
        <xdr:cNvPr id="680" name="直線コネクタ 679">
          <a:extLst>
            <a:ext uri="{FF2B5EF4-FFF2-40B4-BE49-F238E27FC236}">
              <a16:creationId xmlns:a16="http://schemas.microsoft.com/office/drawing/2014/main" id="{8ECC0076-4CD6-418B-AB19-DBDCD4B6CED6}"/>
            </a:ext>
          </a:extLst>
        </xdr:cNvPr>
        <xdr:cNvCxnSpPr/>
      </xdr:nvCxnSpPr>
      <xdr:spPr>
        <a:xfrm>
          <a:off x="12854940" y="17919519"/>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681" name="楕円 680">
          <a:extLst>
            <a:ext uri="{FF2B5EF4-FFF2-40B4-BE49-F238E27FC236}">
              <a16:creationId xmlns:a16="http://schemas.microsoft.com/office/drawing/2014/main" id="{1AE408CE-C6AB-4386-A5CF-9F913242BE80}"/>
            </a:ext>
          </a:extLst>
        </xdr:cNvPr>
        <xdr:cNvSpPr/>
      </xdr:nvSpPr>
      <xdr:spPr>
        <a:xfrm>
          <a:off x="12029440" y="1786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106</xdr:row>
      <xdr:rowOff>149679</xdr:rowOff>
    </xdr:to>
    <xdr:cxnSp macro="">
      <xdr:nvCxnSpPr>
        <xdr:cNvPr id="682" name="直線コネクタ 681">
          <a:extLst>
            <a:ext uri="{FF2B5EF4-FFF2-40B4-BE49-F238E27FC236}">
              <a16:creationId xmlns:a16="http://schemas.microsoft.com/office/drawing/2014/main" id="{AA95E6A7-67C3-4466-9363-532EF1CD2EB5}"/>
            </a:ext>
          </a:extLst>
        </xdr:cNvPr>
        <xdr:cNvCxnSpPr/>
      </xdr:nvCxnSpPr>
      <xdr:spPr>
        <a:xfrm>
          <a:off x="12072620" y="1791625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84182</xdr:rowOff>
    </xdr:from>
    <xdr:to>
      <xdr:col>67</xdr:col>
      <xdr:colOff>101600</xdr:colOff>
      <xdr:row>107</xdr:row>
      <xdr:rowOff>14332</xdr:rowOff>
    </xdr:to>
    <xdr:sp macro="" textlink="">
      <xdr:nvSpPr>
        <xdr:cNvPr id="683" name="楕円 682">
          <a:extLst>
            <a:ext uri="{FF2B5EF4-FFF2-40B4-BE49-F238E27FC236}">
              <a16:creationId xmlns:a16="http://schemas.microsoft.com/office/drawing/2014/main" id="{B8F93DE0-8496-4DBB-951B-322EF06AED59}"/>
            </a:ext>
          </a:extLst>
        </xdr:cNvPr>
        <xdr:cNvSpPr/>
      </xdr:nvSpPr>
      <xdr:spPr>
        <a:xfrm>
          <a:off x="1123188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134982</xdr:rowOff>
    </xdr:from>
    <xdr:to>
      <xdr:col>71</xdr:col>
      <xdr:colOff>177800</xdr:colOff>
      <xdr:row>106</xdr:row>
      <xdr:rowOff>146413</xdr:rowOff>
    </xdr:to>
    <xdr:cxnSp macro="">
      <xdr:nvCxnSpPr>
        <xdr:cNvPr id="684" name="直線コネクタ 683">
          <a:extLst>
            <a:ext uri="{FF2B5EF4-FFF2-40B4-BE49-F238E27FC236}">
              <a16:creationId xmlns:a16="http://schemas.microsoft.com/office/drawing/2014/main" id="{CF8F3A40-4AA1-4625-AF34-6B4FF737B685}"/>
            </a:ext>
          </a:extLst>
        </xdr:cNvPr>
        <xdr:cNvCxnSpPr/>
      </xdr:nvCxnSpPr>
      <xdr:spPr>
        <a:xfrm>
          <a:off x="11282680" y="17904822"/>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5" name="n_1aveValue【公民館】&#10;有形固定資産減価償却率">
          <a:extLst>
            <a:ext uri="{FF2B5EF4-FFF2-40B4-BE49-F238E27FC236}">
              <a16:creationId xmlns:a16="http://schemas.microsoft.com/office/drawing/2014/main" id="{5FCF65ED-7B42-4E0B-AAF4-7F0E8E6C9139}"/>
            </a:ext>
          </a:extLst>
        </xdr:cNvPr>
        <xdr:cNvSpPr txBox="1"/>
      </xdr:nvSpPr>
      <xdr:spPr>
        <a:xfrm>
          <a:off x="134372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86" name="n_2aveValue【公民館】&#10;有形固定資産減価償却率">
          <a:extLst>
            <a:ext uri="{FF2B5EF4-FFF2-40B4-BE49-F238E27FC236}">
              <a16:creationId xmlns:a16="http://schemas.microsoft.com/office/drawing/2014/main" id="{D806A273-6148-4A66-A198-30819AB93C80}"/>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87" name="n_3aveValue【公民館】&#10;有形固定資産減価償却率">
          <a:extLst>
            <a:ext uri="{FF2B5EF4-FFF2-40B4-BE49-F238E27FC236}">
              <a16:creationId xmlns:a16="http://schemas.microsoft.com/office/drawing/2014/main" id="{6B0EE085-43C0-48CF-8483-6581704E40B9}"/>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88" name="n_4aveValue【公民館】&#10;有形固定資産減価償却率">
          <a:extLst>
            <a:ext uri="{FF2B5EF4-FFF2-40B4-BE49-F238E27FC236}">
              <a16:creationId xmlns:a16="http://schemas.microsoft.com/office/drawing/2014/main" id="{3FC991CD-CCBD-4B92-BE72-92E7BF8B0DEF}"/>
            </a:ext>
          </a:extLst>
        </xdr:cNvPr>
        <xdr:cNvSpPr txBox="1"/>
      </xdr:nvSpPr>
      <xdr:spPr>
        <a:xfrm>
          <a:off x="1110298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689" name="n_1mainValue【公民館】&#10;有形固定資産減価償却率">
          <a:extLst>
            <a:ext uri="{FF2B5EF4-FFF2-40B4-BE49-F238E27FC236}">
              <a16:creationId xmlns:a16="http://schemas.microsoft.com/office/drawing/2014/main" id="{575532D1-E988-42DB-9660-A95A0E325579}"/>
            </a:ext>
          </a:extLst>
        </xdr:cNvPr>
        <xdr:cNvSpPr txBox="1"/>
      </xdr:nvSpPr>
      <xdr:spPr>
        <a:xfrm>
          <a:off x="13437244"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690" name="n_2mainValue【公民館】&#10;有形固定資産減価償却率">
          <a:extLst>
            <a:ext uri="{FF2B5EF4-FFF2-40B4-BE49-F238E27FC236}">
              <a16:creationId xmlns:a16="http://schemas.microsoft.com/office/drawing/2014/main" id="{63C8E59B-3A4D-482A-8221-0762A3C31332}"/>
            </a:ext>
          </a:extLst>
        </xdr:cNvPr>
        <xdr:cNvSpPr txBox="1"/>
      </xdr:nvSpPr>
      <xdr:spPr>
        <a:xfrm>
          <a:off x="1267524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691" name="n_3mainValue【公民館】&#10;有形固定資産減価償却率">
          <a:extLst>
            <a:ext uri="{FF2B5EF4-FFF2-40B4-BE49-F238E27FC236}">
              <a16:creationId xmlns:a16="http://schemas.microsoft.com/office/drawing/2014/main" id="{41501561-7C15-464C-8D63-A0C4B77D0F70}"/>
            </a:ext>
          </a:extLst>
        </xdr:cNvPr>
        <xdr:cNvSpPr txBox="1"/>
      </xdr:nvSpPr>
      <xdr:spPr>
        <a:xfrm>
          <a:off x="1190054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5459</xdr:rowOff>
    </xdr:from>
    <xdr:ext cx="405111" cy="259045"/>
    <xdr:sp macro="" textlink="">
      <xdr:nvSpPr>
        <xdr:cNvPr id="692" name="n_4mainValue【公民館】&#10;有形固定資産減価償却率">
          <a:extLst>
            <a:ext uri="{FF2B5EF4-FFF2-40B4-BE49-F238E27FC236}">
              <a16:creationId xmlns:a16="http://schemas.microsoft.com/office/drawing/2014/main" id="{A98ABBF6-F14F-4B69-B102-C77FCC15BB62}"/>
            </a:ext>
          </a:extLst>
        </xdr:cNvPr>
        <xdr:cNvSpPr txBox="1"/>
      </xdr:nvSpPr>
      <xdr:spPr>
        <a:xfrm>
          <a:off x="1110298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EF430946-9BF1-4FD2-9C76-615F6915239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4E2276D7-B335-4EA7-ADCE-8402AD402B3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1D31AF55-64B9-4D63-9D0D-81EE89E2806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AD584979-DE56-45BF-B2C1-51255A0698F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56522640-3A3C-4FF7-84A0-10210BF50E2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2FE19F84-C3BF-4F7E-8DE0-6CE5E0BF07E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8697F7EB-DC0A-4F8C-A2D8-C30525E85EB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4BC8AA63-CAC1-453B-B391-7F1A7CE17B1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8BAC6A4D-86D0-4EEA-B740-5E5009067AF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E18F0156-373D-4DB1-B619-5005C4970B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B4D14C2A-BB68-4A77-9CB7-19A7EE05515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A7B9E480-0963-46E0-AC4E-90113B38C7E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82ACA8A7-0A2B-4EAE-9B1E-0CECF5B6773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544B20C1-A96C-49E7-97F7-F39100E2A83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D43A59CF-A3FC-4D3C-A125-8022203E5E3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8" name="テキスト ボックス 707">
          <a:extLst>
            <a:ext uri="{FF2B5EF4-FFF2-40B4-BE49-F238E27FC236}">
              <a16:creationId xmlns:a16="http://schemas.microsoft.com/office/drawing/2014/main" id="{84576BB4-14DD-4054-867D-44B3A77C4DA3}"/>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12491E6B-86A1-4E1B-B038-F6ED672B2B0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0" name="テキスト ボックス 709">
          <a:extLst>
            <a:ext uri="{FF2B5EF4-FFF2-40B4-BE49-F238E27FC236}">
              <a16:creationId xmlns:a16="http://schemas.microsoft.com/office/drawing/2014/main" id="{92610854-5D20-470C-AA9C-AB0C7435E635}"/>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87A7F956-8EFB-4AFD-96BB-B39D46F074E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2" name="テキスト ボックス 711">
          <a:extLst>
            <a:ext uri="{FF2B5EF4-FFF2-40B4-BE49-F238E27FC236}">
              <a16:creationId xmlns:a16="http://schemas.microsoft.com/office/drawing/2014/main" id="{D49B6640-7ABD-426E-837E-D7F7BEEF4C87}"/>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176D1F0E-A834-4FF8-B3FC-7E61D367FFA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4" name="テキスト ボックス 713">
          <a:extLst>
            <a:ext uri="{FF2B5EF4-FFF2-40B4-BE49-F238E27FC236}">
              <a16:creationId xmlns:a16="http://schemas.microsoft.com/office/drawing/2014/main" id="{B056D0AC-060A-4CE8-B701-A26FE6AA9369}"/>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3D96430-8960-4E5B-97F6-832E004AA2D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16" name="直線コネクタ 715">
          <a:extLst>
            <a:ext uri="{FF2B5EF4-FFF2-40B4-BE49-F238E27FC236}">
              <a16:creationId xmlns:a16="http://schemas.microsoft.com/office/drawing/2014/main" id="{00E6E5D3-77AA-4599-9E24-D0B55DE98110}"/>
            </a:ext>
          </a:extLst>
        </xdr:cNvPr>
        <xdr:cNvCxnSpPr/>
      </xdr:nvCxnSpPr>
      <xdr:spPr>
        <a:xfrm flipV="1">
          <a:off x="19509104" y="16911980"/>
          <a:ext cx="0" cy="13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17" name="【公民館】&#10;一人当たり面積最小値テキスト">
          <a:extLst>
            <a:ext uri="{FF2B5EF4-FFF2-40B4-BE49-F238E27FC236}">
              <a16:creationId xmlns:a16="http://schemas.microsoft.com/office/drawing/2014/main" id="{8A99E7BB-2AE7-4DAF-B1CC-9749EF7F7693}"/>
            </a:ext>
          </a:extLst>
        </xdr:cNvPr>
        <xdr:cNvSpPr txBox="1"/>
      </xdr:nvSpPr>
      <xdr:spPr>
        <a:xfrm>
          <a:off x="1954784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18" name="直線コネクタ 717">
          <a:extLst>
            <a:ext uri="{FF2B5EF4-FFF2-40B4-BE49-F238E27FC236}">
              <a16:creationId xmlns:a16="http://schemas.microsoft.com/office/drawing/2014/main" id="{37230CCB-2366-4B9E-9CDD-C5BD6A925521}"/>
            </a:ext>
          </a:extLst>
        </xdr:cNvPr>
        <xdr:cNvCxnSpPr/>
      </xdr:nvCxnSpPr>
      <xdr:spPr>
        <a:xfrm>
          <a:off x="1944370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19" name="【公民館】&#10;一人当たり面積最大値テキスト">
          <a:extLst>
            <a:ext uri="{FF2B5EF4-FFF2-40B4-BE49-F238E27FC236}">
              <a16:creationId xmlns:a16="http://schemas.microsoft.com/office/drawing/2014/main" id="{151A2D9E-3116-4ED4-9B34-B4752A83C2A0}"/>
            </a:ext>
          </a:extLst>
        </xdr:cNvPr>
        <xdr:cNvSpPr txBox="1"/>
      </xdr:nvSpPr>
      <xdr:spPr>
        <a:xfrm>
          <a:off x="19547840" y="166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0" name="直線コネクタ 719">
          <a:extLst>
            <a:ext uri="{FF2B5EF4-FFF2-40B4-BE49-F238E27FC236}">
              <a16:creationId xmlns:a16="http://schemas.microsoft.com/office/drawing/2014/main" id="{9EC87B31-CD32-4F8A-9885-A104ACFB47BD}"/>
            </a:ext>
          </a:extLst>
        </xdr:cNvPr>
        <xdr:cNvCxnSpPr/>
      </xdr:nvCxnSpPr>
      <xdr:spPr>
        <a:xfrm>
          <a:off x="19443700" y="1691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1" name="【公民館】&#10;一人当たり面積平均値テキスト">
          <a:extLst>
            <a:ext uri="{FF2B5EF4-FFF2-40B4-BE49-F238E27FC236}">
              <a16:creationId xmlns:a16="http://schemas.microsoft.com/office/drawing/2014/main" id="{094919EA-B5A8-4343-8D81-CAAFFC439155}"/>
            </a:ext>
          </a:extLst>
        </xdr:cNvPr>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2" name="フローチャート: 判断 721">
          <a:extLst>
            <a:ext uri="{FF2B5EF4-FFF2-40B4-BE49-F238E27FC236}">
              <a16:creationId xmlns:a16="http://schemas.microsoft.com/office/drawing/2014/main" id="{9161A70B-5E24-4D5B-B9DC-9D12247EAE6A}"/>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3" name="フローチャート: 判断 722">
          <a:extLst>
            <a:ext uri="{FF2B5EF4-FFF2-40B4-BE49-F238E27FC236}">
              <a16:creationId xmlns:a16="http://schemas.microsoft.com/office/drawing/2014/main" id="{29ADE88C-36A4-4B50-AC3A-8697CB28DA6E}"/>
            </a:ext>
          </a:extLst>
        </xdr:cNvPr>
        <xdr:cNvSpPr/>
      </xdr:nvSpPr>
      <xdr:spPr>
        <a:xfrm>
          <a:off x="18735040" y="18133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4" name="フローチャート: 判断 723">
          <a:extLst>
            <a:ext uri="{FF2B5EF4-FFF2-40B4-BE49-F238E27FC236}">
              <a16:creationId xmlns:a16="http://schemas.microsoft.com/office/drawing/2014/main" id="{CE5F3B78-1B14-4B82-AD77-CF8629A23CA3}"/>
            </a:ext>
          </a:extLst>
        </xdr:cNvPr>
        <xdr:cNvSpPr/>
      </xdr:nvSpPr>
      <xdr:spPr>
        <a:xfrm>
          <a:off x="17937480" y="181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25" name="フローチャート: 判断 724">
          <a:extLst>
            <a:ext uri="{FF2B5EF4-FFF2-40B4-BE49-F238E27FC236}">
              <a16:creationId xmlns:a16="http://schemas.microsoft.com/office/drawing/2014/main" id="{A9D6BC2B-24C4-4051-BD8E-CF4DA1653E3C}"/>
            </a:ext>
          </a:extLst>
        </xdr:cNvPr>
        <xdr:cNvSpPr/>
      </xdr:nvSpPr>
      <xdr:spPr>
        <a:xfrm>
          <a:off x="17162780" y="1813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26" name="フローチャート: 判断 725">
          <a:extLst>
            <a:ext uri="{FF2B5EF4-FFF2-40B4-BE49-F238E27FC236}">
              <a16:creationId xmlns:a16="http://schemas.microsoft.com/office/drawing/2014/main" id="{8A1F87B2-11B6-4450-876F-41F33B676EE3}"/>
            </a:ext>
          </a:extLst>
        </xdr:cNvPr>
        <xdr:cNvSpPr/>
      </xdr:nvSpPr>
      <xdr:spPr>
        <a:xfrm>
          <a:off x="16388080" y="18126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333612F-13DB-4102-B84A-4D493BDEA05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1E72917-3468-4CBC-BBDB-87C1471E8B5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8D28189-A3AA-4F9B-A105-4DE2E0C76A5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C673DD0-4F03-4B32-B3FB-2C33AFC09F7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0277D9F-5DA4-4319-86AE-3551CB73F3B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40411</xdr:rowOff>
    </xdr:from>
    <xdr:to>
      <xdr:col>116</xdr:col>
      <xdr:colOff>114300</xdr:colOff>
      <xdr:row>108</xdr:row>
      <xdr:rowOff>142011</xdr:rowOff>
    </xdr:to>
    <xdr:sp macro="" textlink="">
      <xdr:nvSpPr>
        <xdr:cNvPr id="732" name="楕円 731">
          <a:extLst>
            <a:ext uri="{FF2B5EF4-FFF2-40B4-BE49-F238E27FC236}">
              <a16:creationId xmlns:a16="http://schemas.microsoft.com/office/drawing/2014/main" id="{6C79FAD3-B91E-46EF-9045-58F57EE5F9E3}"/>
            </a:ext>
          </a:extLst>
        </xdr:cNvPr>
        <xdr:cNvSpPr/>
      </xdr:nvSpPr>
      <xdr:spPr>
        <a:xfrm>
          <a:off x="19458940" y="181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3" name="【公民館】&#10;一人当たり面積該当値テキスト">
          <a:extLst>
            <a:ext uri="{FF2B5EF4-FFF2-40B4-BE49-F238E27FC236}">
              <a16:creationId xmlns:a16="http://schemas.microsoft.com/office/drawing/2014/main" id="{8FACC98A-32A6-489B-9A07-BD9998170798}"/>
            </a:ext>
          </a:extLst>
        </xdr:cNvPr>
        <xdr:cNvSpPr txBox="1"/>
      </xdr:nvSpPr>
      <xdr:spPr>
        <a:xfrm>
          <a:off x="19547840" y="1810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41859</xdr:rowOff>
    </xdr:from>
    <xdr:to>
      <xdr:col>112</xdr:col>
      <xdr:colOff>38100</xdr:colOff>
      <xdr:row>108</xdr:row>
      <xdr:rowOff>143459</xdr:rowOff>
    </xdr:to>
    <xdr:sp macro="" textlink="">
      <xdr:nvSpPr>
        <xdr:cNvPr id="734" name="楕円 733">
          <a:extLst>
            <a:ext uri="{FF2B5EF4-FFF2-40B4-BE49-F238E27FC236}">
              <a16:creationId xmlns:a16="http://schemas.microsoft.com/office/drawing/2014/main" id="{F757D5E6-849C-4366-832E-DE11AF6FE27E}"/>
            </a:ext>
          </a:extLst>
        </xdr:cNvPr>
        <xdr:cNvSpPr/>
      </xdr:nvSpPr>
      <xdr:spPr>
        <a:xfrm>
          <a:off x="18735040" y="181469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91211</xdr:rowOff>
    </xdr:from>
    <xdr:to>
      <xdr:col>116</xdr:col>
      <xdr:colOff>63500</xdr:colOff>
      <xdr:row>108</xdr:row>
      <xdr:rowOff>92659</xdr:rowOff>
    </xdr:to>
    <xdr:cxnSp macro="">
      <xdr:nvCxnSpPr>
        <xdr:cNvPr id="735" name="直線コネクタ 734">
          <a:extLst>
            <a:ext uri="{FF2B5EF4-FFF2-40B4-BE49-F238E27FC236}">
              <a16:creationId xmlns:a16="http://schemas.microsoft.com/office/drawing/2014/main" id="{515A08E2-D506-47D1-BB88-0A3AD6412FE8}"/>
            </a:ext>
          </a:extLst>
        </xdr:cNvPr>
        <xdr:cNvCxnSpPr/>
      </xdr:nvCxnSpPr>
      <xdr:spPr>
        <a:xfrm flipV="1">
          <a:off x="18778220" y="18196331"/>
          <a:ext cx="73152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43078</xdr:rowOff>
    </xdr:from>
    <xdr:to>
      <xdr:col>107</xdr:col>
      <xdr:colOff>101600</xdr:colOff>
      <xdr:row>108</xdr:row>
      <xdr:rowOff>144678</xdr:rowOff>
    </xdr:to>
    <xdr:sp macro="" textlink="">
      <xdr:nvSpPr>
        <xdr:cNvPr id="736" name="楕円 735">
          <a:extLst>
            <a:ext uri="{FF2B5EF4-FFF2-40B4-BE49-F238E27FC236}">
              <a16:creationId xmlns:a16="http://schemas.microsoft.com/office/drawing/2014/main" id="{8F3C5D30-8CB1-4277-A877-34845B46CA09}"/>
            </a:ext>
          </a:extLst>
        </xdr:cNvPr>
        <xdr:cNvSpPr/>
      </xdr:nvSpPr>
      <xdr:spPr>
        <a:xfrm>
          <a:off x="17937480" y="181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92659</xdr:rowOff>
    </xdr:from>
    <xdr:to>
      <xdr:col>111</xdr:col>
      <xdr:colOff>177800</xdr:colOff>
      <xdr:row>108</xdr:row>
      <xdr:rowOff>93878</xdr:rowOff>
    </xdr:to>
    <xdr:cxnSp macro="">
      <xdr:nvCxnSpPr>
        <xdr:cNvPr id="737" name="直線コネクタ 736">
          <a:extLst>
            <a:ext uri="{FF2B5EF4-FFF2-40B4-BE49-F238E27FC236}">
              <a16:creationId xmlns:a16="http://schemas.microsoft.com/office/drawing/2014/main" id="{E0EF25A2-A714-4C02-ABE0-6350289AFD30}"/>
            </a:ext>
          </a:extLst>
        </xdr:cNvPr>
        <xdr:cNvCxnSpPr/>
      </xdr:nvCxnSpPr>
      <xdr:spPr>
        <a:xfrm flipV="1">
          <a:off x="17988280" y="18197779"/>
          <a:ext cx="78994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44678</xdr:rowOff>
    </xdr:from>
    <xdr:to>
      <xdr:col>102</xdr:col>
      <xdr:colOff>165100</xdr:colOff>
      <xdr:row>108</xdr:row>
      <xdr:rowOff>146278</xdr:rowOff>
    </xdr:to>
    <xdr:sp macro="" textlink="">
      <xdr:nvSpPr>
        <xdr:cNvPr id="738" name="楕円 737">
          <a:extLst>
            <a:ext uri="{FF2B5EF4-FFF2-40B4-BE49-F238E27FC236}">
              <a16:creationId xmlns:a16="http://schemas.microsoft.com/office/drawing/2014/main" id="{481EED24-BB42-4DB4-ADA8-90473273EE65}"/>
            </a:ext>
          </a:extLst>
        </xdr:cNvPr>
        <xdr:cNvSpPr/>
      </xdr:nvSpPr>
      <xdr:spPr>
        <a:xfrm>
          <a:off x="17162780" y="18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93878</xdr:rowOff>
    </xdr:from>
    <xdr:to>
      <xdr:col>107</xdr:col>
      <xdr:colOff>50800</xdr:colOff>
      <xdr:row>108</xdr:row>
      <xdr:rowOff>95478</xdr:rowOff>
    </xdr:to>
    <xdr:cxnSp macro="">
      <xdr:nvCxnSpPr>
        <xdr:cNvPr id="739" name="直線コネクタ 738">
          <a:extLst>
            <a:ext uri="{FF2B5EF4-FFF2-40B4-BE49-F238E27FC236}">
              <a16:creationId xmlns:a16="http://schemas.microsoft.com/office/drawing/2014/main" id="{70E4D529-124E-4B9D-AA4C-AE3DE7613E4D}"/>
            </a:ext>
          </a:extLst>
        </xdr:cNvPr>
        <xdr:cNvCxnSpPr/>
      </xdr:nvCxnSpPr>
      <xdr:spPr>
        <a:xfrm flipV="1">
          <a:off x="17213580" y="18198998"/>
          <a:ext cx="7747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46507</xdr:rowOff>
    </xdr:from>
    <xdr:to>
      <xdr:col>98</xdr:col>
      <xdr:colOff>38100</xdr:colOff>
      <xdr:row>108</xdr:row>
      <xdr:rowOff>148107</xdr:rowOff>
    </xdr:to>
    <xdr:sp macro="" textlink="">
      <xdr:nvSpPr>
        <xdr:cNvPr id="740" name="楕円 739">
          <a:extLst>
            <a:ext uri="{FF2B5EF4-FFF2-40B4-BE49-F238E27FC236}">
              <a16:creationId xmlns:a16="http://schemas.microsoft.com/office/drawing/2014/main" id="{223F928F-F81D-473E-9016-18C1BA0391C3}"/>
            </a:ext>
          </a:extLst>
        </xdr:cNvPr>
        <xdr:cNvSpPr/>
      </xdr:nvSpPr>
      <xdr:spPr>
        <a:xfrm>
          <a:off x="16388080" y="18151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95478</xdr:rowOff>
    </xdr:from>
    <xdr:to>
      <xdr:col>102</xdr:col>
      <xdr:colOff>114300</xdr:colOff>
      <xdr:row>108</xdr:row>
      <xdr:rowOff>97307</xdr:rowOff>
    </xdr:to>
    <xdr:cxnSp macro="">
      <xdr:nvCxnSpPr>
        <xdr:cNvPr id="741" name="直線コネクタ 740">
          <a:extLst>
            <a:ext uri="{FF2B5EF4-FFF2-40B4-BE49-F238E27FC236}">
              <a16:creationId xmlns:a16="http://schemas.microsoft.com/office/drawing/2014/main" id="{A6335C58-A548-4C1D-BD5D-906E4975EFB1}"/>
            </a:ext>
          </a:extLst>
        </xdr:cNvPr>
        <xdr:cNvCxnSpPr/>
      </xdr:nvCxnSpPr>
      <xdr:spPr>
        <a:xfrm flipV="1">
          <a:off x="16431260" y="18200598"/>
          <a:ext cx="7823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2" name="n_1aveValue【公民館】&#10;一人当たり面積">
          <a:extLst>
            <a:ext uri="{FF2B5EF4-FFF2-40B4-BE49-F238E27FC236}">
              <a16:creationId xmlns:a16="http://schemas.microsoft.com/office/drawing/2014/main" id="{C18B6CBF-45E7-421A-80EA-62C4D2A35930}"/>
            </a:ext>
          </a:extLst>
        </xdr:cNvPr>
        <xdr:cNvSpPr txBox="1"/>
      </xdr:nvSpPr>
      <xdr:spPr>
        <a:xfrm>
          <a:off x="18561127" y="179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3" name="n_2aveValue【公民館】&#10;一人当たり面積">
          <a:extLst>
            <a:ext uri="{FF2B5EF4-FFF2-40B4-BE49-F238E27FC236}">
              <a16:creationId xmlns:a16="http://schemas.microsoft.com/office/drawing/2014/main" id="{5FBAE344-1FAF-4F7C-8B54-E899C183371C}"/>
            </a:ext>
          </a:extLst>
        </xdr:cNvPr>
        <xdr:cNvSpPr txBox="1"/>
      </xdr:nvSpPr>
      <xdr:spPr>
        <a:xfrm>
          <a:off x="1777626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44" name="n_3aveValue【公民館】&#10;一人当たり面積">
          <a:extLst>
            <a:ext uri="{FF2B5EF4-FFF2-40B4-BE49-F238E27FC236}">
              <a16:creationId xmlns:a16="http://schemas.microsoft.com/office/drawing/2014/main" id="{82E25CBF-2758-4970-822C-9B82E5BF4C08}"/>
            </a:ext>
          </a:extLst>
        </xdr:cNvPr>
        <xdr:cNvSpPr txBox="1"/>
      </xdr:nvSpPr>
      <xdr:spPr>
        <a:xfrm>
          <a:off x="17001567" y="179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45" name="n_4aveValue【公民館】&#10;一人当たり面積">
          <a:extLst>
            <a:ext uri="{FF2B5EF4-FFF2-40B4-BE49-F238E27FC236}">
              <a16:creationId xmlns:a16="http://schemas.microsoft.com/office/drawing/2014/main" id="{4064A53B-324F-4DDA-8CB5-F07AB20BBADB}"/>
            </a:ext>
          </a:extLst>
        </xdr:cNvPr>
        <xdr:cNvSpPr txBox="1"/>
      </xdr:nvSpPr>
      <xdr:spPr>
        <a:xfrm>
          <a:off x="16226867" y="1790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134586</xdr:rowOff>
    </xdr:from>
    <xdr:ext cx="469744" cy="259045"/>
    <xdr:sp macro="" textlink="">
      <xdr:nvSpPr>
        <xdr:cNvPr id="746" name="n_1mainValue【公民館】&#10;一人当たり面積">
          <a:extLst>
            <a:ext uri="{FF2B5EF4-FFF2-40B4-BE49-F238E27FC236}">
              <a16:creationId xmlns:a16="http://schemas.microsoft.com/office/drawing/2014/main" id="{713155FF-9BA3-4F53-A2F6-14C6B9B44BB2}"/>
            </a:ext>
          </a:extLst>
        </xdr:cNvPr>
        <xdr:cNvSpPr txBox="1"/>
      </xdr:nvSpPr>
      <xdr:spPr>
        <a:xfrm>
          <a:off x="18561127" y="182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135805</xdr:rowOff>
    </xdr:from>
    <xdr:ext cx="469744" cy="259045"/>
    <xdr:sp macro="" textlink="">
      <xdr:nvSpPr>
        <xdr:cNvPr id="747" name="n_2mainValue【公民館】&#10;一人当たり面積">
          <a:extLst>
            <a:ext uri="{FF2B5EF4-FFF2-40B4-BE49-F238E27FC236}">
              <a16:creationId xmlns:a16="http://schemas.microsoft.com/office/drawing/2014/main" id="{70CFDF11-565F-493D-9C30-DC06E62F29D7}"/>
            </a:ext>
          </a:extLst>
        </xdr:cNvPr>
        <xdr:cNvSpPr txBox="1"/>
      </xdr:nvSpPr>
      <xdr:spPr>
        <a:xfrm>
          <a:off x="17776267" y="182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137405</xdr:rowOff>
    </xdr:from>
    <xdr:ext cx="469744" cy="259045"/>
    <xdr:sp macro="" textlink="">
      <xdr:nvSpPr>
        <xdr:cNvPr id="748" name="n_3mainValue【公民館】&#10;一人当たり面積">
          <a:extLst>
            <a:ext uri="{FF2B5EF4-FFF2-40B4-BE49-F238E27FC236}">
              <a16:creationId xmlns:a16="http://schemas.microsoft.com/office/drawing/2014/main" id="{A3F7754F-01A5-464A-85D7-DA517B12195D}"/>
            </a:ext>
          </a:extLst>
        </xdr:cNvPr>
        <xdr:cNvSpPr txBox="1"/>
      </xdr:nvSpPr>
      <xdr:spPr>
        <a:xfrm>
          <a:off x="17001567" y="182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139234</xdr:rowOff>
    </xdr:from>
    <xdr:ext cx="469744" cy="259045"/>
    <xdr:sp macro="" textlink="">
      <xdr:nvSpPr>
        <xdr:cNvPr id="749" name="n_4mainValue【公民館】&#10;一人当たり面積">
          <a:extLst>
            <a:ext uri="{FF2B5EF4-FFF2-40B4-BE49-F238E27FC236}">
              <a16:creationId xmlns:a16="http://schemas.microsoft.com/office/drawing/2014/main" id="{1D199579-5881-48C7-A869-F380B82B04CD}"/>
            </a:ext>
          </a:extLst>
        </xdr:cNvPr>
        <xdr:cNvSpPr txBox="1"/>
      </xdr:nvSpPr>
      <xdr:spPr>
        <a:xfrm>
          <a:off x="16226867" y="182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738FE56F-E81E-4451-ABCB-B24CC872369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5A673C79-DCD6-4FAE-A96E-B012E57F73B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56CF19DC-A4E4-4968-988B-6B6574643CA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について定期的な資本的支出が行われているため、類似団体と比較して同等のものとなっている。今後も同等の管理を継続していく必要がある。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について、令和３年度に的野橋、令和４年度に青龍橋の補修工事を行ったことから、全国・奈良県・類似団体平均値のいずれもを下回った。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老朽化した資産については、修繕を行い、長期的利用できるよう努めていく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について、広瀬保育所を筆頭に４保育所どれもが耐用年数を超えて稼働しているため、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全国・奈良県・類似団体平均値のいずれもを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令和６年度から新規施設での認定こども園の運営が決まっており、現在の施設が遊休施設になることから、売却や解体を検討する必要がある。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山添分校等耐用年数を大きく超えて稼働しているものもあるが、令和３年度に学校給食センターを建設、令和４年度に旧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センターを解体したことにより数値が一時減少し、全国・奈良県平均を下回っている。今後小中一貫学校の建設を計画していることから、現在の施設の遊休施設化が見込まれるため、売却や解体、多目的利用を検討する必要が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について、令和４年度は新たな投資がなく、建物が間もなく償却を終えるため、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全国・奈良県・類似団体平均値のいずれもを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った。子どもの数が減少傾向にあることから、既存の施設を有効に活用しつつ、他施設との複合化を検討する必要がある。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04CCD1-160D-47CE-90AB-9FDE432FB8E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38ECD7-C8CB-4701-9E28-4D5994C4B51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B51FDF-CF52-472B-A7A9-11BAA15942E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1FEEFD-C9F8-4109-AF21-AD750B2442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2D0931-A081-4A5A-88C9-4FEE2112B4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85430C-5A44-4045-ACBA-09E70C9C03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AEF787C-01C9-44E9-B009-C9D553A4031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2A6269-CEE4-4830-9DA0-1147A5846D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121252-2667-4D7E-B6DA-282DF8FEF77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D5AB4B-E312-4C50-958B-137F5408ABB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3,183
66.52
3,384,411
3,111,291
273,095
2,203,665
2,246,921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901A3-FDC4-4C9A-9B90-C1A92473C16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8DF2E3-1832-4B49-AB90-78272E26003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FB94B0-2C08-4BCE-B88A-8DBEC861B26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C3E6FE-812D-4D52-AA74-06C24D94B9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9DA6B6-8D64-4DD3-A012-05BADC46C6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B615D5-7EF5-4BB1-A0BA-97E14802047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F54F10-EDA5-44CD-9313-9E33DA1165E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F8D04B-A445-4002-86C1-C4C87B7B65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729296-2717-4A6F-B98F-2B811CDAD1E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7C07B2-1665-4E3B-A280-7FCF76547EE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F10C5F-10C3-490F-9F4C-426877068E6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936A4C-AC8E-4E05-B722-C4C6F8B62ED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ABA67F-AD06-4B9A-859C-AFAE5B0521A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F12EDE-B976-4E43-9814-EE5FD77CBAC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D37B69-4FA5-4313-8EEA-CC2E14BF551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1E9846-8213-4EDC-86B1-BCE1E453E7A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E4AAE3-940C-4326-B752-4EE635ACB64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67D89B-378D-4D84-AE30-6B3DEE2AEA5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B1579E-5773-4950-A5B5-CA54F90C3D7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B21759-2367-4AF5-8F1B-ED793175B1C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4644C9-0351-48C9-B5C7-8B58E5C0840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BDAF75-BD66-4ABD-B997-A96352110A8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62C310-8A72-40DD-963F-637A0F36489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23D69B-FBC8-4C5D-B05A-74A3FC87265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287C22-1513-478C-BDE8-3E1E0F4E5C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D6EAC2-6C79-42CD-89B1-BACCBBD58ED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EF64F3-B799-4692-9CB3-60903DD5672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F22CD-9714-4942-8D59-6BE698B3C0A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C7B12B-BACF-43C6-9A82-08C799BEA28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2CEDB01-F3CF-4E0C-8364-19A89B427CC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D878FF5-F298-4FCE-8B82-C3116DC9D63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2A4122C-D902-4E55-8B22-8223B9CA016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A5B31FA-C057-499F-BF3A-22A66D82858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40309CF-5789-4178-87DD-B573361E3E5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48FEC9-35FD-4726-8981-436F29F6A24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8B45B21-E26E-4B26-A2B2-3BDE8D14C6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E118995-BB57-44C9-A1D8-480DC43802D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009C21B-8744-45F8-9806-53A9BE87463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C5BDFAB-1ADA-4C09-B93A-03659F9EB8F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0E69F5-428F-4AD6-9F7A-05EA4BEFD79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6A791F4-07EE-49EC-9841-D3ECEDCEB03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C6E6D94-2898-40DA-8695-6EB1A29F627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D3EBCF7-FB8D-4DA7-903C-BD4D6577D7D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4B43AC8-42D6-46DA-9169-68D4D687C8A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FAA84EE-9355-43FC-A327-B098C183BEB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A55B23-8631-4589-8364-110C5BC0414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E186E9A-3A25-49DE-A4DB-1AE8D914D32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9D2D4E9-5E99-4317-8AAD-4CC51732FCD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044ADE2-5C6F-498A-8F44-1187B951488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7CED461-91DF-47DF-9D77-604B3455F9C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746092A-EBDD-4453-B195-6ED1D28994C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B9C62F2-17CA-4833-8A7D-0E03AEE9FCD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0BF687A-2657-4A4C-8E06-99D1276B069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987E5FE-7705-43E4-BD9F-B0178CAB835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73D1382-ECA6-402F-8CD4-5CD8271D51E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4D6F50D-BF84-41FB-947F-76636D094B5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099B464-7A01-4531-9A6C-D697DC4CF04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DC41084-05D1-48A1-922D-B01BB25AB00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2AC4533-40A9-497A-847F-125D05DA18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762FD68-AB3A-4486-8456-F125EB7F170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A7220B3-6E3C-463C-9168-89B507B6AE4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C431BF2-8587-4858-94F1-AAFCC695419B}"/>
            </a:ext>
          </a:extLst>
        </xdr:cNvPr>
        <xdr:cNvCxnSpPr/>
      </xdr:nvCxnSpPr>
      <xdr:spPr>
        <a:xfrm flipV="1">
          <a:off x="4086225" y="92678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0549B8F-74EE-4AE0-A18A-EC0E85BB61E1}"/>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E13C367-98AE-4B79-8B9F-6C8CBAA3CD6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A36F2A7-3963-47DB-B263-9253519E19CF}"/>
            </a:ext>
          </a:extLst>
        </xdr:cNvPr>
        <xdr:cNvSpPr txBox="1"/>
      </xdr:nvSpPr>
      <xdr:spPr>
        <a:xfrm>
          <a:off x="4124960" y="905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5AA37CC5-0235-43DF-A809-E8B2B1D6217A}"/>
            </a:ext>
          </a:extLst>
        </xdr:cNvPr>
        <xdr:cNvCxnSpPr/>
      </xdr:nvCxnSpPr>
      <xdr:spPr>
        <a:xfrm>
          <a:off x="4020820" y="926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0609A49-706C-4FE1-9187-E72160A51C2C}"/>
            </a:ext>
          </a:extLst>
        </xdr:cNvPr>
        <xdr:cNvSpPr txBox="1"/>
      </xdr:nvSpPr>
      <xdr:spPr>
        <a:xfrm>
          <a:off x="4124960" y="1004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9C1F4602-DA87-4254-B8C5-2AC76A99F3DE}"/>
            </a:ext>
          </a:extLst>
        </xdr:cNvPr>
        <xdr:cNvSpPr/>
      </xdr:nvSpPr>
      <xdr:spPr>
        <a:xfrm>
          <a:off x="403606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719A37B4-B7ED-4524-A756-5B2002325F42}"/>
            </a:ext>
          </a:extLst>
        </xdr:cNvPr>
        <xdr:cNvSpPr/>
      </xdr:nvSpPr>
      <xdr:spPr>
        <a:xfrm>
          <a:off x="3312160" y="1018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297C1AA9-0A1E-4C07-B9F9-7278E2F4A35B}"/>
            </a:ext>
          </a:extLst>
        </xdr:cNvPr>
        <xdr:cNvSpPr/>
      </xdr:nvSpPr>
      <xdr:spPr>
        <a:xfrm>
          <a:off x="251460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81CA3CC0-0B97-4EB2-A860-B81757B3197A}"/>
            </a:ext>
          </a:extLst>
        </xdr:cNvPr>
        <xdr:cNvSpPr/>
      </xdr:nvSpPr>
      <xdr:spPr>
        <a:xfrm>
          <a:off x="17399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C085BFB7-D363-4976-A5D4-5D74D5EA9DC6}"/>
            </a:ext>
          </a:extLst>
        </xdr:cNvPr>
        <xdr:cNvSpPr/>
      </xdr:nvSpPr>
      <xdr:spPr>
        <a:xfrm>
          <a:off x="965200" y="1017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9080B379-4CAF-43A2-BD4E-E8E845BC7FC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AF35EAE-0B52-42BE-8497-BC35B7139CD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2DF4EA4-7B1D-4AD2-9C61-6ECF126438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A9A67EC-F865-4343-8F60-65466A0115E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B2CEFC0-1DEE-46C2-9706-6E8AD861302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89" name="楕円 88">
          <a:extLst>
            <a:ext uri="{FF2B5EF4-FFF2-40B4-BE49-F238E27FC236}">
              <a16:creationId xmlns:a16="http://schemas.microsoft.com/office/drawing/2014/main" id="{D9E03990-19E2-4C97-BB4F-2653423DB041}"/>
            </a:ext>
          </a:extLst>
        </xdr:cNvPr>
        <xdr:cNvSpPr/>
      </xdr:nvSpPr>
      <xdr:spPr>
        <a:xfrm>
          <a:off x="4036060" y="105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100982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4C0A7DE-BBCF-4CF7-BA22-7B31970DCE2D}"/>
            </a:ext>
          </a:extLst>
        </xdr:cNvPr>
        <xdr:cNvSpPr txBox="1"/>
      </xdr:nvSpPr>
      <xdr:spPr>
        <a:xfrm>
          <a:off x="412496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91" name="楕円 90">
          <a:extLst>
            <a:ext uri="{FF2B5EF4-FFF2-40B4-BE49-F238E27FC236}">
              <a16:creationId xmlns:a16="http://schemas.microsoft.com/office/drawing/2014/main" id="{D7C415D4-28D0-4B5B-AE81-D0C260CBB211}"/>
            </a:ext>
          </a:extLst>
        </xdr:cNvPr>
        <xdr:cNvSpPr/>
      </xdr:nvSpPr>
      <xdr:spPr>
        <a:xfrm>
          <a:off x="3312160" y="1048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1905</xdr:rowOff>
    </xdr:to>
    <xdr:cxnSp macro="">
      <xdr:nvCxnSpPr>
        <xdr:cNvPr id="92" name="直線コネクタ 91">
          <a:extLst>
            <a:ext uri="{FF2B5EF4-FFF2-40B4-BE49-F238E27FC236}">
              <a16:creationId xmlns:a16="http://schemas.microsoft.com/office/drawing/2014/main" id="{37627C83-C97B-4FC1-A903-957096B3B34C}"/>
            </a:ext>
          </a:extLst>
        </xdr:cNvPr>
        <xdr:cNvCxnSpPr/>
      </xdr:nvCxnSpPr>
      <xdr:spPr>
        <a:xfrm>
          <a:off x="3355340" y="1053655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93" name="楕円 92">
          <a:extLst>
            <a:ext uri="{FF2B5EF4-FFF2-40B4-BE49-F238E27FC236}">
              <a16:creationId xmlns:a16="http://schemas.microsoft.com/office/drawing/2014/main" id="{FAC506AC-58BB-44BE-A6D8-DDB7582C7A72}"/>
            </a:ext>
          </a:extLst>
        </xdr:cNvPr>
        <xdr:cNvSpPr/>
      </xdr:nvSpPr>
      <xdr:spPr>
        <a:xfrm>
          <a:off x="25146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142875</xdr:rowOff>
    </xdr:to>
    <xdr:cxnSp macro="">
      <xdr:nvCxnSpPr>
        <xdr:cNvPr id="94" name="直線コネクタ 93">
          <a:extLst>
            <a:ext uri="{FF2B5EF4-FFF2-40B4-BE49-F238E27FC236}">
              <a16:creationId xmlns:a16="http://schemas.microsoft.com/office/drawing/2014/main" id="{7BF61706-2FD7-4D9F-9D2B-BA7FAE804DCD}"/>
            </a:ext>
          </a:extLst>
        </xdr:cNvPr>
        <xdr:cNvCxnSpPr/>
      </xdr:nvCxnSpPr>
      <xdr:spPr>
        <a:xfrm>
          <a:off x="2565400" y="10473690"/>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162560</xdr:rowOff>
    </xdr:from>
    <xdr:to>
      <xdr:col>10</xdr:col>
      <xdr:colOff>165100</xdr:colOff>
      <xdr:row>62</xdr:row>
      <xdr:rowOff>92710</xdr:rowOff>
    </xdr:to>
    <xdr:sp macro="" textlink="">
      <xdr:nvSpPr>
        <xdr:cNvPr id="95" name="楕円 94">
          <a:extLst>
            <a:ext uri="{FF2B5EF4-FFF2-40B4-BE49-F238E27FC236}">
              <a16:creationId xmlns:a16="http://schemas.microsoft.com/office/drawing/2014/main" id="{E29A7C0B-2828-4ED2-80B4-267E7ADEF1FF}"/>
            </a:ext>
          </a:extLst>
        </xdr:cNvPr>
        <xdr:cNvSpPr/>
      </xdr:nvSpPr>
      <xdr:spPr>
        <a:xfrm>
          <a:off x="173990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41910</xdr:rowOff>
    </xdr:from>
    <xdr:to>
      <xdr:col>15</xdr:col>
      <xdr:colOff>50800</xdr:colOff>
      <xdr:row>62</xdr:row>
      <xdr:rowOff>80010</xdr:rowOff>
    </xdr:to>
    <xdr:cxnSp macro="">
      <xdr:nvCxnSpPr>
        <xdr:cNvPr id="96" name="直線コネクタ 95">
          <a:extLst>
            <a:ext uri="{FF2B5EF4-FFF2-40B4-BE49-F238E27FC236}">
              <a16:creationId xmlns:a16="http://schemas.microsoft.com/office/drawing/2014/main" id="{3F6C505D-30F7-4A6B-AF13-BFEE5EED4FB8}"/>
            </a:ext>
          </a:extLst>
        </xdr:cNvPr>
        <xdr:cNvCxnSpPr/>
      </xdr:nvCxnSpPr>
      <xdr:spPr>
        <a:xfrm>
          <a:off x="1790700" y="104355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97" name="楕円 96">
          <a:extLst>
            <a:ext uri="{FF2B5EF4-FFF2-40B4-BE49-F238E27FC236}">
              <a16:creationId xmlns:a16="http://schemas.microsoft.com/office/drawing/2014/main" id="{201E40DD-F05F-45F1-8E72-B77BC3F69FC2}"/>
            </a:ext>
          </a:extLst>
        </xdr:cNvPr>
        <xdr:cNvSpPr/>
      </xdr:nvSpPr>
      <xdr:spPr>
        <a:xfrm>
          <a:off x="96520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41910</xdr:rowOff>
    </xdr:to>
    <xdr:cxnSp macro="">
      <xdr:nvCxnSpPr>
        <xdr:cNvPr id="98" name="直線コネクタ 97">
          <a:extLst>
            <a:ext uri="{FF2B5EF4-FFF2-40B4-BE49-F238E27FC236}">
              <a16:creationId xmlns:a16="http://schemas.microsoft.com/office/drawing/2014/main" id="{FA1F1717-883C-4A5B-9598-8FF3C5385FAB}"/>
            </a:ext>
          </a:extLst>
        </xdr:cNvPr>
        <xdr:cNvCxnSpPr/>
      </xdr:nvCxnSpPr>
      <xdr:spPr>
        <a:xfrm>
          <a:off x="1008380" y="1038987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A92FDBAE-3139-46D6-8100-358ECCC98848}"/>
            </a:ext>
          </a:extLst>
        </xdr:cNvPr>
        <xdr:cNvSpPr txBox="1"/>
      </xdr:nvSpPr>
      <xdr:spPr>
        <a:xfrm>
          <a:off x="317056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93369B98-BFFD-4C96-8D3F-EA295C0F2A0B}"/>
            </a:ext>
          </a:extLst>
        </xdr:cNvPr>
        <xdr:cNvSpPr txBox="1"/>
      </xdr:nvSpPr>
      <xdr:spPr>
        <a:xfrm>
          <a:off x="238570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B203E891-0537-43A0-8092-5EB48D23C91E}"/>
            </a:ext>
          </a:extLst>
        </xdr:cNvPr>
        <xdr:cNvSpPr txBox="1"/>
      </xdr:nvSpPr>
      <xdr:spPr>
        <a:xfrm>
          <a:off x="161100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CB2F4C7E-9A23-451F-B956-2BCDF5325CCC}"/>
            </a:ext>
          </a:extLst>
        </xdr:cNvPr>
        <xdr:cNvSpPr txBox="1"/>
      </xdr:nvSpPr>
      <xdr:spPr>
        <a:xfrm>
          <a:off x="83630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103" name="n_1mainValue【体育館・プール】&#10;有形固定資産減価償却率">
          <a:extLst>
            <a:ext uri="{FF2B5EF4-FFF2-40B4-BE49-F238E27FC236}">
              <a16:creationId xmlns:a16="http://schemas.microsoft.com/office/drawing/2014/main" id="{2C36EE28-A7B8-4F75-A2C1-39097A38FF42}"/>
            </a:ext>
          </a:extLst>
        </xdr:cNvPr>
        <xdr:cNvSpPr txBox="1"/>
      </xdr:nvSpPr>
      <xdr:spPr>
        <a:xfrm>
          <a:off x="317056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04" name="n_2mainValue【体育館・プール】&#10;有形固定資産減価償却率">
          <a:extLst>
            <a:ext uri="{FF2B5EF4-FFF2-40B4-BE49-F238E27FC236}">
              <a16:creationId xmlns:a16="http://schemas.microsoft.com/office/drawing/2014/main" id="{4BE9CE63-766B-473D-9DBA-DEA4964D4D49}"/>
            </a:ext>
          </a:extLst>
        </xdr:cNvPr>
        <xdr:cNvSpPr txBox="1"/>
      </xdr:nvSpPr>
      <xdr:spPr>
        <a:xfrm>
          <a:off x="238570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83837</xdr:rowOff>
    </xdr:from>
    <xdr:ext cx="405111" cy="259045"/>
    <xdr:sp macro="" textlink="">
      <xdr:nvSpPr>
        <xdr:cNvPr id="105" name="n_3mainValue【体育館・プール】&#10;有形固定資産減価償却率">
          <a:extLst>
            <a:ext uri="{FF2B5EF4-FFF2-40B4-BE49-F238E27FC236}">
              <a16:creationId xmlns:a16="http://schemas.microsoft.com/office/drawing/2014/main" id="{79021BCC-9864-496E-BA4C-107DC3DB8139}"/>
            </a:ext>
          </a:extLst>
        </xdr:cNvPr>
        <xdr:cNvSpPr txBox="1"/>
      </xdr:nvSpPr>
      <xdr:spPr>
        <a:xfrm>
          <a:off x="161100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106" name="n_4mainValue【体育館・プール】&#10;有形固定資産減価償却率">
          <a:extLst>
            <a:ext uri="{FF2B5EF4-FFF2-40B4-BE49-F238E27FC236}">
              <a16:creationId xmlns:a16="http://schemas.microsoft.com/office/drawing/2014/main" id="{BF6FA4FC-605B-4A94-BB17-6F7B296FDE49}"/>
            </a:ext>
          </a:extLst>
        </xdr:cNvPr>
        <xdr:cNvSpPr txBox="1"/>
      </xdr:nvSpPr>
      <xdr:spPr>
        <a:xfrm>
          <a:off x="8363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DB242EE-DC3D-4440-89F6-56E3EF13867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66BBAE3-BEE3-4777-844B-089A6F58B41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44D0E6B-13A4-41F3-B45B-729FFDC9418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1A4ECBD-7EA2-4237-8852-FCEED3114B2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9C7D8D6-CE92-49A5-815A-B502C5B9EF2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ECB6FA5C-D18B-4D72-B9F0-395CD946EBB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7245436-06D5-4617-BE59-F3239CDD815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1961049-E383-44A0-ABF6-48EFEDBC5FC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3D1845D-765D-40F8-9B3E-99D73B7EFCB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DD9DD7B-699D-4609-B0E4-39956EA1C48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BB476F2-64FB-439E-B633-C0C8968DBC5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563BCDBD-9A6D-4F50-8911-B78A4228F494}"/>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95C514CE-1DFC-4891-AD7B-0A753DE3866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8427B57-3D17-4618-81B5-507F8C15EAAE}"/>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75E27B77-3CF5-4A41-8F4F-060C809D1F3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05B9510-1B47-4BD3-A6B7-520DC4E324C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723C2B70-016F-424A-B637-49BA5D0585F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8B14B6E5-2DCB-4203-9C38-A2BF467DE447}"/>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E5EF914C-65C8-4DB7-B563-2209D9C63EDC}"/>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90F92082-4002-440E-B0D0-9544AEFB9DE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9869A0CE-0A49-45BD-9871-24275350909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73F3D92-1269-4C5A-8127-C1A0E4C57D22}"/>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480D362A-6F14-4290-B6A8-3E93EB5E6E2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8F8D627-8695-41D3-9171-CA5EF0A2334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8DF3BE8-D8EC-4E8A-AE50-A8D8A5EFAC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AA15346B-5901-4829-8F78-FADA27E6EB0D}"/>
            </a:ext>
          </a:extLst>
        </xdr:cNvPr>
        <xdr:cNvCxnSpPr/>
      </xdr:nvCxnSpPr>
      <xdr:spPr>
        <a:xfrm flipV="1">
          <a:off x="9219565" y="9294332"/>
          <a:ext cx="0" cy="153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2FE1C411-4F0F-43DD-A7CF-58C9CAC66A09}"/>
            </a:ext>
          </a:extLst>
        </xdr:cNvPr>
        <xdr:cNvSpPr txBox="1"/>
      </xdr:nvSpPr>
      <xdr:spPr>
        <a:xfrm>
          <a:off x="9258300" y="1083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A7BD8BDC-7534-4ABB-84D1-D149DB4D5926}"/>
            </a:ext>
          </a:extLst>
        </xdr:cNvPr>
        <xdr:cNvCxnSpPr/>
      </xdr:nvCxnSpPr>
      <xdr:spPr>
        <a:xfrm>
          <a:off x="9154160" y="10828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58524F69-0344-4B2C-8E59-FDA6B980132D}"/>
            </a:ext>
          </a:extLst>
        </xdr:cNvPr>
        <xdr:cNvSpPr txBox="1"/>
      </xdr:nvSpPr>
      <xdr:spPr>
        <a:xfrm>
          <a:off x="9258300" y="90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72EE8915-6127-4B84-A1D2-A9CC3D0E1D1F}"/>
            </a:ext>
          </a:extLst>
        </xdr:cNvPr>
        <xdr:cNvCxnSpPr/>
      </xdr:nvCxnSpPr>
      <xdr:spPr>
        <a:xfrm>
          <a:off x="9154160" y="929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914705C7-59AB-44F5-A0CB-4A91C459EBC8}"/>
            </a:ext>
          </a:extLst>
        </xdr:cNvPr>
        <xdr:cNvSpPr txBox="1"/>
      </xdr:nvSpPr>
      <xdr:spPr>
        <a:xfrm>
          <a:off x="9258300" y="1044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DF2A7A7D-D1EB-4133-A4A1-6FF795ACD3EA}"/>
            </a:ext>
          </a:extLst>
        </xdr:cNvPr>
        <xdr:cNvSpPr/>
      </xdr:nvSpPr>
      <xdr:spPr>
        <a:xfrm>
          <a:off x="9192260" y="10471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3477137A-0070-4442-8961-1728B961A61B}"/>
            </a:ext>
          </a:extLst>
        </xdr:cNvPr>
        <xdr:cNvSpPr/>
      </xdr:nvSpPr>
      <xdr:spPr>
        <a:xfrm>
          <a:off x="8445500" y="1048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EF55E713-67AB-419D-AFC7-4D236665B598}"/>
            </a:ext>
          </a:extLst>
        </xdr:cNvPr>
        <xdr:cNvSpPr/>
      </xdr:nvSpPr>
      <xdr:spPr>
        <a:xfrm>
          <a:off x="7670800" y="10486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35B4B3C0-04F1-435E-AA51-79A757F0B9A0}"/>
            </a:ext>
          </a:extLst>
        </xdr:cNvPr>
        <xdr:cNvSpPr/>
      </xdr:nvSpPr>
      <xdr:spPr>
        <a:xfrm>
          <a:off x="6873240" y="10486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AC7ED032-4ECA-4455-92BB-B09FF3F9BD65}"/>
            </a:ext>
          </a:extLst>
        </xdr:cNvPr>
        <xdr:cNvSpPr/>
      </xdr:nvSpPr>
      <xdr:spPr>
        <a:xfrm>
          <a:off x="6098540" y="10470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5B034D3-87FB-47E8-BFE9-51AD35039B2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2C2C21A-0E39-47AC-A5EE-C6074AC6374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901D760-41A8-4E5F-B47E-CD7E2B78F74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23F210E-068E-43C7-ACD1-E855F3531BB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BA0D6F2-E35C-405C-9C53-949332A315C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13535</xdr:rowOff>
    </xdr:from>
    <xdr:to>
      <xdr:col>55</xdr:col>
      <xdr:colOff>50800</xdr:colOff>
      <xdr:row>62</xdr:row>
      <xdr:rowOff>115135</xdr:rowOff>
    </xdr:to>
    <xdr:sp macro="" textlink="">
      <xdr:nvSpPr>
        <xdr:cNvPr id="148" name="楕円 147">
          <a:extLst>
            <a:ext uri="{FF2B5EF4-FFF2-40B4-BE49-F238E27FC236}">
              <a16:creationId xmlns:a16="http://schemas.microsoft.com/office/drawing/2014/main" id="{29BC5388-7010-4F7C-B422-AEB4D170216F}"/>
            </a:ext>
          </a:extLst>
        </xdr:cNvPr>
        <xdr:cNvSpPr/>
      </xdr:nvSpPr>
      <xdr:spPr>
        <a:xfrm>
          <a:off x="9192260" y="10407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36412</xdr:rowOff>
    </xdr:from>
    <xdr:ext cx="469744" cy="259045"/>
    <xdr:sp macro="" textlink="">
      <xdr:nvSpPr>
        <xdr:cNvPr id="149" name="【体育館・プール】&#10;一人当たり面積該当値テキスト">
          <a:extLst>
            <a:ext uri="{FF2B5EF4-FFF2-40B4-BE49-F238E27FC236}">
              <a16:creationId xmlns:a16="http://schemas.microsoft.com/office/drawing/2014/main" id="{7F05906B-E5A7-4575-990E-5561E5ABA453}"/>
            </a:ext>
          </a:extLst>
        </xdr:cNvPr>
        <xdr:cNvSpPr txBox="1"/>
      </xdr:nvSpPr>
      <xdr:spPr>
        <a:xfrm>
          <a:off x="9258300" y="102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23332</xdr:rowOff>
    </xdr:from>
    <xdr:to>
      <xdr:col>50</xdr:col>
      <xdr:colOff>165100</xdr:colOff>
      <xdr:row>62</xdr:row>
      <xdr:rowOff>124932</xdr:rowOff>
    </xdr:to>
    <xdr:sp macro="" textlink="">
      <xdr:nvSpPr>
        <xdr:cNvPr id="150" name="楕円 149">
          <a:extLst>
            <a:ext uri="{FF2B5EF4-FFF2-40B4-BE49-F238E27FC236}">
              <a16:creationId xmlns:a16="http://schemas.microsoft.com/office/drawing/2014/main" id="{63A6A068-22FF-4115-8DD2-A94BA72DAE33}"/>
            </a:ext>
          </a:extLst>
        </xdr:cNvPr>
        <xdr:cNvSpPr/>
      </xdr:nvSpPr>
      <xdr:spPr>
        <a:xfrm>
          <a:off x="8445500" y="10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64335</xdr:rowOff>
    </xdr:from>
    <xdr:to>
      <xdr:col>55</xdr:col>
      <xdr:colOff>0</xdr:colOff>
      <xdr:row>62</xdr:row>
      <xdr:rowOff>74132</xdr:rowOff>
    </xdr:to>
    <xdr:cxnSp macro="">
      <xdr:nvCxnSpPr>
        <xdr:cNvPr id="151" name="直線コネクタ 150">
          <a:extLst>
            <a:ext uri="{FF2B5EF4-FFF2-40B4-BE49-F238E27FC236}">
              <a16:creationId xmlns:a16="http://schemas.microsoft.com/office/drawing/2014/main" id="{A7E7B271-A1FA-4C5A-B632-29BB110C765A}"/>
            </a:ext>
          </a:extLst>
        </xdr:cNvPr>
        <xdr:cNvCxnSpPr/>
      </xdr:nvCxnSpPr>
      <xdr:spPr>
        <a:xfrm flipV="1">
          <a:off x="8496300" y="10458015"/>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43580</xdr:rowOff>
    </xdr:from>
    <xdr:to>
      <xdr:col>46</xdr:col>
      <xdr:colOff>38100</xdr:colOff>
      <xdr:row>60</xdr:row>
      <xdr:rowOff>145180</xdr:rowOff>
    </xdr:to>
    <xdr:sp macro="" textlink="">
      <xdr:nvSpPr>
        <xdr:cNvPr id="152" name="楕円 151">
          <a:extLst>
            <a:ext uri="{FF2B5EF4-FFF2-40B4-BE49-F238E27FC236}">
              <a16:creationId xmlns:a16="http://schemas.microsoft.com/office/drawing/2014/main" id="{5D46858C-5918-4D00-A0B4-5D7BBABF8159}"/>
            </a:ext>
          </a:extLst>
        </xdr:cNvPr>
        <xdr:cNvSpPr/>
      </xdr:nvSpPr>
      <xdr:spPr>
        <a:xfrm>
          <a:off x="7670800" y="10101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94380</xdr:rowOff>
    </xdr:from>
    <xdr:to>
      <xdr:col>50</xdr:col>
      <xdr:colOff>114300</xdr:colOff>
      <xdr:row>62</xdr:row>
      <xdr:rowOff>74132</xdr:rowOff>
    </xdr:to>
    <xdr:cxnSp macro="">
      <xdr:nvCxnSpPr>
        <xdr:cNvPr id="153" name="直線コネクタ 152">
          <a:extLst>
            <a:ext uri="{FF2B5EF4-FFF2-40B4-BE49-F238E27FC236}">
              <a16:creationId xmlns:a16="http://schemas.microsoft.com/office/drawing/2014/main" id="{3E29C38E-AC73-42DC-9828-FD2A75F4FF15}"/>
            </a:ext>
          </a:extLst>
        </xdr:cNvPr>
        <xdr:cNvCxnSpPr/>
      </xdr:nvCxnSpPr>
      <xdr:spPr>
        <a:xfrm>
          <a:off x="7713980" y="10152780"/>
          <a:ext cx="782320" cy="3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62847</xdr:rowOff>
    </xdr:from>
    <xdr:to>
      <xdr:col>41</xdr:col>
      <xdr:colOff>101600</xdr:colOff>
      <xdr:row>60</xdr:row>
      <xdr:rowOff>164447</xdr:rowOff>
    </xdr:to>
    <xdr:sp macro="" textlink="">
      <xdr:nvSpPr>
        <xdr:cNvPr id="154" name="楕円 153">
          <a:extLst>
            <a:ext uri="{FF2B5EF4-FFF2-40B4-BE49-F238E27FC236}">
              <a16:creationId xmlns:a16="http://schemas.microsoft.com/office/drawing/2014/main" id="{74ECF5C4-77B7-4975-9375-096DE51D91AD}"/>
            </a:ext>
          </a:extLst>
        </xdr:cNvPr>
        <xdr:cNvSpPr/>
      </xdr:nvSpPr>
      <xdr:spPr>
        <a:xfrm>
          <a:off x="6873240" y="101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94380</xdr:rowOff>
    </xdr:from>
    <xdr:to>
      <xdr:col>45</xdr:col>
      <xdr:colOff>177800</xdr:colOff>
      <xdr:row>60</xdr:row>
      <xdr:rowOff>113647</xdr:rowOff>
    </xdr:to>
    <xdr:cxnSp macro="">
      <xdr:nvCxnSpPr>
        <xdr:cNvPr id="155" name="直線コネクタ 154">
          <a:extLst>
            <a:ext uri="{FF2B5EF4-FFF2-40B4-BE49-F238E27FC236}">
              <a16:creationId xmlns:a16="http://schemas.microsoft.com/office/drawing/2014/main" id="{DBB65A8F-7429-4889-9BCD-FE71C7EEA066}"/>
            </a:ext>
          </a:extLst>
        </xdr:cNvPr>
        <xdr:cNvCxnSpPr/>
      </xdr:nvCxnSpPr>
      <xdr:spPr>
        <a:xfrm flipV="1">
          <a:off x="6924040" y="10152780"/>
          <a:ext cx="78994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160165</xdr:rowOff>
    </xdr:from>
    <xdr:to>
      <xdr:col>36</xdr:col>
      <xdr:colOff>165100</xdr:colOff>
      <xdr:row>61</xdr:row>
      <xdr:rowOff>90315</xdr:rowOff>
    </xdr:to>
    <xdr:sp macro="" textlink="">
      <xdr:nvSpPr>
        <xdr:cNvPr id="156" name="楕円 155">
          <a:extLst>
            <a:ext uri="{FF2B5EF4-FFF2-40B4-BE49-F238E27FC236}">
              <a16:creationId xmlns:a16="http://schemas.microsoft.com/office/drawing/2014/main" id="{B9EA2D15-40CD-4C0D-8475-08D1C4710FB0}"/>
            </a:ext>
          </a:extLst>
        </xdr:cNvPr>
        <xdr:cNvSpPr/>
      </xdr:nvSpPr>
      <xdr:spPr>
        <a:xfrm>
          <a:off x="6098540" y="1021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113647</xdr:rowOff>
    </xdr:from>
    <xdr:to>
      <xdr:col>41</xdr:col>
      <xdr:colOff>50800</xdr:colOff>
      <xdr:row>61</xdr:row>
      <xdr:rowOff>39515</xdr:rowOff>
    </xdr:to>
    <xdr:cxnSp macro="">
      <xdr:nvCxnSpPr>
        <xdr:cNvPr id="157" name="直線コネクタ 156">
          <a:extLst>
            <a:ext uri="{FF2B5EF4-FFF2-40B4-BE49-F238E27FC236}">
              <a16:creationId xmlns:a16="http://schemas.microsoft.com/office/drawing/2014/main" id="{90904EF2-569C-4A26-AD62-04748DF2B677}"/>
            </a:ext>
          </a:extLst>
        </xdr:cNvPr>
        <xdr:cNvCxnSpPr/>
      </xdr:nvCxnSpPr>
      <xdr:spPr>
        <a:xfrm flipV="1">
          <a:off x="6149340" y="10172047"/>
          <a:ext cx="774700" cy="9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B24B9333-86DA-4351-9EAA-A2999976FD0D}"/>
            </a:ext>
          </a:extLst>
        </xdr:cNvPr>
        <xdr:cNvSpPr txBox="1"/>
      </xdr:nvSpPr>
      <xdr:spPr>
        <a:xfrm>
          <a:off x="8271587" y="105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021E290C-9D3D-4A26-B26F-1CE84A6FAB6F}"/>
            </a:ext>
          </a:extLst>
        </xdr:cNvPr>
        <xdr:cNvSpPr txBox="1"/>
      </xdr:nvSpPr>
      <xdr:spPr>
        <a:xfrm>
          <a:off x="750958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F95E79A8-B4FC-471E-A290-15FEAF7F684D}"/>
            </a:ext>
          </a:extLst>
        </xdr:cNvPr>
        <xdr:cNvSpPr txBox="1"/>
      </xdr:nvSpPr>
      <xdr:spPr>
        <a:xfrm>
          <a:off x="671202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2391BC39-4395-4AC6-B665-E8460A771795}"/>
            </a:ext>
          </a:extLst>
        </xdr:cNvPr>
        <xdr:cNvSpPr txBox="1"/>
      </xdr:nvSpPr>
      <xdr:spPr>
        <a:xfrm>
          <a:off x="5937327"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141459</xdr:rowOff>
    </xdr:from>
    <xdr:ext cx="469744" cy="259045"/>
    <xdr:sp macro="" textlink="">
      <xdr:nvSpPr>
        <xdr:cNvPr id="162" name="n_1mainValue【体育館・プール】&#10;一人当たり面積">
          <a:extLst>
            <a:ext uri="{FF2B5EF4-FFF2-40B4-BE49-F238E27FC236}">
              <a16:creationId xmlns:a16="http://schemas.microsoft.com/office/drawing/2014/main" id="{8AFDD09C-2FA8-4F42-82D0-42192CF1DA66}"/>
            </a:ext>
          </a:extLst>
        </xdr:cNvPr>
        <xdr:cNvSpPr txBox="1"/>
      </xdr:nvSpPr>
      <xdr:spPr>
        <a:xfrm>
          <a:off x="8271587" y="1019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161707</xdr:rowOff>
    </xdr:from>
    <xdr:ext cx="469744" cy="259045"/>
    <xdr:sp macro="" textlink="">
      <xdr:nvSpPr>
        <xdr:cNvPr id="163" name="n_2mainValue【体育館・プール】&#10;一人当たり面積">
          <a:extLst>
            <a:ext uri="{FF2B5EF4-FFF2-40B4-BE49-F238E27FC236}">
              <a16:creationId xmlns:a16="http://schemas.microsoft.com/office/drawing/2014/main" id="{48A266EC-E775-43E1-8ACD-3DCF8473C57A}"/>
            </a:ext>
          </a:extLst>
        </xdr:cNvPr>
        <xdr:cNvSpPr txBox="1"/>
      </xdr:nvSpPr>
      <xdr:spPr>
        <a:xfrm>
          <a:off x="7509587" y="98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9524</xdr:rowOff>
    </xdr:from>
    <xdr:ext cx="469744" cy="259045"/>
    <xdr:sp macro="" textlink="">
      <xdr:nvSpPr>
        <xdr:cNvPr id="164" name="n_3mainValue【体育館・プール】&#10;一人当たり面積">
          <a:extLst>
            <a:ext uri="{FF2B5EF4-FFF2-40B4-BE49-F238E27FC236}">
              <a16:creationId xmlns:a16="http://schemas.microsoft.com/office/drawing/2014/main" id="{721D5823-0F57-4B99-B56C-837B29A32DD4}"/>
            </a:ext>
          </a:extLst>
        </xdr:cNvPr>
        <xdr:cNvSpPr txBox="1"/>
      </xdr:nvSpPr>
      <xdr:spPr>
        <a:xfrm>
          <a:off x="6712027" y="99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106842</xdr:rowOff>
    </xdr:from>
    <xdr:ext cx="469744" cy="259045"/>
    <xdr:sp macro="" textlink="">
      <xdr:nvSpPr>
        <xdr:cNvPr id="165" name="n_4mainValue【体育館・プール】&#10;一人当たり面積">
          <a:extLst>
            <a:ext uri="{FF2B5EF4-FFF2-40B4-BE49-F238E27FC236}">
              <a16:creationId xmlns:a16="http://schemas.microsoft.com/office/drawing/2014/main" id="{DD1B6696-9F76-45FC-91F7-541B8A452406}"/>
            </a:ext>
          </a:extLst>
        </xdr:cNvPr>
        <xdr:cNvSpPr txBox="1"/>
      </xdr:nvSpPr>
      <xdr:spPr>
        <a:xfrm>
          <a:off x="5937327" y="99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5B0B099C-507D-43E3-9E30-E75F634F8D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8593945-C87D-4B52-BF04-9A8CA1EB60C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B42240D-A8B5-444C-97D3-967014B7080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9DC9AE5-4833-42BF-8B6A-A1CC79C0646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78523CED-9499-4800-8231-DDF3C65E7C1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15E6059-7425-4F16-AD2B-E8B165E7DD6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DC20834-8058-4D36-877B-657A223552D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AA73C43F-F0A0-4235-9512-6B2A5291C58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D7B9C75B-4ED4-403B-B1CC-90AD9285AEF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1922E044-AC6B-4ACC-AE80-01E3DD82F4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BA138FAF-F386-4126-9F44-1EBCF616B0F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9AF525FF-D137-46B8-9B68-AC29B959419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21734993-2A8C-4823-8124-3A8669F5B5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1853DEC6-87B0-43D4-ADC3-0E0E3956784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865F0EFA-163E-457A-A457-EE0FDD96423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BE923847-FAB8-49D3-B26A-BD058095C48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A7232E17-6B78-4D2F-90F8-4CCA358FBA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B3D4E63E-171C-4DE7-A356-04453F71901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BE08CCBD-52C5-407D-BE79-C8B51706FB2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C411D973-FD72-49D7-9D9E-4BC32B41C08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A0C410A4-04B9-4CE4-9A80-E5642831A73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AA2D181-D6D7-473F-B0BE-26A4E4193BE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CC0498FA-0323-4621-9446-27A90C7A870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62FB6569-FEC4-405C-BE8B-DB88CE59957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29B9B85B-65E0-4C9E-A8A9-66081AF9B7A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47FD02CF-DBD8-4CBC-B5B3-4CD08C7ECCF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4D02AE55-05CB-44EF-B077-A6FAE379D8F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F549150D-6CBB-42F2-A8F5-18985CC5A77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79393A75-72CB-4C7D-8FF7-63B563208E8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1CB6DBA2-D322-46D0-BA0A-C23B5022DB2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CB27055B-C021-4432-9CD4-FA6FB7C290D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9703E3C6-A373-43C2-9B68-82966649A20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960C17FD-8827-4F4C-B0A7-CFE82ED4A7C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3C86B3EE-53A9-4F76-A7BE-50622035B20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9A447A6B-D075-4BA7-8BA0-8DE749DE542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F8E38687-B359-495E-8CAE-4C5FF9599D0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48E1FE9E-6ACA-44C2-848E-289AB0C8EE0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B7D78CF-CDCC-4356-9AC1-53ED3782305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55CE3625-6981-420C-B605-3DA12FDB691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75F6DCFD-ED9C-49C7-8BD4-4920ADC9B304}"/>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82707F5F-90F7-4B82-B7FA-A67BB25CE6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7981C924-DEC1-4119-91D3-7B6A8226C63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95456BC2-9408-4EF0-97D6-F475A32490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9D951B15-1E8F-412A-8ABD-364DD63BE5D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39EE0A5F-29D4-42F5-A36D-EE2D8622319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9281D90A-DAAC-4433-A626-D892C51A93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649D865D-2123-4AAB-B8AC-37920A00D57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E5074F2B-6763-4097-A59A-14770928D27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E333574A-583F-4C59-8983-26DA19F174C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5EE6C4AA-BB5B-46BE-91A1-BA361F14AE6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70A9AA3F-C7BE-4279-A863-60BF1B9561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89974722-82E0-48E9-B4C9-0C0AB198F6A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7288DAEB-27B9-4EEB-A7B1-62D832EA02B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17BD3DDC-597C-4664-A9D4-FFB2F99A2C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449C54C2-7B22-4F2D-864E-FAAA75C2AC3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9CEFEBA0-836C-400C-BEC8-5B9C035B19A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AC1378CB-B60A-42D6-9545-E0EC6AAC99E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2C22BC5B-E677-44DD-A0F6-656B27E7DED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6CF82140-EF6C-439F-89E3-760052F7B4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5" name="直線コネクタ 224">
          <a:extLst>
            <a:ext uri="{FF2B5EF4-FFF2-40B4-BE49-F238E27FC236}">
              <a16:creationId xmlns:a16="http://schemas.microsoft.com/office/drawing/2014/main" id="{B62E2DF1-1A47-42BD-8239-A2C8FB7DCA2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6" name="テキスト ボックス 225">
          <a:extLst>
            <a:ext uri="{FF2B5EF4-FFF2-40B4-BE49-F238E27FC236}">
              <a16:creationId xmlns:a16="http://schemas.microsoft.com/office/drawing/2014/main" id="{F64C3199-5CA8-4D35-B6F0-4FDF49DBDC7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7" name="直線コネクタ 226">
          <a:extLst>
            <a:ext uri="{FF2B5EF4-FFF2-40B4-BE49-F238E27FC236}">
              <a16:creationId xmlns:a16="http://schemas.microsoft.com/office/drawing/2014/main" id="{1EED8F36-AFB7-4634-906E-648342A7107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8" name="テキスト ボックス 227">
          <a:extLst>
            <a:ext uri="{FF2B5EF4-FFF2-40B4-BE49-F238E27FC236}">
              <a16:creationId xmlns:a16="http://schemas.microsoft.com/office/drawing/2014/main" id="{6F57B3BB-9185-448C-91F8-B801637A6A9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9" name="直線コネクタ 228">
          <a:extLst>
            <a:ext uri="{FF2B5EF4-FFF2-40B4-BE49-F238E27FC236}">
              <a16:creationId xmlns:a16="http://schemas.microsoft.com/office/drawing/2014/main" id="{471EA08E-D243-4D57-A246-313B15455B9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0" name="テキスト ボックス 229">
          <a:extLst>
            <a:ext uri="{FF2B5EF4-FFF2-40B4-BE49-F238E27FC236}">
              <a16:creationId xmlns:a16="http://schemas.microsoft.com/office/drawing/2014/main" id="{5CF161DE-F1B1-4109-832B-3039D455B92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1" name="直線コネクタ 230">
          <a:extLst>
            <a:ext uri="{FF2B5EF4-FFF2-40B4-BE49-F238E27FC236}">
              <a16:creationId xmlns:a16="http://schemas.microsoft.com/office/drawing/2014/main" id="{505E21FA-0EED-4CCF-A5E3-BC61AB3475C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2" name="テキスト ボックス 231">
          <a:extLst>
            <a:ext uri="{FF2B5EF4-FFF2-40B4-BE49-F238E27FC236}">
              <a16:creationId xmlns:a16="http://schemas.microsoft.com/office/drawing/2014/main" id="{FF5E8F29-F611-4AB2-BF31-698121E097D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3" name="直線コネクタ 232">
          <a:extLst>
            <a:ext uri="{FF2B5EF4-FFF2-40B4-BE49-F238E27FC236}">
              <a16:creationId xmlns:a16="http://schemas.microsoft.com/office/drawing/2014/main" id="{8F4CBF78-FA93-4AAC-914D-BB8527A32E3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4" name="テキスト ボックス 233">
          <a:extLst>
            <a:ext uri="{FF2B5EF4-FFF2-40B4-BE49-F238E27FC236}">
              <a16:creationId xmlns:a16="http://schemas.microsoft.com/office/drawing/2014/main" id="{C3055BB1-F79C-4DA6-AB7D-96A45D5FD47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5" name="直線コネクタ 234">
          <a:extLst>
            <a:ext uri="{FF2B5EF4-FFF2-40B4-BE49-F238E27FC236}">
              <a16:creationId xmlns:a16="http://schemas.microsoft.com/office/drawing/2014/main" id="{899E65C2-FB15-446D-AF4A-4D10CC3F294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6" name="テキスト ボックス 235">
          <a:extLst>
            <a:ext uri="{FF2B5EF4-FFF2-40B4-BE49-F238E27FC236}">
              <a16:creationId xmlns:a16="http://schemas.microsoft.com/office/drawing/2014/main" id="{E44E4DB0-6314-4B09-A2B3-55699B7E213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7" name="直線コネクタ 236">
          <a:extLst>
            <a:ext uri="{FF2B5EF4-FFF2-40B4-BE49-F238E27FC236}">
              <a16:creationId xmlns:a16="http://schemas.microsoft.com/office/drawing/2014/main" id="{796E13D6-5487-4B06-BD64-7B78704E183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a:extLst>
            <a:ext uri="{FF2B5EF4-FFF2-40B4-BE49-F238E27FC236}">
              <a16:creationId xmlns:a16="http://schemas.microsoft.com/office/drawing/2014/main" id="{46B73650-4281-4B2B-B01A-F708AC66ACE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239" name="直線コネクタ 238">
          <a:extLst>
            <a:ext uri="{FF2B5EF4-FFF2-40B4-BE49-F238E27FC236}">
              <a16:creationId xmlns:a16="http://schemas.microsoft.com/office/drawing/2014/main" id="{0929081C-4FA7-434E-8A16-904BF204986C}"/>
            </a:ext>
          </a:extLst>
        </xdr:cNvPr>
        <xdr:cNvCxnSpPr/>
      </xdr:nvCxnSpPr>
      <xdr:spPr>
        <a:xfrm flipV="1">
          <a:off x="14375764" y="9453155"/>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0" name="【保健センター・保健所】&#10;有形固定資産減価償却率最小値テキスト">
          <a:extLst>
            <a:ext uri="{FF2B5EF4-FFF2-40B4-BE49-F238E27FC236}">
              <a16:creationId xmlns:a16="http://schemas.microsoft.com/office/drawing/2014/main" id="{57F7EBD5-6C47-4075-8DCF-2DCFE4C48729}"/>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1" name="直線コネクタ 240">
          <a:extLst>
            <a:ext uri="{FF2B5EF4-FFF2-40B4-BE49-F238E27FC236}">
              <a16:creationId xmlns:a16="http://schemas.microsoft.com/office/drawing/2014/main" id="{D46D90D5-D88D-4E52-A606-267385BF37B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42" name="【保健センター・保健所】&#10;有形固定資産減価償却率最大値テキスト">
          <a:extLst>
            <a:ext uri="{FF2B5EF4-FFF2-40B4-BE49-F238E27FC236}">
              <a16:creationId xmlns:a16="http://schemas.microsoft.com/office/drawing/2014/main" id="{5CB366C1-D9B7-47C3-BAFA-05474BB9DE12}"/>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43" name="直線コネクタ 242">
          <a:extLst>
            <a:ext uri="{FF2B5EF4-FFF2-40B4-BE49-F238E27FC236}">
              <a16:creationId xmlns:a16="http://schemas.microsoft.com/office/drawing/2014/main" id="{CB01CC16-4D9C-4608-9801-DA5F90C42E8E}"/>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244" name="【保健センター・保健所】&#10;有形固定資産減価償却率平均値テキスト">
          <a:extLst>
            <a:ext uri="{FF2B5EF4-FFF2-40B4-BE49-F238E27FC236}">
              <a16:creationId xmlns:a16="http://schemas.microsoft.com/office/drawing/2014/main" id="{9E36F6AA-5CD0-49C6-89BF-3A0D3DB6CB21}"/>
            </a:ext>
          </a:extLst>
        </xdr:cNvPr>
        <xdr:cNvSpPr txBox="1"/>
      </xdr:nvSpPr>
      <xdr:spPr>
        <a:xfrm>
          <a:off x="14414500" y="9910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5" name="フローチャート: 判断 244">
          <a:extLst>
            <a:ext uri="{FF2B5EF4-FFF2-40B4-BE49-F238E27FC236}">
              <a16:creationId xmlns:a16="http://schemas.microsoft.com/office/drawing/2014/main" id="{BA328DB8-3267-4724-9B17-9620C5A60333}"/>
            </a:ext>
          </a:extLst>
        </xdr:cNvPr>
        <xdr:cNvSpPr/>
      </xdr:nvSpPr>
      <xdr:spPr>
        <a:xfrm>
          <a:off x="14325600" y="1005876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246" name="フローチャート: 判断 245">
          <a:extLst>
            <a:ext uri="{FF2B5EF4-FFF2-40B4-BE49-F238E27FC236}">
              <a16:creationId xmlns:a16="http://schemas.microsoft.com/office/drawing/2014/main" id="{D89F9502-24A4-4343-B26E-7E9099EB9EE3}"/>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247" name="フローチャート: 判断 246">
          <a:extLst>
            <a:ext uri="{FF2B5EF4-FFF2-40B4-BE49-F238E27FC236}">
              <a16:creationId xmlns:a16="http://schemas.microsoft.com/office/drawing/2014/main" id="{7E2E8DA9-D518-4209-83F8-3751AE5F1FCE}"/>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248" name="フローチャート: 判断 247">
          <a:extLst>
            <a:ext uri="{FF2B5EF4-FFF2-40B4-BE49-F238E27FC236}">
              <a16:creationId xmlns:a16="http://schemas.microsoft.com/office/drawing/2014/main" id="{5D6C4DEA-9D23-47B2-B3D0-004B15C45B0F}"/>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249" name="フローチャート: 判断 248">
          <a:extLst>
            <a:ext uri="{FF2B5EF4-FFF2-40B4-BE49-F238E27FC236}">
              <a16:creationId xmlns:a16="http://schemas.microsoft.com/office/drawing/2014/main" id="{94F573C4-31B4-42B1-AA20-DA86EA6C5269}"/>
            </a:ext>
          </a:extLst>
        </xdr:cNvPr>
        <xdr:cNvSpPr/>
      </xdr:nvSpPr>
      <xdr:spPr>
        <a:xfrm>
          <a:off x="1123188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725BC932-B4D7-4BCD-8D23-650615FE566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F80CAE5A-0C4B-4354-9ABE-6BD6C1BF8EE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63E6661A-C438-43C1-805F-0B5634DAC1B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AEEA7A6A-980B-4D14-B401-0E83D6F43C6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56DD8F00-6BAC-4BD8-9B65-43E65AB32E8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255" name="楕円 254">
          <a:extLst>
            <a:ext uri="{FF2B5EF4-FFF2-40B4-BE49-F238E27FC236}">
              <a16:creationId xmlns:a16="http://schemas.microsoft.com/office/drawing/2014/main" id="{AE772AF4-5395-41FC-9664-24906648D34F}"/>
            </a:ext>
          </a:extLst>
        </xdr:cNvPr>
        <xdr:cNvSpPr/>
      </xdr:nvSpPr>
      <xdr:spPr>
        <a:xfrm>
          <a:off x="14325600" y="100892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256" name="【保健センター・保健所】&#10;有形固定資産減価償却率該当値テキスト">
          <a:extLst>
            <a:ext uri="{FF2B5EF4-FFF2-40B4-BE49-F238E27FC236}">
              <a16:creationId xmlns:a16="http://schemas.microsoft.com/office/drawing/2014/main" id="{5728F359-7C1A-48E1-B0FF-9A17B534DABC}"/>
            </a:ext>
          </a:extLst>
        </xdr:cNvPr>
        <xdr:cNvSpPr txBox="1"/>
      </xdr:nvSpPr>
      <xdr:spPr>
        <a:xfrm>
          <a:off x="14414500"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257" name="楕円 256">
          <a:extLst>
            <a:ext uri="{FF2B5EF4-FFF2-40B4-BE49-F238E27FC236}">
              <a16:creationId xmlns:a16="http://schemas.microsoft.com/office/drawing/2014/main" id="{E566A98A-495C-4CC1-AE45-BE46DF57AF0E}"/>
            </a:ext>
          </a:extLst>
        </xdr:cNvPr>
        <xdr:cNvSpPr/>
      </xdr:nvSpPr>
      <xdr:spPr>
        <a:xfrm>
          <a:off x="13578840" y="10055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81643</xdr:rowOff>
    </xdr:to>
    <xdr:cxnSp macro="">
      <xdr:nvCxnSpPr>
        <xdr:cNvPr id="258" name="直線コネクタ 257">
          <a:extLst>
            <a:ext uri="{FF2B5EF4-FFF2-40B4-BE49-F238E27FC236}">
              <a16:creationId xmlns:a16="http://schemas.microsoft.com/office/drawing/2014/main" id="{3277D034-012E-4989-BF9E-E6D9E0BB259F}"/>
            </a:ext>
          </a:extLst>
        </xdr:cNvPr>
        <xdr:cNvCxnSpPr/>
      </xdr:nvCxnSpPr>
      <xdr:spPr>
        <a:xfrm>
          <a:off x="13629640" y="10102487"/>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135346</xdr:rowOff>
    </xdr:from>
    <xdr:to>
      <xdr:col>76</xdr:col>
      <xdr:colOff>165100</xdr:colOff>
      <xdr:row>60</xdr:row>
      <xdr:rowOff>65496</xdr:rowOff>
    </xdr:to>
    <xdr:sp macro="" textlink="">
      <xdr:nvSpPr>
        <xdr:cNvPr id="259" name="楕円 258">
          <a:extLst>
            <a:ext uri="{FF2B5EF4-FFF2-40B4-BE49-F238E27FC236}">
              <a16:creationId xmlns:a16="http://schemas.microsoft.com/office/drawing/2014/main" id="{7C46B23F-0130-4ACA-AF2E-0B17496F9828}"/>
            </a:ext>
          </a:extLst>
        </xdr:cNvPr>
        <xdr:cNvSpPr/>
      </xdr:nvSpPr>
      <xdr:spPr>
        <a:xfrm>
          <a:off x="1280414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14696</xdr:rowOff>
    </xdr:from>
    <xdr:to>
      <xdr:col>81</xdr:col>
      <xdr:colOff>50800</xdr:colOff>
      <xdr:row>60</xdr:row>
      <xdr:rowOff>44087</xdr:rowOff>
    </xdr:to>
    <xdr:cxnSp macro="">
      <xdr:nvCxnSpPr>
        <xdr:cNvPr id="260" name="直線コネクタ 259">
          <a:extLst>
            <a:ext uri="{FF2B5EF4-FFF2-40B4-BE49-F238E27FC236}">
              <a16:creationId xmlns:a16="http://schemas.microsoft.com/office/drawing/2014/main" id="{E49A3E46-2198-42CA-9C85-B2A29CC7ACA6}"/>
            </a:ext>
          </a:extLst>
        </xdr:cNvPr>
        <xdr:cNvCxnSpPr/>
      </xdr:nvCxnSpPr>
      <xdr:spPr>
        <a:xfrm>
          <a:off x="12854940" y="10073096"/>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261" name="楕円 260">
          <a:extLst>
            <a:ext uri="{FF2B5EF4-FFF2-40B4-BE49-F238E27FC236}">
              <a16:creationId xmlns:a16="http://schemas.microsoft.com/office/drawing/2014/main" id="{F6290264-01B2-4EA3-A334-97779AA0B1D8}"/>
            </a:ext>
          </a:extLst>
        </xdr:cNvPr>
        <xdr:cNvSpPr/>
      </xdr:nvSpPr>
      <xdr:spPr>
        <a:xfrm>
          <a:off x="12029440" y="9996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156754</xdr:rowOff>
    </xdr:from>
    <xdr:to>
      <xdr:col>76</xdr:col>
      <xdr:colOff>114300</xdr:colOff>
      <xdr:row>60</xdr:row>
      <xdr:rowOff>14696</xdr:rowOff>
    </xdr:to>
    <xdr:cxnSp macro="">
      <xdr:nvCxnSpPr>
        <xdr:cNvPr id="262" name="直線コネクタ 261">
          <a:extLst>
            <a:ext uri="{FF2B5EF4-FFF2-40B4-BE49-F238E27FC236}">
              <a16:creationId xmlns:a16="http://schemas.microsoft.com/office/drawing/2014/main" id="{8945D4FF-6C04-49D1-BB51-835EFE85AB4D}"/>
            </a:ext>
          </a:extLst>
        </xdr:cNvPr>
        <xdr:cNvCxnSpPr/>
      </xdr:nvCxnSpPr>
      <xdr:spPr>
        <a:xfrm>
          <a:off x="12072620" y="10047514"/>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68399</xdr:rowOff>
    </xdr:from>
    <xdr:to>
      <xdr:col>67</xdr:col>
      <xdr:colOff>101600</xdr:colOff>
      <xdr:row>59</xdr:row>
      <xdr:rowOff>169999</xdr:rowOff>
    </xdr:to>
    <xdr:sp macro="" textlink="">
      <xdr:nvSpPr>
        <xdr:cNvPr id="263" name="楕円 262">
          <a:extLst>
            <a:ext uri="{FF2B5EF4-FFF2-40B4-BE49-F238E27FC236}">
              <a16:creationId xmlns:a16="http://schemas.microsoft.com/office/drawing/2014/main" id="{A00CCD74-D452-49C4-8DEC-DB2810FAA6D4}"/>
            </a:ext>
          </a:extLst>
        </xdr:cNvPr>
        <xdr:cNvSpPr/>
      </xdr:nvSpPr>
      <xdr:spPr>
        <a:xfrm>
          <a:off x="1123188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119199</xdr:rowOff>
    </xdr:from>
    <xdr:to>
      <xdr:col>71</xdr:col>
      <xdr:colOff>177800</xdr:colOff>
      <xdr:row>59</xdr:row>
      <xdr:rowOff>156754</xdr:rowOff>
    </xdr:to>
    <xdr:cxnSp macro="">
      <xdr:nvCxnSpPr>
        <xdr:cNvPr id="264" name="直線コネクタ 263">
          <a:extLst>
            <a:ext uri="{FF2B5EF4-FFF2-40B4-BE49-F238E27FC236}">
              <a16:creationId xmlns:a16="http://schemas.microsoft.com/office/drawing/2014/main" id="{393D621D-0575-4C9F-9187-774E7458D010}"/>
            </a:ext>
          </a:extLst>
        </xdr:cNvPr>
        <xdr:cNvCxnSpPr/>
      </xdr:nvCxnSpPr>
      <xdr:spPr>
        <a:xfrm>
          <a:off x="11282680" y="1000995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437FA1F7-7AEF-4C2C-9F09-38D5B980204D}"/>
            </a:ext>
          </a:extLst>
        </xdr:cNvPr>
        <xdr:cNvSpPr txBox="1"/>
      </xdr:nvSpPr>
      <xdr:spPr>
        <a:xfrm>
          <a:off x="134372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266" name="n_2aveValue【保健センター・保健所】&#10;有形固定資産減価償却率">
          <a:extLst>
            <a:ext uri="{FF2B5EF4-FFF2-40B4-BE49-F238E27FC236}">
              <a16:creationId xmlns:a16="http://schemas.microsoft.com/office/drawing/2014/main" id="{E4F76B80-9678-4621-9D2C-BB49D2D27F00}"/>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267" name="n_3aveValue【保健センター・保健所】&#10;有形固定資産減価償却率">
          <a:extLst>
            <a:ext uri="{FF2B5EF4-FFF2-40B4-BE49-F238E27FC236}">
              <a16:creationId xmlns:a16="http://schemas.microsoft.com/office/drawing/2014/main" id="{4407030F-000C-4ED4-90E5-7443D3B2BB04}"/>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268" name="n_4aveValue【保健センター・保健所】&#10;有形固定資産減価償却率">
          <a:extLst>
            <a:ext uri="{FF2B5EF4-FFF2-40B4-BE49-F238E27FC236}">
              <a16:creationId xmlns:a16="http://schemas.microsoft.com/office/drawing/2014/main" id="{B41A289C-448F-4FF8-B525-B7F706FA1CE5}"/>
            </a:ext>
          </a:extLst>
        </xdr:cNvPr>
        <xdr:cNvSpPr txBox="1"/>
      </xdr:nvSpPr>
      <xdr:spPr>
        <a:xfrm>
          <a:off x="1110298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86014</xdr:rowOff>
    </xdr:from>
    <xdr:ext cx="405111" cy="259045"/>
    <xdr:sp macro="" textlink="">
      <xdr:nvSpPr>
        <xdr:cNvPr id="269" name="n_1mainValue【保健センター・保健所】&#10;有形固定資産減価償却率">
          <a:extLst>
            <a:ext uri="{FF2B5EF4-FFF2-40B4-BE49-F238E27FC236}">
              <a16:creationId xmlns:a16="http://schemas.microsoft.com/office/drawing/2014/main" id="{B07A4637-AEF8-4B56-89B2-1437543C60E3}"/>
            </a:ext>
          </a:extLst>
        </xdr:cNvPr>
        <xdr:cNvSpPr txBox="1"/>
      </xdr:nvSpPr>
      <xdr:spPr>
        <a:xfrm>
          <a:off x="13437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270" name="n_2mainValue【保健センター・保健所】&#10;有形固定資産減価償却率">
          <a:extLst>
            <a:ext uri="{FF2B5EF4-FFF2-40B4-BE49-F238E27FC236}">
              <a16:creationId xmlns:a16="http://schemas.microsoft.com/office/drawing/2014/main" id="{59A9173D-55F9-4E88-BD7D-8D55523EAFBF}"/>
            </a:ext>
          </a:extLst>
        </xdr:cNvPr>
        <xdr:cNvSpPr txBox="1"/>
      </xdr:nvSpPr>
      <xdr:spPr>
        <a:xfrm>
          <a:off x="12675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271" name="n_3mainValue【保健センター・保健所】&#10;有形固定資産減価償却率">
          <a:extLst>
            <a:ext uri="{FF2B5EF4-FFF2-40B4-BE49-F238E27FC236}">
              <a16:creationId xmlns:a16="http://schemas.microsoft.com/office/drawing/2014/main" id="{0AC5C160-C6A2-441D-B84F-1BC47E8DE678}"/>
            </a:ext>
          </a:extLst>
        </xdr:cNvPr>
        <xdr:cNvSpPr txBox="1"/>
      </xdr:nvSpPr>
      <xdr:spPr>
        <a:xfrm>
          <a:off x="1190054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272" name="n_4mainValue【保健センター・保健所】&#10;有形固定資産減価償却率">
          <a:extLst>
            <a:ext uri="{FF2B5EF4-FFF2-40B4-BE49-F238E27FC236}">
              <a16:creationId xmlns:a16="http://schemas.microsoft.com/office/drawing/2014/main" id="{0D81E014-838E-4F90-BA97-311B8E21A8A9}"/>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CECEF5DE-8302-44E5-8DC8-CA5A46A499C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6289A5C7-3495-4D7D-B89D-B28EE33AF4B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B70D23C9-364B-40FF-AB1C-9472E58612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F39C98F9-02D6-4394-8973-5874E0EC5CA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36BF82CD-06D0-46C4-B448-9A244EA9526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0392D367-5E2F-4F31-937A-C06589F1862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C9A7176C-41EA-43F3-B331-5B3A67C272C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1A48D313-7BA8-4E5E-8BEC-84C84D9E83E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319A2511-E174-40E0-B3B1-E420D0191F0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a:extLst>
            <a:ext uri="{FF2B5EF4-FFF2-40B4-BE49-F238E27FC236}">
              <a16:creationId xmlns:a16="http://schemas.microsoft.com/office/drawing/2014/main" id="{AB6B2437-105F-4E53-85AE-57DB7FC484C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a:extLst>
            <a:ext uri="{FF2B5EF4-FFF2-40B4-BE49-F238E27FC236}">
              <a16:creationId xmlns:a16="http://schemas.microsoft.com/office/drawing/2014/main" id="{59595225-0BDF-4CC3-911D-93DA2B84E6A1}"/>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a:extLst>
            <a:ext uri="{FF2B5EF4-FFF2-40B4-BE49-F238E27FC236}">
              <a16:creationId xmlns:a16="http://schemas.microsoft.com/office/drawing/2014/main" id="{F294D202-4BD1-4BAD-8FCA-530A78613DDB}"/>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a:extLst>
            <a:ext uri="{FF2B5EF4-FFF2-40B4-BE49-F238E27FC236}">
              <a16:creationId xmlns:a16="http://schemas.microsoft.com/office/drawing/2014/main" id="{B0A26180-FB2D-4565-ADE1-739EEF9A629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F5D04D99-C82D-44F2-9897-712E743CCAA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a:extLst>
            <a:ext uri="{FF2B5EF4-FFF2-40B4-BE49-F238E27FC236}">
              <a16:creationId xmlns:a16="http://schemas.microsoft.com/office/drawing/2014/main" id="{7E68CFD2-5F25-4687-8AC7-D9BC0B320D1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a:extLst>
            <a:ext uri="{FF2B5EF4-FFF2-40B4-BE49-F238E27FC236}">
              <a16:creationId xmlns:a16="http://schemas.microsoft.com/office/drawing/2014/main" id="{5D85962B-4C13-4378-AB1D-0C493F914E04}"/>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3191A637-4634-4DF3-8629-823427ABDFA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4F4A3AAC-BD1E-4F3D-A891-C25943DCE31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EF837FD9-475E-4EEF-8359-217FB1081CF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292" name="直線コネクタ 291">
          <a:extLst>
            <a:ext uri="{FF2B5EF4-FFF2-40B4-BE49-F238E27FC236}">
              <a16:creationId xmlns:a16="http://schemas.microsoft.com/office/drawing/2014/main" id="{0A88CAB6-4959-4A25-9B18-0719D7BD960D}"/>
            </a:ext>
          </a:extLst>
        </xdr:cNvPr>
        <xdr:cNvCxnSpPr/>
      </xdr:nvCxnSpPr>
      <xdr:spPr>
        <a:xfrm flipV="1">
          <a:off x="19509104" y="9388411"/>
          <a:ext cx="0" cy="121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7A19A86F-6175-40ED-9808-A0197E2A904A}"/>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a:extLst>
            <a:ext uri="{FF2B5EF4-FFF2-40B4-BE49-F238E27FC236}">
              <a16:creationId xmlns:a16="http://schemas.microsoft.com/office/drawing/2014/main" id="{C2D784D0-12CA-4D82-AE0D-58CAA07AF872}"/>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5D1622CA-1B84-4948-AF86-3B2A50635E48}"/>
            </a:ext>
          </a:extLst>
        </xdr:cNvPr>
        <xdr:cNvSpPr txBox="1"/>
      </xdr:nvSpPr>
      <xdr:spPr>
        <a:xfrm>
          <a:off x="19547840" y="91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296" name="直線コネクタ 295">
          <a:extLst>
            <a:ext uri="{FF2B5EF4-FFF2-40B4-BE49-F238E27FC236}">
              <a16:creationId xmlns:a16="http://schemas.microsoft.com/office/drawing/2014/main" id="{E9F38AD2-D737-44B8-B096-A6EB313071C0}"/>
            </a:ext>
          </a:extLst>
        </xdr:cNvPr>
        <xdr:cNvCxnSpPr/>
      </xdr:nvCxnSpPr>
      <xdr:spPr>
        <a:xfrm>
          <a:off x="19443700" y="9388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36348D8F-93A6-4D21-9136-6C3D1AD7D13D}"/>
            </a:ext>
          </a:extLst>
        </xdr:cNvPr>
        <xdr:cNvSpPr txBox="1"/>
      </xdr:nvSpPr>
      <xdr:spPr>
        <a:xfrm>
          <a:off x="19547840" y="1028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298" name="フローチャート: 判断 297">
          <a:extLst>
            <a:ext uri="{FF2B5EF4-FFF2-40B4-BE49-F238E27FC236}">
              <a16:creationId xmlns:a16="http://schemas.microsoft.com/office/drawing/2014/main" id="{88DD850B-5A18-4D75-AAA0-9FF463EA8F02}"/>
            </a:ext>
          </a:extLst>
        </xdr:cNvPr>
        <xdr:cNvSpPr/>
      </xdr:nvSpPr>
      <xdr:spPr>
        <a:xfrm>
          <a:off x="19458940" y="10308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299" name="フローチャート: 判断 298">
          <a:extLst>
            <a:ext uri="{FF2B5EF4-FFF2-40B4-BE49-F238E27FC236}">
              <a16:creationId xmlns:a16="http://schemas.microsoft.com/office/drawing/2014/main" id="{7CA6DA02-01EC-43C1-9DDF-692973F4079E}"/>
            </a:ext>
          </a:extLst>
        </xdr:cNvPr>
        <xdr:cNvSpPr/>
      </xdr:nvSpPr>
      <xdr:spPr>
        <a:xfrm>
          <a:off x="18735040" y="1031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00" name="フローチャート: 判断 299">
          <a:extLst>
            <a:ext uri="{FF2B5EF4-FFF2-40B4-BE49-F238E27FC236}">
              <a16:creationId xmlns:a16="http://schemas.microsoft.com/office/drawing/2014/main" id="{605BDC47-22D8-4D11-837A-53408CE337D9}"/>
            </a:ext>
          </a:extLst>
        </xdr:cNvPr>
        <xdr:cNvSpPr/>
      </xdr:nvSpPr>
      <xdr:spPr>
        <a:xfrm>
          <a:off x="17937480" y="10336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01" name="フローチャート: 判断 300">
          <a:extLst>
            <a:ext uri="{FF2B5EF4-FFF2-40B4-BE49-F238E27FC236}">
              <a16:creationId xmlns:a16="http://schemas.microsoft.com/office/drawing/2014/main" id="{7FBDAD1A-F86F-4988-A3C7-EFBF3A297E25}"/>
            </a:ext>
          </a:extLst>
        </xdr:cNvPr>
        <xdr:cNvSpPr/>
      </xdr:nvSpPr>
      <xdr:spPr>
        <a:xfrm>
          <a:off x="17162780" y="1036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2" name="フローチャート: 判断 301">
          <a:extLst>
            <a:ext uri="{FF2B5EF4-FFF2-40B4-BE49-F238E27FC236}">
              <a16:creationId xmlns:a16="http://schemas.microsoft.com/office/drawing/2014/main" id="{111395E0-1FD5-4CF5-8E74-E8385F7D1C9E}"/>
            </a:ext>
          </a:extLst>
        </xdr:cNvPr>
        <xdr:cNvSpPr/>
      </xdr:nvSpPr>
      <xdr:spPr>
        <a:xfrm>
          <a:off x="16388080" y="10342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11758C95-C8A7-42B3-A617-7BD5EF05FA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CCCA8605-58AF-48BE-A08B-A5CCB471B39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344E55B6-946D-4B14-B3C5-0F9A210E032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8DA9CE33-5BEB-4567-AB60-7B299C66A45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D5749F9D-D544-4C80-9915-4DA0B43EFFC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12636</xdr:rowOff>
    </xdr:from>
    <xdr:to>
      <xdr:col>116</xdr:col>
      <xdr:colOff>114300</xdr:colOff>
      <xdr:row>61</xdr:row>
      <xdr:rowOff>114236</xdr:rowOff>
    </xdr:to>
    <xdr:sp macro="" textlink="">
      <xdr:nvSpPr>
        <xdr:cNvPr id="308" name="楕円 307">
          <a:extLst>
            <a:ext uri="{FF2B5EF4-FFF2-40B4-BE49-F238E27FC236}">
              <a16:creationId xmlns:a16="http://schemas.microsoft.com/office/drawing/2014/main" id="{8EF886F5-9B7B-4640-9F91-672D5EDDB71C}"/>
            </a:ext>
          </a:extLst>
        </xdr:cNvPr>
        <xdr:cNvSpPr/>
      </xdr:nvSpPr>
      <xdr:spPr>
        <a:xfrm>
          <a:off x="19458940" y="102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35513</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915C3329-3FF5-4AC6-815B-120F57A6A30D}"/>
            </a:ext>
          </a:extLst>
        </xdr:cNvPr>
        <xdr:cNvSpPr txBox="1"/>
      </xdr:nvSpPr>
      <xdr:spPr>
        <a:xfrm>
          <a:off x="19547840" y="100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20638</xdr:rowOff>
    </xdr:from>
    <xdr:to>
      <xdr:col>112</xdr:col>
      <xdr:colOff>38100</xdr:colOff>
      <xdr:row>61</xdr:row>
      <xdr:rowOff>122238</xdr:rowOff>
    </xdr:to>
    <xdr:sp macro="" textlink="">
      <xdr:nvSpPr>
        <xdr:cNvPr id="310" name="楕円 309">
          <a:extLst>
            <a:ext uri="{FF2B5EF4-FFF2-40B4-BE49-F238E27FC236}">
              <a16:creationId xmlns:a16="http://schemas.microsoft.com/office/drawing/2014/main" id="{EBF4C5C7-498B-4297-B8B7-B81207D6B88F}"/>
            </a:ext>
          </a:extLst>
        </xdr:cNvPr>
        <xdr:cNvSpPr/>
      </xdr:nvSpPr>
      <xdr:spPr>
        <a:xfrm>
          <a:off x="18735040" y="10246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63436</xdr:rowOff>
    </xdr:from>
    <xdr:to>
      <xdr:col>116</xdr:col>
      <xdr:colOff>63500</xdr:colOff>
      <xdr:row>61</xdr:row>
      <xdr:rowOff>71438</xdr:rowOff>
    </xdr:to>
    <xdr:cxnSp macro="">
      <xdr:nvCxnSpPr>
        <xdr:cNvPr id="311" name="直線コネクタ 310">
          <a:extLst>
            <a:ext uri="{FF2B5EF4-FFF2-40B4-BE49-F238E27FC236}">
              <a16:creationId xmlns:a16="http://schemas.microsoft.com/office/drawing/2014/main" id="{6454529C-5DA2-4B1D-8787-ABB16FF87C14}"/>
            </a:ext>
          </a:extLst>
        </xdr:cNvPr>
        <xdr:cNvCxnSpPr/>
      </xdr:nvCxnSpPr>
      <xdr:spPr>
        <a:xfrm flipV="1">
          <a:off x="18778220" y="10289476"/>
          <a:ext cx="73152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28067</xdr:rowOff>
    </xdr:from>
    <xdr:to>
      <xdr:col>107</xdr:col>
      <xdr:colOff>101600</xdr:colOff>
      <xdr:row>61</xdr:row>
      <xdr:rowOff>129667</xdr:rowOff>
    </xdr:to>
    <xdr:sp macro="" textlink="">
      <xdr:nvSpPr>
        <xdr:cNvPr id="312" name="楕円 311">
          <a:extLst>
            <a:ext uri="{FF2B5EF4-FFF2-40B4-BE49-F238E27FC236}">
              <a16:creationId xmlns:a16="http://schemas.microsoft.com/office/drawing/2014/main" id="{A1319799-5A10-4F30-8D75-D18B735F7173}"/>
            </a:ext>
          </a:extLst>
        </xdr:cNvPr>
        <xdr:cNvSpPr/>
      </xdr:nvSpPr>
      <xdr:spPr>
        <a:xfrm>
          <a:off x="17937480" y="102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71438</xdr:rowOff>
    </xdr:from>
    <xdr:to>
      <xdr:col>111</xdr:col>
      <xdr:colOff>177800</xdr:colOff>
      <xdr:row>61</xdr:row>
      <xdr:rowOff>78867</xdr:rowOff>
    </xdr:to>
    <xdr:cxnSp macro="">
      <xdr:nvCxnSpPr>
        <xdr:cNvPr id="313" name="直線コネクタ 312">
          <a:extLst>
            <a:ext uri="{FF2B5EF4-FFF2-40B4-BE49-F238E27FC236}">
              <a16:creationId xmlns:a16="http://schemas.microsoft.com/office/drawing/2014/main" id="{8C3E66B4-DDE4-4AA4-87A7-4A3252C734A5}"/>
            </a:ext>
          </a:extLst>
        </xdr:cNvPr>
        <xdr:cNvCxnSpPr/>
      </xdr:nvCxnSpPr>
      <xdr:spPr>
        <a:xfrm flipV="1">
          <a:off x="17988280" y="10297478"/>
          <a:ext cx="78994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36640</xdr:rowOff>
    </xdr:from>
    <xdr:to>
      <xdr:col>102</xdr:col>
      <xdr:colOff>165100</xdr:colOff>
      <xdr:row>61</xdr:row>
      <xdr:rowOff>138240</xdr:rowOff>
    </xdr:to>
    <xdr:sp macro="" textlink="">
      <xdr:nvSpPr>
        <xdr:cNvPr id="314" name="楕円 313">
          <a:extLst>
            <a:ext uri="{FF2B5EF4-FFF2-40B4-BE49-F238E27FC236}">
              <a16:creationId xmlns:a16="http://schemas.microsoft.com/office/drawing/2014/main" id="{49E28BFC-D0C0-404D-91AE-AC552D32145A}"/>
            </a:ext>
          </a:extLst>
        </xdr:cNvPr>
        <xdr:cNvSpPr/>
      </xdr:nvSpPr>
      <xdr:spPr>
        <a:xfrm>
          <a:off x="17162780" y="102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78867</xdr:rowOff>
    </xdr:from>
    <xdr:to>
      <xdr:col>107</xdr:col>
      <xdr:colOff>50800</xdr:colOff>
      <xdr:row>61</xdr:row>
      <xdr:rowOff>87440</xdr:rowOff>
    </xdr:to>
    <xdr:cxnSp macro="">
      <xdr:nvCxnSpPr>
        <xdr:cNvPr id="315" name="直線コネクタ 314">
          <a:extLst>
            <a:ext uri="{FF2B5EF4-FFF2-40B4-BE49-F238E27FC236}">
              <a16:creationId xmlns:a16="http://schemas.microsoft.com/office/drawing/2014/main" id="{6ACA4AAA-DAEC-4D87-9FD0-A34429666FD0}"/>
            </a:ext>
          </a:extLst>
        </xdr:cNvPr>
        <xdr:cNvCxnSpPr/>
      </xdr:nvCxnSpPr>
      <xdr:spPr>
        <a:xfrm flipV="1">
          <a:off x="17213580" y="10304907"/>
          <a:ext cx="7747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42355</xdr:rowOff>
    </xdr:from>
    <xdr:to>
      <xdr:col>98</xdr:col>
      <xdr:colOff>38100</xdr:colOff>
      <xdr:row>61</xdr:row>
      <xdr:rowOff>143955</xdr:rowOff>
    </xdr:to>
    <xdr:sp macro="" textlink="">
      <xdr:nvSpPr>
        <xdr:cNvPr id="316" name="楕円 315">
          <a:extLst>
            <a:ext uri="{FF2B5EF4-FFF2-40B4-BE49-F238E27FC236}">
              <a16:creationId xmlns:a16="http://schemas.microsoft.com/office/drawing/2014/main" id="{AA364823-2333-4102-8748-92CE84672D8D}"/>
            </a:ext>
          </a:extLst>
        </xdr:cNvPr>
        <xdr:cNvSpPr/>
      </xdr:nvSpPr>
      <xdr:spPr>
        <a:xfrm>
          <a:off x="16388080" y="10268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87440</xdr:rowOff>
    </xdr:from>
    <xdr:to>
      <xdr:col>102</xdr:col>
      <xdr:colOff>114300</xdr:colOff>
      <xdr:row>61</xdr:row>
      <xdr:rowOff>93155</xdr:rowOff>
    </xdr:to>
    <xdr:cxnSp macro="">
      <xdr:nvCxnSpPr>
        <xdr:cNvPr id="317" name="直線コネクタ 316">
          <a:extLst>
            <a:ext uri="{FF2B5EF4-FFF2-40B4-BE49-F238E27FC236}">
              <a16:creationId xmlns:a16="http://schemas.microsoft.com/office/drawing/2014/main" id="{AD5C84EE-0D19-47DC-9101-B98DC32490D2}"/>
            </a:ext>
          </a:extLst>
        </xdr:cNvPr>
        <xdr:cNvCxnSpPr/>
      </xdr:nvCxnSpPr>
      <xdr:spPr>
        <a:xfrm flipV="1">
          <a:off x="16431260" y="1031348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318" name="n_1aveValue【保健センター・保健所】&#10;一人当たり面積">
          <a:extLst>
            <a:ext uri="{FF2B5EF4-FFF2-40B4-BE49-F238E27FC236}">
              <a16:creationId xmlns:a16="http://schemas.microsoft.com/office/drawing/2014/main" id="{E8E249F5-776F-4825-A16B-C4754DFD99B1}"/>
            </a:ext>
          </a:extLst>
        </xdr:cNvPr>
        <xdr:cNvSpPr txBox="1"/>
      </xdr:nvSpPr>
      <xdr:spPr>
        <a:xfrm>
          <a:off x="18561127" y="104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319" name="n_2aveValue【保健センター・保健所】&#10;一人当たり面積">
          <a:extLst>
            <a:ext uri="{FF2B5EF4-FFF2-40B4-BE49-F238E27FC236}">
              <a16:creationId xmlns:a16="http://schemas.microsoft.com/office/drawing/2014/main" id="{5332F504-0DF5-4A1F-B547-4AD17DD856C6}"/>
            </a:ext>
          </a:extLst>
        </xdr:cNvPr>
        <xdr:cNvSpPr txBox="1"/>
      </xdr:nvSpPr>
      <xdr:spPr>
        <a:xfrm>
          <a:off x="17776267" y="104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320" name="n_3aveValue【保健センター・保健所】&#10;一人当たり面積">
          <a:extLst>
            <a:ext uri="{FF2B5EF4-FFF2-40B4-BE49-F238E27FC236}">
              <a16:creationId xmlns:a16="http://schemas.microsoft.com/office/drawing/2014/main" id="{04E22A1E-9C48-4FDE-BEA6-FBE8E01AFDE6}"/>
            </a:ext>
          </a:extLst>
        </xdr:cNvPr>
        <xdr:cNvSpPr txBox="1"/>
      </xdr:nvSpPr>
      <xdr:spPr>
        <a:xfrm>
          <a:off x="17001567" y="104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1" name="n_4aveValue【保健センター・保健所】&#10;一人当たり面積">
          <a:extLst>
            <a:ext uri="{FF2B5EF4-FFF2-40B4-BE49-F238E27FC236}">
              <a16:creationId xmlns:a16="http://schemas.microsoft.com/office/drawing/2014/main" id="{6F00263C-24B8-42B2-A1D2-A19EC7479BC5}"/>
            </a:ext>
          </a:extLst>
        </xdr:cNvPr>
        <xdr:cNvSpPr txBox="1"/>
      </xdr:nvSpPr>
      <xdr:spPr>
        <a:xfrm>
          <a:off x="16226867" y="104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138765</xdr:rowOff>
    </xdr:from>
    <xdr:ext cx="469744" cy="259045"/>
    <xdr:sp macro="" textlink="">
      <xdr:nvSpPr>
        <xdr:cNvPr id="322" name="n_1mainValue【保健センター・保健所】&#10;一人当たり面積">
          <a:extLst>
            <a:ext uri="{FF2B5EF4-FFF2-40B4-BE49-F238E27FC236}">
              <a16:creationId xmlns:a16="http://schemas.microsoft.com/office/drawing/2014/main" id="{0A04B4C2-934E-4870-B345-F0F9D81B6CD1}"/>
            </a:ext>
          </a:extLst>
        </xdr:cNvPr>
        <xdr:cNvSpPr txBox="1"/>
      </xdr:nvSpPr>
      <xdr:spPr>
        <a:xfrm>
          <a:off x="18561127" y="1002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146194</xdr:rowOff>
    </xdr:from>
    <xdr:ext cx="469744" cy="259045"/>
    <xdr:sp macro="" textlink="">
      <xdr:nvSpPr>
        <xdr:cNvPr id="323" name="n_2mainValue【保健センター・保健所】&#10;一人当たり面積">
          <a:extLst>
            <a:ext uri="{FF2B5EF4-FFF2-40B4-BE49-F238E27FC236}">
              <a16:creationId xmlns:a16="http://schemas.microsoft.com/office/drawing/2014/main" id="{D4D1C6FF-7821-472C-B194-ECB2B135DA30}"/>
            </a:ext>
          </a:extLst>
        </xdr:cNvPr>
        <xdr:cNvSpPr txBox="1"/>
      </xdr:nvSpPr>
      <xdr:spPr>
        <a:xfrm>
          <a:off x="1777626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154767</xdr:rowOff>
    </xdr:from>
    <xdr:ext cx="469744" cy="259045"/>
    <xdr:sp macro="" textlink="">
      <xdr:nvSpPr>
        <xdr:cNvPr id="324" name="n_3mainValue【保健センター・保健所】&#10;一人当たり面積">
          <a:extLst>
            <a:ext uri="{FF2B5EF4-FFF2-40B4-BE49-F238E27FC236}">
              <a16:creationId xmlns:a16="http://schemas.microsoft.com/office/drawing/2014/main" id="{B4FA9884-50A3-4FA6-B755-7EC132C98DE1}"/>
            </a:ext>
          </a:extLst>
        </xdr:cNvPr>
        <xdr:cNvSpPr txBox="1"/>
      </xdr:nvSpPr>
      <xdr:spPr>
        <a:xfrm>
          <a:off x="17001567" y="1004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160482</xdr:rowOff>
    </xdr:from>
    <xdr:ext cx="469744" cy="259045"/>
    <xdr:sp macro="" textlink="">
      <xdr:nvSpPr>
        <xdr:cNvPr id="325" name="n_4mainValue【保健センター・保健所】&#10;一人当たり面積">
          <a:extLst>
            <a:ext uri="{FF2B5EF4-FFF2-40B4-BE49-F238E27FC236}">
              <a16:creationId xmlns:a16="http://schemas.microsoft.com/office/drawing/2014/main" id="{F994F5DD-F429-40F3-B3C2-872BE8953577}"/>
            </a:ext>
          </a:extLst>
        </xdr:cNvPr>
        <xdr:cNvSpPr txBox="1"/>
      </xdr:nvSpPr>
      <xdr:spPr>
        <a:xfrm>
          <a:off x="16226867" y="1005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64F0F864-F6F3-427D-9606-04AF0CDC1C3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7347E888-1EBA-4BF1-B88C-857D8FF0F92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D147012C-1FD6-4164-A2EE-F7DB4A9F905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3DAA7F5C-160E-4FBF-B7FC-51E2746A43C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AF2BC1C2-FDB4-4574-A7AA-F1DE50792F3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1F40FD6E-0C12-4203-8112-B3F4168A47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F55CBCD5-8E87-406B-8531-A8AF0E1F410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4B0010B4-3EE9-494F-90E4-410D475D0CA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F3B3825A-A027-44DC-BEDA-3617B174589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276C5C7C-2215-4248-8077-E3712D3857B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9847A277-3CBC-4603-B92C-7B5D438D48C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7" name="直線コネクタ 336">
          <a:extLst>
            <a:ext uri="{FF2B5EF4-FFF2-40B4-BE49-F238E27FC236}">
              <a16:creationId xmlns:a16="http://schemas.microsoft.com/office/drawing/2014/main" id="{58DC3D8E-A388-4713-9F5B-45960071640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D743EA3A-BC03-4436-ABF4-47E533ADF32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9" name="直線コネクタ 338">
          <a:extLst>
            <a:ext uri="{FF2B5EF4-FFF2-40B4-BE49-F238E27FC236}">
              <a16:creationId xmlns:a16="http://schemas.microsoft.com/office/drawing/2014/main" id="{D8773BC8-F16F-4CE7-8A89-4DD7A571843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0" name="テキスト ボックス 339">
          <a:extLst>
            <a:ext uri="{FF2B5EF4-FFF2-40B4-BE49-F238E27FC236}">
              <a16:creationId xmlns:a16="http://schemas.microsoft.com/office/drawing/2014/main" id="{E016C46E-D4E8-40C0-BA63-68BF729EE08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1" name="直線コネクタ 340">
          <a:extLst>
            <a:ext uri="{FF2B5EF4-FFF2-40B4-BE49-F238E27FC236}">
              <a16:creationId xmlns:a16="http://schemas.microsoft.com/office/drawing/2014/main" id="{39A621C9-D639-48AD-B325-BF3566F879D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2" name="テキスト ボックス 341">
          <a:extLst>
            <a:ext uri="{FF2B5EF4-FFF2-40B4-BE49-F238E27FC236}">
              <a16:creationId xmlns:a16="http://schemas.microsoft.com/office/drawing/2014/main" id="{88F3CDA5-20CC-48A3-B2D3-20185869585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3" name="直線コネクタ 342">
          <a:extLst>
            <a:ext uri="{FF2B5EF4-FFF2-40B4-BE49-F238E27FC236}">
              <a16:creationId xmlns:a16="http://schemas.microsoft.com/office/drawing/2014/main" id="{D8832264-7FA7-4B50-BD0C-EEB44F9007B5}"/>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4" name="テキスト ボックス 343">
          <a:extLst>
            <a:ext uri="{FF2B5EF4-FFF2-40B4-BE49-F238E27FC236}">
              <a16:creationId xmlns:a16="http://schemas.microsoft.com/office/drawing/2014/main" id="{81BF78A8-DF01-4725-9554-066D0948793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5" name="直線コネクタ 344">
          <a:extLst>
            <a:ext uri="{FF2B5EF4-FFF2-40B4-BE49-F238E27FC236}">
              <a16:creationId xmlns:a16="http://schemas.microsoft.com/office/drawing/2014/main" id="{F49CB8F9-0473-41E5-8494-BACC5FCFA00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6" name="テキスト ボックス 345">
          <a:extLst>
            <a:ext uri="{FF2B5EF4-FFF2-40B4-BE49-F238E27FC236}">
              <a16:creationId xmlns:a16="http://schemas.microsoft.com/office/drawing/2014/main" id="{E618122E-A871-4840-8F2D-E4314E6BEEB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7" name="直線コネクタ 346">
          <a:extLst>
            <a:ext uri="{FF2B5EF4-FFF2-40B4-BE49-F238E27FC236}">
              <a16:creationId xmlns:a16="http://schemas.microsoft.com/office/drawing/2014/main" id="{D6B73A19-8F73-4094-86AC-467EF9C23B5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8" name="テキスト ボックス 347">
          <a:extLst>
            <a:ext uri="{FF2B5EF4-FFF2-40B4-BE49-F238E27FC236}">
              <a16:creationId xmlns:a16="http://schemas.microsoft.com/office/drawing/2014/main" id="{BE01BF0D-3ACB-46B9-BB11-9E9818AC6F79}"/>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a:extLst>
            <a:ext uri="{FF2B5EF4-FFF2-40B4-BE49-F238E27FC236}">
              <a16:creationId xmlns:a16="http://schemas.microsoft.com/office/drawing/2014/main" id="{035F9916-7E85-45B9-BB6D-101B10F8AE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E4EF449F-6061-457C-9C4C-B24D7479F7D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1" name="直線コネクタ 350">
          <a:extLst>
            <a:ext uri="{FF2B5EF4-FFF2-40B4-BE49-F238E27FC236}">
              <a16:creationId xmlns:a16="http://schemas.microsoft.com/office/drawing/2014/main" id="{FF085B2E-A939-445F-B7D0-AB727C580F73}"/>
            </a:ext>
          </a:extLst>
        </xdr:cNvPr>
        <xdr:cNvCxnSpPr/>
      </xdr:nvCxnSpPr>
      <xdr:spPr>
        <a:xfrm flipV="1">
          <a:off x="14375764"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2" name="【消防施設】&#10;有形固定資産減価償却率最小値テキスト">
          <a:extLst>
            <a:ext uri="{FF2B5EF4-FFF2-40B4-BE49-F238E27FC236}">
              <a16:creationId xmlns:a16="http://schemas.microsoft.com/office/drawing/2014/main" id="{9F73AC15-8723-4139-B1E3-0FE1715C526F}"/>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3" name="直線コネクタ 352">
          <a:extLst>
            <a:ext uri="{FF2B5EF4-FFF2-40B4-BE49-F238E27FC236}">
              <a16:creationId xmlns:a16="http://schemas.microsoft.com/office/drawing/2014/main" id="{2C93641D-55AA-4CD5-8662-98DB155E29D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4" name="【消防施設】&#10;有形固定資産減価償却率最大値テキスト">
          <a:extLst>
            <a:ext uri="{FF2B5EF4-FFF2-40B4-BE49-F238E27FC236}">
              <a16:creationId xmlns:a16="http://schemas.microsoft.com/office/drawing/2014/main" id="{139B9F97-BFF2-4EF9-932F-FFAF8DB3C21D}"/>
            </a:ext>
          </a:extLst>
        </xdr:cNvPr>
        <xdr:cNvSpPr txBox="1"/>
      </xdr:nvSpPr>
      <xdr:spPr>
        <a:xfrm>
          <a:off x="1441450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5" name="直線コネクタ 354">
          <a:extLst>
            <a:ext uri="{FF2B5EF4-FFF2-40B4-BE49-F238E27FC236}">
              <a16:creationId xmlns:a16="http://schemas.microsoft.com/office/drawing/2014/main" id="{B1439456-22DF-4852-9B69-001B4F39AA8F}"/>
            </a:ext>
          </a:extLst>
        </xdr:cNvPr>
        <xdr:cNvCxnSpPr/>
      </xdr:nvCxnSpPr>
      <xdr:spPr>
        <a:xfrm>
          <a:off x="1428750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D0F48569-8167-4A45-B15B-C85B12D8C3E9}"/>
            </a:ext>
          </a:extLst>
        </xdr:cNvPr>
        <xdr:cNvSpPr txBox="1"/>
      </xdr:nvSpPr>
      <xdr:spPr>
        <a:xfrm>
          <a:off x="1441450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7" name="フローチャート: 判断 356">
          <a:extLst>
            <a:ext uri="{FF2B5EF4-FFF2-40B4-BE49-F238E27FC236}">
              <a16:creationId xmlns:a16="http://schemas.microsoft.com/office/drawing/2014/main" id="{BD3DAA72-3CC5-4346-B2E6-13A1BCAEA10C}"/>
            </a:ext>
          </a:extLst>
        </xdr:cNvPr>
        <xdr:cNvSpPr/>
      </xdr:nvSpPr>
      <xdr:spPr>
        <a:xfrm>
          <a:off x="14325600" y="1390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58" name="フローチャート: 判断 357">
          <a:extLst>
            <a:ext uri="{FF2B5EF4-FFF2-40B4-BE49-F238E27FC236}">
              <a16:creationId xmlns:a16="http://schemas.microsoft.com/office/drawing/2014/main" id="{7B2FFEAA-E58F-45F5-B288-FCD4FA2012E5}"/>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59" name="フローチャート: 判断 358">
          <a:extLst>
            <a:ext uri="{FF2B5EF4-FFF2-40B4-BE49-F238E27FC236}">
              <a16:creationId xmlns:a16="http://schemas.microsoft.com/office/drawing/2014/main" id="{48E4E05C-5860-4FDE-9BFF-2A3562859A15}"/>
            </a:ext>
          </a:extLst>
        </xdr:cNvPr>
        <xdr:cNvSpPr/>
      </xdr:nvSpPr>
      <xdr:spPr>
        <a:xfrm>
          <a:off x="1280414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0" name="フローチャート: 判断 359">
          <a:extLst>
            <a:ext uri="{FF2B5EF4-FFF2-40B4-BE49-F238E27FC236}">
              <a16:creationId xmlns:a16="http://schemas.microsoft.com/office/drawing/2014/main" id="{D1614A40-E845-4CFA-B4C6-D8FA44C07C72}"/>
            </a:ext>
          </a:extLst>
        </xdr:cNvPr>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1" name="フローチャート: 判断 360">
          <a:extLst>
            <a:ext uri="{FF2B5EF4-FFF2-40B4-BE49-F238E27FC236}">
              <a16:creationId xmlns:a16="http://schemas.microsoft.com/office/drawing/2014/main" id="{1A97C104-3C94-486F-9199-605BD13F3CEB}"/>
            </a:ext>
          </a:extLst>
        </xdr:cNvPr>
        <xdr:cNvSpPr/>
      </xdr:nvSpPr>
      <xdr:spPr>
        <a:xfrm>
          <a:off x="1123188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E74D9FC-526B-4107-B31D-4C1BD23768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4B4E8CE-2C27-4D2A-9A23-D784A02D01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A3B1AF4-611C-46F4-A024-6332B8B8176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355FF641-DA01-46D9-A625-BF4ADF71952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68F0382A-4628-4790-B3D4-CA83D5BAF14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108131</xdr:rowOff>
    </xdr:from>
    <xdr:to>
      <xdr:col>85</xdr:col>
      <xdr:colOff>177800</xdr:colOff>
      <xdr:row>86</xdr:row>
      <xdr:rowOff>38281</xdr:rowOff>
    </xdr:to>
    <xdr:sp macro="" textlink="">
      <xdr:nvSpPr>
        <xdr:cNvPr id="367" name="楕円 366">
          <a:extLst>
            <a:ext uri="{FF2B5EF4-FFF2-40B4-BE49-F238E27FC236}">
              <a16:creationId xmlns:a16="http://schemas.microsoft.com/office/drawing/2014/main" id="{E4980C18-CEB0-4336-8FC4-698A5DF9B10E}"/>
            </a:ext>
          </a:extLst>
        </xdr:cNvPr>
        <xdr:cNvSpPr/>
      </xdr:nvSpPr>
      <xdr:spPr>
        <a:xfrm>
          <a:off x="14325600" y="143575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86558</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B39D603D-A7BE-47CF-A31D-164FB0BA5043}"/>
            </a:ext>
          </a:extLst>
        </xdr:cNvPr>
        <xdr:cNvSpPr txBox="1"/>
      </xdr:nvSpPr>
      <xdr:spPr>
        <a:xfrm>
          <a:off x="14414500" y="1433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153851</xdr:rowOff>
    </xdr:from>
    <xdr:to>
      <xdr:col>81</xdr:col>
      <xdr:colOff>101600</xdr:colOff>
      <xdr:row>86</xdr:row>
      <xdr:rowOff>84001</xdr:rowOff>
    </xdr:to>
    <xdr:sp macro="" textlink="">
      <xdr:nvSpPr>
        <xdr:cNvPr id="369" name="楕円 368">
          <a:extLst>
            <a:ext uri="{FF2B5EF4-FFF2-40B4-BE49-F238E27FC236}">
              <a16:creationId xmlns:a16="http://schemas.microsoft.com/office/drawing/2014/main" id="{4F275668-3ED6-4BC7-A0D0-E2F684FE8C3E}"/>
            </a:ext>
          </a:extLst>
        </xdr:cNvPr>
        <xdr:cNvSpPr/>
      </xdr:nvSpPr>
      <xdr:spPr>
        <a:xfrm>
          <a:off x="13578840" y="1440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158931</xdr:rowOff>
    </xdr:from>
    <xdr:to>
      <xdr:col>85</xdr:col>
      <xdr:colOff>127000</xdr:colOff>
      <xdr:row>86</xdr:row>
      <xdr:rowOff>33201</xdr:rowOff>
    </xdr:to>
    <xdr:cxnSp macro="">
      <xdr:nvCxnSpPr>
        <xdr:cNvPr id="370" name="直線コネクタ 369">
          <a:extLst>
            <a:ext uri="{FF2B5EF4-FFF2-40B4-BE49-F238E27FC236}">
              <a16:creationId xmlns:a16="http://schemas.microsoft.com/office/drawing/2014/main" id="{64DF5359-CECC-414B-AE86-052BF70CD673}"/>
            </a:ext>
          </a:extLst>
        </xdr:cNvPr>
        <xdr:cNvCxnSpPr/>
      </xdr:nvCxnSpPr>
      <xdr:spPr>
        <a:xfrm flipV="1">
          <a:off x="13629640" y="14408331"/>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88537</xdr:rowOff>
    </xdr:from>
    <xdr:to>
      <xdr:col>76</xdr:col>
      <xdr:colOff>165100</xdr:colOff>
      <xdr:row>85</xdr:row>
      <xdr:rowOff>18687</xdr:rowOff>
    </xdr:to>
    <xdr:sp macro="" textlink="">
      <xdr:nvSpPr>
        <xdr:cNvPr id="371" name="楕円 370">
          <a:extLst>
            <a:ext uri="{FF2B5EF4-FFF2-40B4-BE49-F238E27FC236}">
              <a16:creationId xmlns:a16="http://schemas.microsoft.com/office/drawing/2014/main" id="{D183A687-642C-4BD8-B80D-517B15DE8F80}"/>
            </a:ext>
          </a:extLst>
        </xdr:cNvPr>
        <xdr:cNvSpPr/>
      </xdr:nvSpPr>
      <xdr:spPr>
        <a:xfrm>
          <a:off x="1280414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139337</xdr:rowOff>
    </xdr:from>
    <xdr:to>
      <xdr:col>81</xdr:col>
      <xdr:colOff>50800</xdr:colOff>
      <xdr:row>86</xdr:row>
      <xdr:rowOff>33201</xdr:rowOff>
    </xdr:to>
    <xdr:cxnSp macro="">
      <xdr:nvCxnSpPr>
        <xdr:cNvPr id="372" name="直線コネクタ 371">
          <a:extLst>
            <a:ext uri="{FF2B5EF4-FFF2-40B4-BE49-F238E27FC236}">
              <a16:creationId xmlns:a16="http://schemas.microsoft.com/office/drawing/2014/main" id="{17BEA014-E5F2-4770-800C-513A829B9142}"/>
            </a:ext>
          </a:extLst>
        </xdr:cNvPr>
        <xdr:cNvCxnSpPr/>
      </xdr:nvCxnSpPr>
      <xdr:spPr>
        <a:xfrm>
          <a:off x="12854940" y="14221097"/>
          <a:ext cx="7747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373" name="楕円 372">
          <a:extLst>
            <a:ext uri="{FF2B5EF4-FFF2-40B4-BE49-F238E27FC236}">
              <a16:creationId xmlns:a16="http://schemas.microsoft.com/office/drawing/2014/main" id="{4D7E38E8-F15F-4F18-A9CE-422B1CB42CBC}"/>
            </a:ext>
          </a:extLst>
        </xdr:cNvPr>
        <xdr:cNvSpPr/>
      </xdr:nvSpPr>
      <xdr:spPr>
        <a:xfrm>
          <a:off x="12029440" y="141425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139337</xdr:rowOff>
    </xdr:to>
    <xdr:cxnSp macro="">
      <xdr:nvCxnSpPr>
        <xdr:cNvPr id="374" name="直線コネクタ 373">
          <a:extLst>
            <a:ext uri="{FF2B5EF4-FFF2-40B4-BE49-F238E27FC236}">
              <a16:creationId xmlns:a16="http://schemas.microsoft.com/office/drawing/2014/main" id="{3269EC91-5A39-4614-91A3-88473497D289}"/>
            </a:ext>
          </a:extLst>
        </xdr:cNvPr>
        <xdr:cNvCxnSpPr/>
      </xdr:nvCxnSpPr>
      <xdr:spPr>
        <a:xfrm>
          <a:off x="12072620" y="1419333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31387</xdr:rowOff>
    </xdr:from>
    <xdr:to>
      <xdr:col>67</xdr:col>
      <xdr:colOff>101600</xdr:colOff>
      <xdr:row>84</xdr:row>
      <xdr:rowOff>132987</xdr:rowOff>
    </xdr:to>
    <xdr:sp macro="" textlink="">
      <xdr:nvSpPr>
        <xdr:cNvPr id="375" name="楕円 374">
          <a:extLst>
            <a:ext uri="{FF2B5EF4-FFF2-40B4-BE49-F238E27FC236}">
              <a16:creationId xmlns:a16="http://schemas.microsoft.com/office/drawing/2014/main" id="{AED748DA-0E93-4784-BDC5-5055338C93B7}"/>
            </a:ext>
          </a:extLst>
        </xdr:cNvPr>
        <xdr:cNvSpPr/>
      </xdr:nvSpPr>
      <xdr:spPr>
        <a:xfrm>
          <a:off x="11231880" y="141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82187</xdr:rowOff>
    </xdr:from>
    <xdr:to>
      <xdr:col>71</xdr:col>
      <xdr:colOff>177800</xdr:colOff>
      <xdr:row>84</xdr:row>
      <xdr:rowOff>111579</xdr:rowOff>
    </xdr:to>
    <xdr:cxnSp macro="">
      <xdr:nvCxnSpPr>
        <xdr:cNvPr id="376" name="直線コネクタ 375">
          <a:extLst>
            <a:ext uri="{FF2B5EF4-FFF2-40B4-BE49-F238E27FC236}">
              <a16:creationId xmlns:a16="http://schemas.microsoft.com/office/drawing/2014/main" id="{BB204717-EAD7-40A2-A5F8-295ED91D7668}"/>
            </a:ext>
          </a:extLst>
        </xdr:cNvPr>
        <xdr:cNvCxnSpPr/>
      </xdr:nvCxnSpPr>
      <xdr:spPr>
        <a:xfrm>
          <a:off x="11282680" y="1416394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7" name="n_1aveValue【消防施設】&#10;有形固定資産減価償却率">
          <a:extLst>
            <a:ext uri="{FF2B5EF4-FFF2-40B4-BE49-F238E27FC236}">
              <a16:creationId xmlns:a16="http://schemas.microsoft.com/office/drawing/2014/main" id="{D5FD6316-7EA8-4AA9-8E5D-C1C597799029}"/>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78" name="n_2aveValue【消防施設】&#10;有形固定資産減価償却率">
          <a:extLst>
            <a:ext uri="{FF2B5EF4-FFF2-40B4-BE49-F238E27FC236}">
              <a16:creationId xmlns:a16="http://schemas.microsoft.com/office/drawing/2014/main" id="{DFD07D40-6E3F-4E80-9544-936A5922FD98}"/>
            </a:ext>
          </a:extLst>
        </xdr:cNvPr>
        <xdr:cNvSpPr txBox="1"/>
      </xdr:nvSpPr>
      <xdr:spPr>
        <a:xfrm>
          <a:off x="126752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79" name="n_3aveValue【消防施設】&#10;有形固定資産減価償却率">
          <a:extLst>
            <a:ext uri="{FF2B5EF4-FFF2-40B4-BE49-F238E27FC236}">
              <a16:creationId xmlns:a16="http://schemas.microsoft.com/office/drawing/2014/main" id="{C29830CE-2236-4E19-94C8-1A85FC7EC8E5}"/>
            </a:ext>
          </a:extLst>
        </xdr:cNvPr>
        <xdr:cNvSpPr txBox="1"/>
      </xdr:nvSpPr>
      <xdr:spPr>
        <a:xfrm>
          <a:off x="119005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0" name="n_4aveValue【消防施設】&#10;有形固定資産減価償却率">
          <a:extLst>
            <a:ext uri="{FF2B5EF4-FFF2-40B4-BE49-F238E27FC236}">
              <a16:creationId xmlns:a16="http://schemas.microsoft.com/office/drawing/2014/main" id="{D0938679-4645-4A78-89D9-BB82AC14293C}"/>
            </a:ext>
          </a:extLst>
        </xdr:cNvPr>
        <xdr:cNvSpPr txBox="1"/>
      </xdr:nvSpPr>
      <xdr:spPr>
        <a:xfrm>
          <a:off x="11102984" y="1370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75128</xdr:rowOff>
    </xdr:from>
    <xdr:ext cx="405111" cy="259045"/>
    <xdr:sp macro="" textlink="">
      <xdr:nvSpPr>
        <xdr:cNvPr id="381" name="n_1mainValue【消防施設】&#10;有形固定資産減価償却率">
          <a:extLst>
            <a:ext uri="{FF2B5EF4-FFF2-40B4-BE49-F238E27FC236}">
              <a16:creationId xmlns:a16="http://schemas.microsoft.com/office/drawing/2014/main" id="{4D00F67A-386D-4E4D-9BE7-A156B2315EAB}"/>
            </a:ext>
          </a:extLst>
        </xdr:cNvPr>
        <xdr:cNvSpPr txBox="1"/>
      </xdr:nvSpPr>
      <xdr:spPr>
        <a:xfrm>
          <a:off x="13437244" y="1449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9814</xdr:rowOff>
    </xdr:from>
    <xdr:ext cx="405111" cy="259045"/>
    <xdr:sp macro="" textlink="">
      <xdr:nvSpPr>
        <xdr:cNvPr id="382" name="n_2mainValue【消防施設】&#10;有形固定資産減価償却率">
          <a:extLst>
            <a:ext uri="{FF2B5EF4-FFF2-40B4-BE49-F238E27FC236}">
              <a16:creationId xmlns:a16="http://schemas.microsoft.com/office/drawing/2014/main" id="{D16C522E-353A-4AFC-8C34-3BCC71D316E4}"/>
            </a:ext>
          </a:extLst>
        </xdr:cNvPr>
        <xdr:cNvSpPr txBox="1"/>
      </xdr:nvSpPr>
      <xdr:spPr>
        <a:xfrm>
          <a:off x="12675244" y="142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383" name="n_3mainValue【消防施設】&#10;有形固定資産減価償却率">
          <a:extLst>
            <a:ext uri="{FF2B5EF4-FFF2-40B4-BE49-F238E27FC236}">
              <a16:creationId xmlns:a16="http://schemas.microsoft.com/office/drawing/2014/main" id="{6F3CEEA6-822D-4B73-9428-DBD846847963}"/>
            </a:ext>
          </a:extLst>
        </xdr:cNvPr>
        <xdr:cNvSpPr txBox="1"/>
      </xdr:nvSpPr>
      <xdr:spPr>
        <a:xfrm>
          <a:off x="11900544" y="1423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124114</xdr:rowOff>
    </xdr:from>
    <xdr:ext cx="405111" cy="259045"/>
    <xdr:sp macro="" textlink="">
      <xdr:nvSpPr>
        <xdr:cNvPr id="384" name="n_4mainValue【消防施設】&#10;有形固定資産減価償却率">
          <a:extLst>
            <a:ext uri="{FF2B5EF4-FFF2-40B4-BE49-F238E27FC236}">
              <a16:creationId xmlns:a16="http://schemas.microsoft.com/office/drawing/2014/main" id="{AC81F629-A4FE-4473-AABE-40AE032FE26D}"/>
            </a:ext>
          </a:extLst>
        </xdr:cNvPr>
        <xdr:cNvSpPr txBox="1"/>
      </xdr:nvSpPr>
      <xdr:spPr>
        <a:xfrm>
          <a:off x="11102984" y="1420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5212B1D7-C8E7-40E2-8E1C-D65DDFAA612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C733A3DD-31D3-432A-B5DD-A6D687AB028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CCFDA315-8FF3-4824-896F-B348B81942B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753816C6-DC11-47CF-B6EE-727F144DFE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02036C09-CD42-4EEC-B9B3-30FE0C46B4D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79990295-D9F2-4B55-833D-8BF43A5D8E0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30585F00-5F65-412F-BE13-523825906D2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A6FB81E3-36C1-4846-816F-CE2C3566D8E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9C110014-19BE-4847-9A1A-4A499013B80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6DD6D037-6CA8-44D3-842D-DEBE5616B2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a:extLst>
            <a:ext uri="{FF2B5EF4-FFF2-40B4-BE49-F238E27FC236}">
              <a16:creationId xmlns:a16="http://schemas.microsoft.com/office/drawing/2014/main" id="{9FC29D53-E348-4762-AC09-979333C4B2C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a:extLst>
            <a:ext uri="{FF2B5EF4-FFF2-40B4-BE49-F238E27FC236}">
              <a16:creationId xmlns:a16="http://schemas.microsoft.com/office/drawing/2014/main" id="{7EC234AF-F41B-44E1-BBE2-8F7B89E37DD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a:extLst>
            <a:ext uri="{FF2B5EF4-FFF2-40B4-BE49-F238E27FC236}">
              <a16:creationId xmlns:a16="http://schemas.microsoft.com/office/drawing/2014/main" id="{79A22916-4F30-45BA-9853-84575264BE8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a:extLst>
            <a:ext uri="{FF2B5EF4-FFF2-40B4-BE49-F238E27FC236}">
              <a16:creationId xmlns:a16="http://schemas.microsoft.com/office/drawing/2014/main" id="{B2747A46-6229-46DF-A77F-4DC00E763CF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a:extLst>
            <a:ext uri="{FF2B5EF4-FFF2-40B4-BE49-F238E27FC236}">
              <a16:creationId xmlns:a16="http://schemas.microsoft.com/office/drawing/2014/main" id="{42302BF9-848B-461D-A4DA-DF35D066A21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a:extLst>
            <a:ext uri="{FF2B5EF4-FFF2-40B4-BE49-F238E27FC236}">
              <a16:creationId xmlns:a16="http://schemas.microsoft.com/office/drawing/2014/main" id="{3A4DDA24-5D3D-484B-8E80-8F3DC30E4E3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a:extLst>
            <a:ext uri="{FF2B5EF4-FFF2-40B4-BE49-F238E27FC236}">
              <a16:creationId xmlns:a16="http://schemas.microsoft.com/office/drawing/2014/main" id="{014B0C64-ED19-4351-9A71-945812E5D71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a:extLst>
            <a:ext uri="{FF2B5EF4-FFF2-40B4-BE49-F238E27FC236}">
              <a16:creationId xmlns:a16="http://schemas.microsoft.com/office/drawing/2014/main" id="{DD5B687B-ECB2-40E5-A2C5-DA7DF59A79D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a:extLst>
            <a:ext uri="{FF2B5EF4-FFF2-40B4-BE49-F238E27FC236}">
              <a16:creationId xmlns:a16="http://schemas.microsoft.com/office/drawing/2014/main" id="{0BFE3DF5-E752-4A2F-8A3D-5670A0AEDCA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a:extLst>
            <a:ext uri="{FF2B5EF4-FFF2-40B4-BE49-F238E27FC236}">
              <a16:creationId xmlns:a16="http://schemas.microsoft.com/office/drawing/2014/main" id="{FFB08958-93C1-4607-B423-75AE15FC560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E9D98580-3666-40E9-9366-D60D24E7988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2848A0FC-5B1E-4BEF-8D30-22276BEEE57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A778DED8-2AA9-4A4B-9B37-C523358394D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08" name="直線コネクタ 407">
          <a:extLst>
            <a:ext uri="{FF2B5EF4-FFF2-40B4-BE49-F238E27FC236}">
              <a16:creationId xmlns:a16="http://schemas.microsoft.com/office/drawing/2014/main" id="{6C921E43-0A48-4DEC-BB0E-599D0A75ABAC}"/>
            </a:ext>
          </a:extLst>
        </xdr:cNvPr>
        <xdr:cNvCxnSpPr/>
      </xdr:nvCxnSpPr>
      <xdr:spPr>
        <a:xfrm flipV="1">
          <a:off x="19509104" y="1317802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9" name="【消防施設】&#10;一人当たり面積最小値テキスト">
          <a:extLst>
            <a:ext uri="{FF2B5EF4-FFF2-40B4-BE49-F238E27FC236}">
              <a16:creationId xmlns:a16="http://schemas.microsoft.com/office/drawing/2014/main" id="{32EB2C4E-2515-46B0-B1CA-54629D6966FD}"/>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0" name="直線コネクタ 409">
          <a:extLst>
            <a:ext uri="{FF2B5EF4-FFF2-40B4-BE49-F238E27FC236}">
              <a16:creationId xmlns:a16="http://schemas.microsoft.com/office/drawing/2014/main" id="{F05A0683-A3AE-46CA-93D6-F9BBD6754CFE}"/>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1" name="【消防施設】&#10;一人当たり面積最大値テキスト">
          <a:extLst>
            <a:ext uri="{FF2B5EF4-FFF2-40B4-BE49-F238E27FC236}">
              <a16:creationId xmlns:a16="http://schemas.microsoft.com/office/drawing/2014/main" id="{5DF7ED5F-BE6A-4266-B5E7-47B2372E7883}"/>
            </a:ext>
          </a:extLst>
        </xdr:cNvPr>
        <xdr:cNvSpPr txBox="1"/>
      </xdr:nvSpPr>
      <xdr:spPr>
        <a:xfrm>
          <a:off x="19547840" y="129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2" name="直線コネクタ 411">
          <a:extLst>
            <a:ext uri="{FF2B5EF4-FFF2-40B4-BE49-F238E27FC236}">
              <a16:creationId xmlns:a16="http://schemas.microsoft.com/office/drawing/2014/main" id="{7E395514-BF22-4348-A2E2-3769D5F80A1D}"/>
            </a:ext>
          </a:extLst>
        </xdr:cNvPr>
        <xdr:cNvCxnSpPr/>
      </xdr:nvCxnSpPr>
      <xdr:spPr>
        <a:xfrm>
          <a:off x="19443700" y="1317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413" name="【消防施設】&#10;一人当たり面積平均値テキスト">
          <a:extLst>
            <a:ext uri="{FF2B5EF4-FFF2-40B4-BE49-F238E27FC236}">
              <a16:creationId xmlns:a16="http://schemas.microsoft.com/office/drawing/2014/main" id="{1398A395-01CC-416B-A9F0-468EA4590BBC}"/>
            </a:ext>
          </a:extLst>
        </xdr:cNvPr>
        <xdr:cNvSpPr txBox="1"/>
      </xdr:nvSpPr>
      <xdr:spPr>
        <a:xfrm>
          <a:off x="19547840" y="1408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4" name="フローチャート: 判断 413">
          <a:extLst>
            <a:ext uri="{FF2B5EF4-FFF2-40B4-BE49-F238E27FC236}">
              <a16:creationId xmlns:a16="http://schemas.microsoft.com/office/drawing/2014/main" id="{B3B2592B-6AA8-4F24-B3C3-71F5F4FDFDC8}"/>
            </a:ext>
          </a:extLst>
        </xdr:cNvPr>
        <xdr:cNvSpPr/>
      </xdr:nvSpPr>
      <xdr:spPr>
        <a:xfrm>
          <a:off x="1945894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5" name="フローチャート: 判断 414">
          <a:extLst>
            <a:ext uri="{FF2B5EF4-FFF2-40B4-BE49-F238E27FC236}">
              <a16:creationId xmlns:a16="http://schemas.microsoft.com/office/drawing/2014/main" id="{B47CC98F-6AA6-4F4C-BDF7-B6850B543383}"/>
            </a:ext>
          </a:extLst>
        </xdr:cNvPr>
        <xdr:cNvSpPr/>
      </xdr:nvSpPr>
      <xdr:spPr>
        <a:xfrm>
          <a:off x="18735040" y="14230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6" name="フローチャート: 判断 415">
          <a:extLst>
            <a:ext uri="{FF2B5EF4-FFF2-40B4-BE49-F238E27FC236}">
              <a16:creationId xmlns:a16="http://schemas.microsoft.com/office/drawing/2014/main" id="{C2583A11-A67F-4BCA-8892-2937DDEBEC87}"/>
            </a:ext>
          </a:extLst>
        </xdr:cNvPr>
        <xdr:cNvSpPr/>
      </xdr:nvSpPr>
      <xdr:spPr>
        <a:xfrm>
          <a:off x="1793748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7" name="フローチャート: 判断 416">
          <a:extLst>
            <a:ext uri="{FF2B5EF4-FFF2-40B4-BE49-F238E27FC236}">
              <a16:creationId xmlns:a16="http://schemas.microsoft.com/office/drawing/2014/main" id="{9526C781-E8A0-4A2D-9773-A3E9F494F9FA}"/>
            </a:ext>
          </a:extLst>
        </xdr:cNvPr>
        <xdr:cNvSpPr/>
      </xdr:nvSpPr>
      <xdr:spPr>
        <a:xfrm>
          <a:off x="17162780" y="1425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18" name="フローチャート: 判断 417">
          <a:extLst>
            <a:ext uri="{FF2B5EF4-FFF2-40B4-BE49-F238E27FC236}">
              <a16:creationId xmlns:a16="http://schemas.microsoft.com/office/drawing/2014/main" id="{B447D329-21E3-40EF-9DDF-DB8719BF1A11}"/>
            </a:ext>
          </a:extLst>
        </xdr:cNvPr>
        <xdr:cNvSpPr/>
      </xdr:nvSpPr>
      <xdr:spPr>
        <a:xfrm>
          <a:off x="16388080" y="142565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D34A7A6-E64B-4B45-879C-1DDCFA07FA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5870D9D6-08C3-4361-9BDA-23BE86A64C4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824E5E7D-82B6-480E-9AE4-018C21A9460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E7BE5C7E-906A-4F42-BC1D-A2ABE175E48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5AD170C2-0834-48EB-A847-4877BDE8535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27687</xdr:rowOff>
    </xdr:from>
    <xdr:to>
      <xdr:col>116</xdr:col>
      <xdr:colOff>114300</xdr:colOff>
      <xdr:row>85</xdr:row>
      <xdr:rowOff>129287</xdr:rowOff>
    </xdr:to>
    <xdr:sp macro="" textlink="">
      <xdr:nvSpPr>
        <xdr:cNvPr id="424" name="楕円 423">
          <a:extLst>
            <a:ext uri="{FF2B5EF4-FFF2-40B4-BE49-F238E27FC236}">
              <a16:creationId xmlns:a16="http://schemas.microsoft.com/office/drawing/2014/main" id="{C666B530-1CED-457A-82B8-1744C7F0BDF2}"/>
            </a:ext>
          </a:extLst>
        </xdr:cNvPr>
        <xdr:cNvSpPr/>
      </xdr:nvSpPr>
      <xdr:spPr>
        <a:xfrm>
          <a:off x="1945894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6114</xdr:rowOff>
    </xdr:from>
    <xdr:ext cx="469744" cy="259045"/>
    <xdr:sp macro="" textlink="">
      <xdr:nvSpPr>
        <xdr:cNvPr id="425" name="【消防施設】&#10;一人当たり面積該当値テキスト">
          <a:extLst>
            <a:ext uri="{FF2B5EF4-FFF2-40B4-BE49-F238E27FC236}">
              <a16:creationId xmlns:a16="http://schemas.microsoft.com/office/drawing/2014/main" id="{95835565-440E-4F6D-AD7F-9905E5A15323}"/>
            </a:ext>
          </a:extLst>
        </xdr:cNvPr>
        <xdr:cNvSpPr txBox="1"/>
      </xdr:nvSpPr>
      <xdr:spPr>
        <a:xfrm>
          <a:off x="19547840" y="14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426" name="楕円 425">
          <a:extLst>
            <a:ext uri="{FF2B5EF4-FFF2-40B4-BE49-F238E27FC236}">
              <a16:creationId xmlns:a16="http://schemas.microsoft.com/office/drawing/2014/main" id="{49150EC6-7C10-4EE4-BFFF-60145E8669C6}"/>
            </a:ext>
          </a:extLst>
        </xdr:cNvPr>
        <xdr:cNvSpPr/>
      </xdr:nvSpPr>
      <xdr:spPr>
        <a:xfrm>
          <a:off x="1873504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78487</xdr:rowOff>
    </xdr:from>
    <xdr:to>
      <xdr:col>116</xdr:col>
      <xdr:colOff>63500</xdr:colOff>
      <xdr:row>85</xdr:row>
      <xdr:rowOff>83820</xdr:rowOff>
    </xdr:to>
    <xdr:cxnSp macro="">
      <xdr:nvCxnSpPr>
        <xdr:cNvPr id="427" name="直線コネクタ 426">
          <a:extLst>
            <a:ext uri="{FF2B5EF4-FFF2-40B4-BE49-F238E27FC236}">
              <a16:creationId xmlns:a16="http://schemas.microsoft.com/office/drawing/2014/main" id="{F4BFD3E4-4A70-45E7-963F-B7D3699BA0A6}"/>
            </a:ext>
          </a:extLst>
        </xdr:cNvPr>
        <xdr:cNvCxnSpPr/>
      </xdr:nvCxnSpPr>
      <xdr:spPr>
        <a:xfrm flipV="1">
          <a:off x="18778220" y="14327887"/>
          <a:ext cx="7315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428" name="楕円 427">
          <a:extLst>
            <a:ext uri="{FF2B5EF4-FFF2-40B4-BE49-F238E27FC236}">
              <a16:creationId xmlns:a16="http://schemas.microsoft.com/office/drawing/2014/main" id="{9ADA4BD7-ECE0-4EC7-8284-A76ACF80AD4B}"/>
            </a:ext>
          </a:extLst>
        </xdr:cNvPr>
        <xdr:cNvSpPr/>
      </xdr:nvSpPr>
      <xdr:spPr>
        <a:xfrm>
          <a:off x="179374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87630</xdr:rowOff>
    </xdr:to>
    <xdr:cxnSp macro="">
      <xdr:nvCxnSpPr>
        <xdr:cNvPr id="429" name="直線コネクタ 428">
          <a:extLst>
            <a:ext uri="{FF2B5EF4-FFF2-40B4-BE49-F238E27FC236}">
              <a16:creationId xmlns:a16="http://schemas.microsoft.com/office/drawing/2014/main" id="{432ADAC6-5AF1-4DD3-A70D-E8EC2C2907F2}"/>
            </a:ext>
          </a:extLst>
        </xdr:cNvPr>
        <xdr:cNvCxnSpPr/>
      </xdr:nvCxnSpPr>
      <xdr:spPr>
        <a:xfrm flipV="1">
          <a:off x="17988280" y="143332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42163</xdr:rowOff>
    </xdr:from>
    <xdr:to>
      <xdr:col>102</xdr:col>
      <xdr:colOff>165100</xdr:colOff>
      <xdr:row>85</xdr:row>
      <xdr:rowOff>143763</xdr:rowOff>
    </xdr:to>
    <xdr:sp macro="" textlink="">
      <xdr:nvSpPr>
        <xdr:cNvPr id="430" name="楕円 429">
          <a:extLst>
            <a:ext uri="{FF2B5EF4-FFF2-40B4-BE49-F238E27FC236}">
              <a16:creationId xmlns:a16="http://schemas.microsoft.com/office/drawing/2014/main" id="{FECBABCE-0A17-47CB-954D-189ACAD8E4F0}"/>
            </a:ext>
          </a:extLst>
        </xdr:cNvPr>
        <xdr:cNvSpPr/>
      </xdr:nvSpPr>
      <xdr:spPr>
        <a:xfrm>
          <a:off x="17162780" y="142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92963</xdr:rowOff>
    </xdr:to>
    <xdr:cxnSp macro="">
      <xdr:nvCxnSpPr>
        <xdr:cNvPr id="431" name="直線コネクタ 430">
          <a:extLst>
            <a:ext uri="{FF2B5EF4-FFF2-40B4-BE49-F238E27FC236}">
              <a16:creationId xmlns:a16="http://schemas.microsoft.com/office/drawing/2014/main" id="{67AFEAD0-BF39-4960-A66D-BB4D5D78B576}"/>
            </a:ext>
          </a:extLst>
        </xdr:cNvPr>
        <xdr:cNvCxnSpPr/>
      </xdr:nvCxnSpPr>
      <xdr:spPr>
        <a:xfrm flipV="1">
          <a:off x="17213580" y="14337030"/>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432" name="楕円 431">
          <a:extLst>
            <a:ext uri="{FF2B5EF4-FFF2-40B4-BE49-F238E27FC236}">
              <a16:creationId xmlns:a16="http://schemas.microsoft.com/office/drawing/2014/main" id="{8A2EE6B6-3A64-4B64-A98C-74B7F9A6FFCA}"/>
            </a:ext>
          </a:extLst>
        </xdr:cNvPr>
        <xdr:cNvSpPr/>
      </xdr:nvSpPr>
      <xdr:spPr>
        <a:xfrm>
          <a:off x="16388080" y="1425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92963</xdr:rowOff>
    </xdr:to>
    <xdr:cxnSp macro="">
      <xdr:nvCxnSpPr>
        <xdr:cNvPr id="433" name="直線コネクタ 432">
          <a:extLst>
            <a:ext uri="{FF2B5EF4-FFF2-40B4-BE49-F238E27FC236}">
              <a16:creationId xmlns:a16="http://schemas.microsoft.com/office/drawing/2014/main" id="{0D6914C8-F07E-4864-A34B-6566E220BF0B}"/>
            </a:ext>
          </a:extLst>
        </xdr:cNvPr>
        <xdr:cNvCxnSpPr/>
      </xdr:nvCxnSpPr>
      <xdr:spPr>
        <a:xfrm>
          <a:off x="16431260" y="14308074"/>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434" name="n_1aveValue【消防施設】&#10;一人当たり面積">
          <a:extLst>
            <a:ext uri="{FF2B5EF4-FFF2-40B4-BE49-F238E27FC236}">
              <a16:creationId xmlns:a16="http://schemas.microsoft.com/office/drawing/2014/main" id="{4C0A9BA7-BB7D-4827-B4A1-EA3CD2096325}"/>
            </a:ext>
          </a:extLst>
        </xdr:cNvPr>
        <xdr:cNvSpPr txBox="1"/>
      </xdr:nvSpPr>
      <xdr:spPr>
        <a:xfrm>
          <a:off x="18561127" y="1400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435" name="n_2aveValue【消防施設】&#10;一人当たり面積">
          <a:extLst>
            <a:ext uri="{FF2B5EF4-FFF2-40B4-BE49-F238E27FC236}">
              <a16:creationId xmlns:a16="http://schemas.microsoft.com/office/drawing/2014/main" id="{92F7DF1C-F56D-4539-A8E3-6162EEE10339}"/>
            </a:ext>
          </a:extLst>
        </xdr:cNvPr>
        <xdr:cNvSpPr txBox="1"/>
      </xdr:nvSpPr>
      <xdr:spPr>
        <a:xfrm>
          <a:off x="17776267" y="140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436" name="n_3aveValue【消防施設】&#10;一人当たり面積">
          <a:extLst>
            <a:ext uri="{FF2B5EF4-FFF2-40B4-BE49-F238E27FC236}">
              <a16:creationId xmlns:a16="http://schemas.microsoft.com/office/drawing/2014/main" id="{6BBFE96D-1E51-4F69-9F5A-8C9A61088047}"/>
            </a:ext>
          </a:extLst>
        </xdr:cNvPr>
        <xdr:cNvSpPr txBox="1"/>
      </xdr:nvSpPr>
      <xdr:spPr>
        <a:xfrm>
          <a:off x="17001567" y="140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437" name="n_4aveValue【消防施設】&#10;一人当たり面積">
          <a:extLst>
            <a:ext uri="{FF2B5EF4-FFF2-40B4-BE49-F238E27FC236}">
              <a16:creationId xmlns:a16="http://schemas.microsoft.com/office/drawing/2014/main" id="{EC2382B8-4BA7-478B-A731-389DE14E4A26}"/>
            </a:ext>
          </a:extLst>
        </xdr:cNvPr>
        <xdr:cNvSpPr txBox="1"/>
      </xdr:nvSpPr>
      <xdr:spPr>
        <a:xfrm>
          <a:off x="16226867" y="1403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438" name="n_1mainValue【消防施設】&#10;一人当たり面積">
          <a:extLst>
            <a:ext uri="{FF2B5EF4-FFF2-40B4-BE49-F238E27FC236}">
              <a16:creationId xmlns:a16="http://schemas.microsoft.com/office/drawing/2014/main" id="{6EE390D5-7689-4F98-8C92-DA3FC7A0710C}"/>
            </a:ext>
          </a:extLst>
        </xdr:cNvPr>
        <xdr:cNvSpPr txBox="1"/>
      </xdr:nvSpPr>
      <xdr:spPr>
        <a:xfrm>
          <a:off x="185611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439" name="n_2mainValue【消防施設】&#10;一人当たり面積">
          <a:extLst>
            <a:ext uri="{FF2B5EF4-FFF2-40B4-BE49-F238E27FC236}">
              <a16:creationId xmlns:a16="http://schemas.microsoft.com/office/drawing/2014/main" id="{51833625-0C69-405A-87F4-D6A9E700F8DE}"/>
            </a:ext>
          </a:extLst>
        </xdr:cNvPr>
        <xdr:cNvSpPr txBox="1"/>
      </xdr:nvSpPr>
      <xdr:spPr>
        <a:xfrm>
          <a:off x="1777626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134890</xdr:rowOff>
    </xdr:from>
    <xdr:ext cx="469744" cy="259045"/>
    <xdr:sp macro="" textlink="">
      <xdr:nvSpPr>
        <xdr:cNvPr id="440" name="n_3mainValue【消防施設】&#10;一人当たり面積">
          <a:extLst>
            <a:ext uri="{FF2B5EF4-FFF2-40B4-BE49-F238E27FC236}">
              <a16:creationId xmlns:a16="http://schemas.microsoft.com/office/drawing/2014/main" id="{03163A58-225B-468A-A511-26CAD2D8C6EE}"/>
            </a:ext>
          </a:extLst>
        </xdr:cNvPr>
        <xdr:cNvSpPr txBox="1"/>
      </xdr:nvSpPr>
      <xdr:spPr>
        <a:xfrm>
          <a:off x="17001567"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441" name="n_4mainValue【消防施設】&#10;一人当たり面積">
          <a:extLst>
            <a:ext uri="{FF2B5EF4-FFF2-40B4-BE49-F238E27FC236}">
              <a16:creationId xmlns:a16="http://schemas.microsoft.com/office/drawing/2014/main" id="{F4D50780-0B8B-4B02-962D-61C62F22863B}"/>
            </a:ext>
          </a:extLst>
        </xdr:cNvPr>
        <xdr:cNvSpPr txBox="1"/>
      </xdr:nvSpPr>
      <xdr:spPr>
        <a:xfrm>
          <a:off x="162268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7F60BDBB-94DC-4383-88BF-15B0D8B90CC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F3E12CE3-B788-454F-8B91-7C31C8E6FEF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3CB08D25-0AA6-429B-A302-FB3C5360DC5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5A133363-2186-4F8E-98E9-DD8650CEE0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A8D0E073-44C6-41BE-B255-23CE769E608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600B3005-2F4D-4E10-B42F-F5B5DC312F5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714BE52C-24CC-48C4-8320-639500637B4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BE49140C-CF40-411D-AE2A-6FF0ECB34E4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DBD4BF5A-64A6-4061-84BC-4C9BDBEE93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F3272F30-9C34-4BC7-8AF0-A778AC060E0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53305D08-2F09-4072-BB78-C0ABCBC12CF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8066EA91-66B9-4F7E-9417-EBC4BF6B05D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56F60DBF-1492-46C6-BE95-9DB3B7B3142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75E799EE-570E-41A5-BEBE-AECB3D8F9D2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234EC072-A0EA-409E-9485-DB34F0CAE5A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4CD5797B-6518-487D-B9AA-07011AA9EBD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98EF6CCE-6201-4A36-B248-C03DE26E4E1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0D11AA57-E7A6-4B21-83C5-B1AF22AA5D1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614AF1B9-E4CF-486B-B91D-1FCAE3E4001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E59CB539-F6E0-44D8-A523-1890154A083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2" name="テキスト ボックス 461">
          <a:extLst>
            <a:ext uri="{FF2B5EF4-FFF2-40B4-BE49-F238E27FC236}">
              <a16:creationId xmlns:a16="http://schemas.microsoft.com/office/drawing/2014/main" id="{798C231A-138F-4AF8-A92C-99431BB44F5C}"/>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7BB3F417-46C9-4F3A-9E64-042FF63B3FA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2335D384-5E0A-4CB3-B321-38D13A4D4B9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5" name="直線コネクタ 464">
          <a:extLst>
            <a:ext uri="{FF2B5EF4-FFF2-40B4-BE49-F238E27FC236}">
              <a16:creationId xmlns:a16="http://schemas.microsoft.com/office/drawing/2014/main" id="{55AE6420-FAB3-4088-9151-3B3C2329BAB9}"/>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6" name="【庁舎】&#10;有形固定資産減価償却率最小値テキスト">
          <a:extLst>
            <a:ext uri="{FF2B5EF4-FFF2-40B4-BE49-F238E27FC236}">
              <a16:creationId xmlns:a16="http://schemas.microsoft.com/office/drawing/2014/main" id="{C5D892CF-98BC-447F-8C1E-875973D37F68}"/>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7" name="直線コネクタ 466">
          <a:extLst>
            <a:ext uri="{FF2B5EF4-FFF2-40B4-BE49-F238E27FC236}">
              <a16:creationId xmlns:a16="http://schemas.microsoft.com/office/drawing/2014/main" id="{3B6E8C63-5D9D-487C-AE51-1A2AFBFDA4D5}"/>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8" name="【庁舎】&#10;有形固定資産減価償却率最大値テキスト">
          <a:extLst>
            <a:ext uri="{FF2B5EF4-FFF2-40B4-BE49-F238E27FC236}">
              <a16:creationId xmlns:a16="http://schemas.microsoft.com/office/drawing/2014/main" id="{A94C7554-0A05-4CEF-8921-DE6E4CE36C59}"/>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a:extLst>
            <a:ext uri="{FF2B5EF4-FFF2-40B4-BE49-F238E27FC236}">
              <a16:creationId xmlns:a16="http://schemas.microsoft.com/office/drawing/2014/main" id="{C58010B3-FCCA-43C1-BDD2-6E85EF0DA936}"/>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470" name="【庁舎】&#10;有形固定資産減価償却率平均値テキスト">
          <a:extLst>
            <a:ext uri="{FF2B5EF4-FFF2-40B4-BE49-F238E27FC236}">
              <a16:creationId xmlns:a16="http://schemas.microsoft.com/office/drawing/2014/main" id="{1C2F51FC-AD3E-4D64-9E60-5D5DE259442E}"/>
            </a:ext>
          </a:extLst>
        </xdr:cNvPr>
        <xdr:cNvSpPr txBox="1"/>
      </xdr:nvSpPr>
      <xdr:spPr>
        <a:xfrm>
          <a:off x="14414500" y="1736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1" name="フローチャート: 判断 470">
          <a:extLst>
            <a:ext uri="{FF2B5EF4-FFF2-40B4-BE49-F238E27FC236}">
              <a16:creationId xmlns:a16="http://schemas.microsoft.com/office/drawing/2014/main" id="{3327A637-C53F-47EF-AD2E-C81C5F5AC374}"/>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2" name="フローチャート: 判断 471">
          <a:extLst>
            <a:ext uri="{FF2B5EF4-FFF2-40B4-BE49-F238E27FC236}">
              <a16:creationId xmlns:a16="http://schemas.microsoft.com/office/drawing/2014/main" id="{DBCA20C7-1B4C-425E-AE1B-14FEBAAC2406}"/>
            </a:ext>
          </a:extLst>
        </xdr:cNvPr>
        <xdr:cNvSpPr/>
      </xdr:nvSpPr>
      <xdr:spPr>
        <a:xfrm>
          <a:off x="13578840" y="1741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3" name="フローチャート: 判断 472">
          <a:extLst>
            <a:ext uri="{FF2B5EF4-FFF2-40B4-BE49-F238E27FC236}">
              <a16:creationId xmlns:a16="http://schemas.microsoft.com/office/drawing/2014/main" id="{B6A5F595-46C1-4E00-8689-CF4C78F439D9}"/>
            </a:ext>
          </a:extLst>
        </xdr:cNvPr>
        <xdr:cNvSpPr/>
      </xdr:nvSpPr>
      <xdr:spPr>
        <a:xfrm>
          <a:off x="1280414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4" name="フローチャート: 判断 473">
          <a:extLst>
            <a:ext uri="{FF2B5EF4-FFF2-40B4-BE49-F238E27FC236}">
              <a16:creationId xmlns:a16="http://schemas.microsoft.com/office/drawing/2014/main" id="{562A0FBD-6799-4B30-9ED1-4C3F00CF1FAF}"/>
            </a:ext>
          </a:extLst>
        </xdr:cNvPr>
        <xdr:cNvSpPr/>
      </xdr:nvSpPr>
      <xdr:spPr>
        <a:xfrm>
          <a:off x="12029440" y="17458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5" name="フローチャート: 判断 474">
          <a:extLst>
            <a:ext uri="{FF2B5EF4-FFF2-40B4-BE49-F238E27FC236}">
              <a16:creationId xmlns:a16="http://schemas.microsoft.com/office/drawing/2014/main" id="{3D758C9B-2E38-4FF9-AA1B-B645E0D2AD3D}"/>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A5F6A1A-7161-446D-806D-2DCC5B34741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FC8A2F1-D476-492D-A120-A69C626CC1F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BAF5B89-D06D-42EA-BB1B-13A16DAEB72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B79FAF7-16A9-43D6-A09A-3ADDF22C57E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9DCD518-1FAE-4A2E-8E6D-D6257436452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481" name="楕円 480">
          <a:extLst>
            <a:ext uri="{FF2B5EF4-FFF2-40B4-BE49-F238E27FC236}">
              <a16:creationId xmlns:a16="http://schemas.microsoft.com/office/drawing/2014/main" id="{8F15C403-B5A1-498A-8E64-A43E81C10F75}"/>
            </a:ext>
          </a:extLst>
        </xdr:cNvPr>
        <xdr:cNvSpPr/>
      </xdr:nvSpPr>
      <xdr:spPr>
        <a:xfrm>
          <a:off x="14325600" y="17136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482" name="【庁舎】&#10;有形固定資産減価償却率該当値テキスト">
          <a:extLst>
            <a:ext uri="{FF2B5EF4-FFF2-40B4-BE49-F238E27FC236}">
              <a16:creationId xmlns:a16="http://schemas.microsoft.com/office/drawing/2014/main" id="{4D62D932-CDCE-47A2-AD9E-3247401B9987}"/>
            </a:ext>
          </a:extLst>
        </xdr:cNvPr>
        <xdr:cNvSpPr txBox="1"/>
      </xdr:nvSpPr>
      <xdr:spPr>
        <a:xfrm>
          <a:off x="14414500"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483" name="楕円 482">
          <a:extLst>
            <a:ext uri="{FF2B5EF4-FFF2-40B4-BE49-F238E27FC236}">
              <a16:creationId xmlns:a16="http://schemas.microsoft.com/office/drawing/2014/main" id="{F4B50833-8105-43FF-BABA-D4D594BC086A}"/>
            </a:ext>
          </a:extLst>
        </xdr:cNvPr>
        <xdr:cNvSpPr/>
      </xdr:nvSpPr>
      <xdr:spPr>
        <a:xfrm>
          <a:off x="135788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87630</xdr:rowOff>
    </xdr:to>
    <xdr:cxnSp macro="">
      <xdr:nvCxnSpPr>
        <xdr:cNvPr id="484" name="直線コネクタ 483">
          <a:extLst>
            <a:ext uri="{FF2B5EF4-FFF2-40B4-BE49-F238E27FC236}">
              <a16:creationId xmlns:a16="http://schemas.microsoft.com/office/drawing/2014/main" id="{7586F3DF-969C-403D-8353-B6D621994999}"/>
            </a:ext>
          </a:extLst>
        </xdr:cNvPr>
        <xdr:cNvCxnSpPr/>
      </xdr:nvCxnSpPr>
      <xdr:spPr>
        <a:xfrm>
          <a:off x="13629640" y="17152619"/>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156211</xdr:rowOff>
    </xdr:from>
    <xdr:to>
      <xdr:col>76</xdr:col>
      <xdr:colOff>165100</xdr:colOff>
      <xdr:row>102</xdr:row>
      <xdr:rowOff>86361</xdr:rowOff>
    </xdr:to>
    <xdr:sp macro="" textlink="">
      <xdr:nvSpPr>
        <xdr:cNvPr id="485" name="楕円 484">
          <a:extLst>
            <a:ext uri="{FF2B5EF4-FFF2-40B4-BE49-F238E27FC236}">
              <a16:creationId xmlns:a16="http://schemas.microsoft.com/office/drawing/2014/main" id="{36578648-9657-445F-B634-D883B96ECA52}"/>
            </a:ext>
          </a:extLst>
        </xdr:cNvPr>
        <xdr:cNvSpPr/>
      </xdr:nvSpPr>
      <xdr:spPr>
        <a:xfrm>
          <a:off x="12804140" y="17087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35561</xdr:rowOff>
    </xdr:from>
    <xdr:to>
      <xdr:col>81</xdr:col>
      <xdr:colOff>50800</xdr:colOff>
      <xdr:row>102</xdr:row>
      <xdr:rowOff>53339</xdr:rowOff>
    </xdr:to>
    <xdr:cxnSp macro="">
      <xdr:nvCxnSpPr>
        <xdr:cNvPr id="486" name="直線コネクタ 485">
          <a:extLst>
            <a:ext uri="{FF2B5EF4-FFF2-40B4-BE49-F238E27FC236}">
              <a16:creationId xmlns:a16="http://schemas.microsoft.com/office/drawing/2014/main" id="{D1045B0E-A52B-4302-AC8A-C8702799E8D9}"/>
            </a:ext>
          </a:extLst>
        </xdr:cNvPr>
        <xdr:cNvCxnSpPr/>
      </xdr:nvCxnSpPr>
      <xdr:spPr>
        <a:xfrm>
          <a:off x="12854940" y="17134841"/>
          <a:ext cx="7747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134620</xdr:rowOff>
    </xdr:from>
    <xdr:to>
      <xdr:col>72</xdr:col>
      <xdr:colOff>38100</xdr:colOff>
      <xdr:row>102</xdr:row>
      <xdr:rowOff>64770</xdr:rowOff>
    </xdr:to>
    <xdr:sp macro="" textlink="">
      <xdr:nvSpPr>
        <xdr:cNvPr id="487" name="楕円 486">
          <a:extLst>
            <a:ext uri="{FF2B5EF4-FFF2-40B4-BE49-F238E27FC236}">
              <a16:creationId xmlns:a16="http://schemas.microsoft.com/office/drawing/2014/main" id="{7DCDE399-FBB3-46E0-9ABB-B20C00364CA6}"/>
            </a:ext>
          </a:extLst>
        </xdr:cNvPr>
        <xdr:cNvSpPr/>
      </xdr:nvSpPr>
      <xdr:spPr>
        <a:xfrm>
          <a:off x="12029440" y="1706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13970</xdr:rowOff>
    </xdr:from>
    <xdr:to>
      <xdr:col>76</xdr:col>
      <xdr:colOff>114300</xdr:colOff>
      <xdr:row>102</xdr:row>
      <xdr:rowOff>35561</xdr:rowOff>
    </xdr:to>
    <xdr:cxnSp macro="">
      <xdr:nvCxnSpPr>
        <xdr:cNvPr id="488" name="直線コネクタ 487">
          <a:extLst>
            <a:ext uri="{FF2B5EF4-FFF2-40B4-BE49-F238E27FC236}">
              <a16:creationId xmlns:a16="http://schemas.microsoft.com/office/drawing/2014/main" id="{51D05BE6-D6F9-40E0-9A9E-D3B3A28781D6}"/>
            </a:ext>
          </a:extLst>
        </xdr:cNvPr>
        <xdr:cNvCxnSpPr/>
      </xdr:nvCxnSpPr>
      <xdr:spPr>
        <a:xfrm>
          <a:off x="12072620" y="17113250"/>
          <a:ext cx="78232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85089</xdr:rowOff>
    </xdr:from>
    <xdr:to>
      <xdr:col>67</xdr:col>
      <xdr:colOff>101600</xdr:colOff>
      <xdr:row>102</xdr:row>
      <xdr:rowOff>15239</xdr:rowOff>
    </xdr:to>
    <xdr:sp macro="" textlink="">
      <xdr:nvSpPr>
        <xdr:cNvPr id="489" name="楕円 488">
          <a:extLst>
            <a:ext uri="{FF2B5EF4-FFF2-40B4-BE49-F238E27FC236}">
              <a16:creationId xmlns:a16="http://schemas.microsoft.com/office/drawing/2014/main" id="{C8291995-2538-4C04-82B5-5F9694700C58}"/>
            </a:ext>
          </a:extLst>
        </xdr:cNvPr>
        <xdr:cNvSpPr/>
      </xdr:nvSpPr>
      <xdr:spPr>
        <a:xfrm>
          <a:off x="11231880" y="1701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135889</xdr:rowOff>
    </xdr:from>
    <xdr:to>
      <xdr:col>71</xdr:col>
      <xdr:colOff>177800</xdr:colOff>
      <xdr:row>102</xdr:row>
      <xdr:rowOff>13970</xdr:rowOff>
    </xdr:to>
    <xdr:cxnSp macro="">
      <xdr:nvCxnSpPr>
        <xdr:cNvPr id="490" name="直線コネクタ 489">
          <a:extLst>
            <a:ext uri="{FF2B5EF4-FFF2-40B4-BE49-F238E27FC236}">
              <a16:creationId xmlns:a16="http://schemas.microsoft.com/office/drawing/2014/main" id="{4252C8A5-1252-44AC-BC7F-6F482B1544EA}"/>
            </a:ext>
          </a:extLst>
        </xdr:cNvPr>
        <xdr:cNvCxnSpPr/>
      </xdr:nvCxnSpPr>
      <xdr:spPr>
        <a:xfrm>
          <a:off x="11282680" y="17067529"/>
          <a:ext cx="78994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491" name="n_1aveValue【庁舎】&#10;有形固定資産減価償却率">
          <a:extLst>
            <a:ext uri="{FF2B5EF4-FFF2-40B4-BE49-F238E27FC236}">
              <a16:creationId xmlns:a16="http://schemas.microsoft.com/office/drawing/2014/main" id="{8F13225A-50AA-4B93-9A5C-26A58DB3929C}"/>
            </a:ext>
          </a:extLst>
        </xdr:cNvPr>
        <xdr:cNvSpPr txBox="1"/>
      </xdr:nvSpPr>
      <xdr:spPr>
        <a:xfrm>
          <a:off x="13437244" y="175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492" name="n_2aveValue【庁舎】&#10;有形固定資産減価償却率">
          <a:extLst>
            <a:ext uri="{FF2B5EF4-FFF2-40B4-BE49-F238E27FC236}">
              <a16:creationId xmlns:a16="http://schemas.microsoft.com/office/drawing/2014/main" id="{E5209961-7CB5-43CF-A8FC-1019C785B217}"/>
            </a:ext>
          </a:extLst>
        </xdr:cNvPr>
        <xdr:cNvSpPr txBox="1"/>
      </xdr:nvSpPr>
      <xdr:spPr>
        <a:xfrm>
          <a:off x="126752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493" name="n_3aveValue【庁舎】&#10;有形固定資産減価償却率">
          <a:extLst>
            <a:ext uri="{FF2B5EF4-FFF2-40B4-BE49-F238E27FC236}">
              <a16:creationId xmlns:a16="http://schemas.microsoft.com/office/drawing/2014/main" id="{38C0243D-FB4D-4545-8E57-BD71C28E314C}"/>
            </a:ext>
          </a:extLst>
        </xdr:cNvPr>
        <xdr:cNvSpPr txBox="1"/>
      </xdr:nvSpPr>
      <xdr:spPr>
        <a:xfrm>
          <a:off x="1190054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494" name="n_4aveValue【庁舎】&#10;有形固定資産減価償却率">
          <a:extLst>
            <a:ext uri="{FF2B5EF4-FFF2-40B4-BE49-F238E27FC236}">
              <a16:creationId xmlns:a16="http://schemas.microsoft.com/office/drawing/2014/main" id="{FECE3A98-D46A-425A-A1F9-2790624FE49B}"/>
            </a:ext>
          </a:extLst>
        </xdr:cNvPr>
        <xdr:cNvSpPr txBox="1"/>
      </xdr:nvSpPr>
      <xdr:spPr>
        <a:xfrm>
          <a:off x="11102984" y="1755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495" name="n_1mainValue【庁舎】&#10;有形固定資産減価償却率">
          <a:extLst>
            <a:ext uri="{FF2B5EF4-FFF2-40B4-BE49-F238E27FC236}">
              <a16:creationId xmlns:a16="http://schemas.microsoft.com/office/drawing/2014/main" id="{5E29D4DE-0B24-4D7E-BC81-E0F1D35A7C6E}"/>
            </a:ext>
          </a:extLst>
        </xdr:cNvPr>
        <xdr:cNvSpPr txBox="1"/>
      </xdr:nvSpPr>
      <xdr:spPr>
        <a:xfrm>
          <a:off x="134372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102888</xdr:rowOff>
    </xdr:from>
    <xdr:ext cx="405111" cy="259045"/>
    <xdr:sp macro="" textlink="">
      <xdr:nvSpPr>
        <xdr:cNvPr id="496" name="n_2mainValue【庁舎】&#10;有形固定資産減価償却率">
          <a:extLst>
            <a:ext uri="{FF2B5EF4-FFF2-40B4-BE49-F238E27FC236}">
              <a16:creationId xmlns:a16="http://schemas.microsoft.com/office/drawing/2014/main" id="{07F9FCCD-C555-4FE9-A498-8CE6CF41E43B}"/>
            </a:ext>
          </a:extLst>
        </xdr:cNvPr>
        <xdr:cNvSpPr txBox="1"/>
      </xdr:nvSpPr>
      <xdr:spPr>
        <a:xfrm>
          <a:off x="12675244" y="1686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81297</xdr:rowOff>
    </xdr:from>
    <xdr:ext cx="405111" cy="259045"/>
    <xdr:sp macro="" textlink="">
      <xdr:nvSpPr>
        <xdr:cNvPr id="497" name="n_3mainValue【庁舎】&#10;有形固定資産減価償却率">
          <a:extLst>
            <a:ext uri="{FF2B5EF4-FFF2-40B4-BE49-F238E27FC236}">
              <a16:creationId xmlns:a16="http://schemas.microsoft.com/office/drawing/2014/main" id="{C69CE700-5FE0-4407-AD2F-42303E76E286}"/>
            </a:ext>
          </a:extLst>
        </xdr:cNvPr>
        <xdr:cNvSpPr txBox="1"/>
      </xdr:nvSpPr>
      <xdr:spPr>
        <a:xfrm>
          <a:off x="11900544" y="1684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31766</xdr:rowOff>
    </xdr:from>
    <xdr:ext cx="405111" cy="259045"/>
    <xdr:sp macro="" textlink="">
      <xdr:nvSpPr>
        <xdr:cNvPr id="498" name="n_4mainValue【庁舎】&#10;有形固定資産減価償却率">
          <a:extLst>
            <a:ext uri="{FF2B5EF4-FFF2-40B4-BE49-F238E27FC236}">
              <a16:creationId xmlns:a16="http://schemas.microsoft.com/office/drawing/2014/main" id="{67F0E2C6-7EF6-4EEE-9233-4FCB74F9FC6C}"/>
            </a:ext>
          </a:extLst>
        </xdr:cNvPr>
        <xdr:cNvSpPr txBox="1"/>
      </xdr:nvSpPr>
      <xdr:spPr>
        <a:xfrm>
          <a:off x="11102984" y="1679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F4944EB8-A24E-487B-B409-80DB771249E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6C675031-E292-48B6-AD7C-85A9A38BD2A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E61A62FF-A489-4489-B8F1-3CB165BD8C4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4F072B6E-889A-4C14-B93C-99E1E1BC315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5504F72F-1A55-4333-97AF-40F9A224734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B2C5572D-9965-4BB0-8238-5DD4DB77FE9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8BFE5389-CA76-4912-B686-38BAFCAD9EE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D7ECC3A9-DE2F-4730-B903-DD08066FBF7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AEAC7FF5-7CF0-4205-AB69-88EE9C10F44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EE477E84-4919-434E-8518-496C90192A5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a:extLst>
            <a:ext uri="{FF2B5EF4-FFF2-40B4-BE49-F238E27FC236}">
              <a16:creationId xmlns:a16="http://schemas.microsoft.com/office/drawing/2014/main" id="{314C5A42-7759-4948-B5D3-871B6129073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A68E5A24-0E01-4454-B470-C3189B1E8DF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a:extLst>
            <a:ext uri="{FF2B5EF4-FFF2-40B4-BE49-F238E27FC236}">
              <a16:creationId xmlns:a16="http://schemas.microsoft.com/office/drawing/2014/main" id="{D2868A8F-727C-45EA-83C0-0AB710BCFC4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a:extLst>
            <a:ext uri="{FF2B5EF4-FFF2-40B4-BE49-F238E27FC236}">
              <a16:creationId xmlns:a16="http://schemas.microsoft.com/office/drawing/2014/main" id="{1521606C-D99C-473C-B18F-7B7D02CC7B5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a:extLst>
            <a:ext uri="{FF2B5EF4-FFF2-40B4-BE49-F238E27FC236}">
              <a16:creationId xmlns:a16="http://schemas.microsoft.com/office/drawing/2014/main" id="{09F4D016-7B04-4446-BC16-12ABDB55850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a:extLst>
            <a:ext uri="{FF2B5EF4-FFF2-40B4-BE49-F238E27FC236}">
              <a16:creationId xmlns:a16="http://schemas.microsoft.com/office/drawing/2014/main" id="{1B27D853-B922-40B9-B61F-0CDF391F939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a:extLst>
            <a:ext uri="{FF2B5EF4-FFF2-40B4-BE49-F238E27FC236}">
              <a16:creationId xmlns:a16="http://schemas.microsoft.com/office/drawing/2014/main" id="{EADFF860-F39F-43B7-82D6-6009636D7DD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a:extLst>
            <a:ext uri="{FF2B5EF4-FFF2-40B4-BE49-F238E27FC236}">
              <a16:creationId xmlns:a16="http://schemas.microsoft.com/office/drawing/2014/main" id="{01EF108E-A93F-406C-AB10-56F830EB75E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a:extLst>
            <a:ext uri="{FF2B5EF4-FFF2-40B4-BE49-F238E27FC236}">
              <a16:creationId xmlns:a16="http://schemas.microsoft.com/office/drawing/2014/main" id="{CDA5CBBD-B2C2-4F9F-A06B-C8A60BADD2B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8" name="テキスト ボックス 517">
          <a:extLst>
            <a:ext uri="{FF2B5EF4-FFF2-40B4-BE49-F238E27FC236}">
              <a16:creationId xmlns:a16="http://schemas.microsoft.com/office/drawing/2014/main" id="{4BEF753A-A991-4715-B11F-50F9FDA9E51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4C9BF858-3CBC-417E-B917-C05E357A69B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2A050C0E-82D3-4842-84DA-9E5164E7EBF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135E2D46-FAC9-4131-9C7D-BBA0D26AD46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2" name="直線コネクタ 521">
          <a:extLst>
            <a:ext uri="{FF2B5EF4-FFF2-40B4-BE49-F238E27FC236}">
              <a16:creationId xmlns:a16="http://schemas.microsoft.com/office/drawing/2014/main" id="{C865598C-C4FB-4AC7-9FEE-29726BF71519}"/>
            </a:ext>
          </a:extLst>
        </xdr:cNvPr>
        <xdr:cNvCxnSpPr/>
      </xdr:nvCxnSpPr>
      <xdr:spPr>
        <a:xfrm flipV="1">
          <a:off x="19509104" y="16860393"/>
          <a:ext cx="0" cy="127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3" name="【庁舎】&#10;一人当たり面積最小値テキスト">
          <a:extLst>
            <a:ext uri="{FF2B5EF4-FFF2-40B4-BE49-F238E27FC236}">
              <a16:creationId xmlns:a16="http://schemas.microsoft.com/office/drawing/2014/main" id="{E9C62920-FB3D-4026-A128-73DBEB77B944}"/>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4" name="直線コネクタ 523">
          <a:extLst>
            <a:ext uri="{FF2B5EF4-FFF2-40B4-BE49-F238E27FC236}">
              <a16:creationId xmlns:a16="http://schemas.microsoft.com/office/drawing/2014/main" id="{14684D76-38A1-49FC-9DE0-634BB2D1078F}"/>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5" name="【庁舎】&#10;一人当たり面積最大値テキスト">
          <a:extLst>
            <a:ext uri="{FF2B5EF4-FFF2-40B4-BE49-F238E27FC236}">
              <a16:creationId xmlns:a16="http://schemas.microsoft.com/office/drawing/2014/main" id="{62FD8EB5-4451-4DD7-8290-A7F3A45CDDBC}"/>
            </a:ext>
          </a:extLst>
        </xdr:cNvPr>
        <xdr:cNvSpPr txBox="1"/>
      </xdr:nvSpPr>
      <xdr:spPr>
        <a:xfrm>
          <a:off x="1954784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6" name="直線コネクタ 525">
          <a:extLst>
            <a:ext uri="{FF2B5EF4-FFF2-40B4-BE49-F238E27FC236}">
              <a16:creationId xmlns:a16="http://schemas.microsoft.com/office/drawing/2014/main" id="{F1814E67-013C-4748-BB1C-FBA18D49A7F0}"/>
            </a:ext>
          </a:extLst>
        </xdr:cNvPr>
        <xdr:cNvCxnSpPr/>
      </xdr:nvCxnSpPr>
      <xdr:spPr>
        <a:xfrm>
          <a:off x="19443700" y="16860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7" name="【庁舎】&#10;一人当たり面積平均値テキスト">
          <a:extLst>
            <a:ext uri="{FF2B5EF4-FFF2-40B4-BE49-F238E27FC236}">
              <a16:creationId xmlns:a16="http://schemas.microsoft.com/office/drawing/2014/main" id="{685F4564-B478-4A66-9797-47F841855181}"/>
            </a:ext>
          </a:extLst>
        </xdr:cNvPr>
        <xdr:cNvSpPr txBox="1"/>
      </xdr:nvSpPr>
      <xdr:spPr>
        <a:xfrm>
          <a:off x="19547840" y="17680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8" name="フローチャート: 判断 527">
          <a:extLst>
            <a:ext uri="{FF2B5EF4-FFF2-40B4-BE49-F238E27FC236}">
              <a16:creationId xmlns:a16="http://schemas.microsoft.com/office/drawing/2014/main" id="{779287CE-475F-4DBC-ABBD-598B36445140}"/>
            </a:ext>
          </a:extLst>
        </xdr:cNvPr>
        <xdr:cNvSpPr/>
      </xdr:nvSpPr>
      <xdr:spPr>
        <a:xfrm>
          <a:off x="19458940" y="178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29" name="フローチャート: 判断 528">
          <a:extLst>
            <a:ext uri="{FF2B5EF4-FFF2-40B4-BE49-F238E27FC236}">
              <a16:creationId xmlns:a16="http://schemas.microsoft.com/office/drawing/2014/main" id="{B43C2536-EA6F-4016-A25E-FB3881B04341}"/>
            </a:ext>
          </a:extLst>
        </xdr:cNvPr>
        <xdr:cNvSpPr/>
      </xdr:nvSpPr>
      <xdr:spPr>
        <a:xfrm>
          <a:off x="18735040" y="17847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0" name="フローチャート: 判断 529">
          <a:extLst>
            <a:ext uri="{FF2B5EF4-FFF2-40B4-BE49-F238E27FC236}">
              <a16:creationId xmlns:a16="http://schemas.microsoft.com/office/drawing/2014/main" id="{6E96451E-E71E-46B1-A98F-38AAECC101C0}"/>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1" name="フローチャート: 判断 530">
          <a:extLst>
            <a:ext uri="{FF2B5EF4-FFF2-40B4-BE49-F238E27FC236}">
              <a16:creationId xmlns:a16="http://schemas.microsoft.com/office/drawing/2014/main" id="{45A2237C-F7D0-4DB5-9E3B-70435ECE073B}"/>
            </a:ext>
          </a:extLst>
        </xdr:cNvPr>
        <xdr:cNvSpPr/>
      </xdr:nvSpPr>
      <xdr:spPr>
        <a:xfrm>
          <a:off x="171627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2" name="フローチャート: 判断 531">
          <a:extLst>
            <a:ext uri="{FF2B5EF4-FFF2-40B4-BE49-F238E27FC236}">
              <a16:creationId xmlns:a16="http://schemas.microsoft.com/office/drawing/2014/main" id="{00C60454-E2AF-4834-8286-0CEDC75DC067}"/>
            </a:ext>
          </a:extLst>
        </xdr:cNvPr>
        <xdr:cNvSpPr/>
      </xdr:nvSpPr>
      <xdr:spPr>
        <a:xfrm>
          <a:off x="16388080" y="17878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DE5EFEC-E446-43C5-AE71-C7FFABC071C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CF934B77-B368-4DE5-9E17-2BBF0D6B37F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C8626A86-3F7A-4CA1-A65D-0BD0348A3B0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A582C745-6E1A-46C2-BB7D-72BB20997C8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470BA44-5347-4628-9478-890E1BF8499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xdr:rowOff>
    </xdr:from>
    <xdr:to>
      <xdr:col>116</xdr:col>
      <xdr:colOff>114300</xdr:colOff>
      <xdr:row>107</xdr:row>
      <xdr:rowOff>102997</xdr:rowOff>
    </xdr:to>
    <xdr:sp macro="" textlink="">
      <xdr:nvSpPr>
        <xdr:cNvPr id="538" name="楕円 537">
          <a:extLst>
            <a:ext uri="{FF2B5EF4-FFF2-40B4-BE49-F238E27FC236}">
              <a16:creationId xmlns:a16="http://schemas.microsoft.com/office/drawing/2014/main" id="{0D8C5642-696E-4820-BBAD-53D5CEA15757}"/>
            </a:ext>
          </a:extLst>
        </xdr:cNvPr>
        <xdr:cNvSpPr/>
      </xdr:nvSpPr>
      <xdr:spPr>
        <a:xfrm>
          <a:off x="19458940" y="179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151274</xdr:rowOff>
    </xdr:from>
    <xdr:ext cx="469744" cy="259045"/>
    <xdr:sp macro="" textlink="">
      <xdr:nvSpPr>
        <xdr:cNvPr id="539" name="【庁舎】&#10;一人当たり面積該当値テキスト">
          <a:extLst>
            <a:ext uri="{FF2B5EF4-FFF2-40B4-BE49-F238E27FC236}">
              <a16:creationId xmlns:a16="http://schemas.microsoft.com/office/drawing/2014/main" id="{0B4598D3-8F48-4DEB-8508-A4C93F6F4CE4}"/>
            </a:ext>
          </a:extLst>
        </xdr:cNvPr>
        <xdr:cNvSpPr txBox="1"/>
      </xdr:nvSpPr>
      <xdr:spPr>
        <a:xfrm>
          <a:off x="19547840" y="179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7874</xdr:rowOff>
    </xdr:from>
    <xdr:to>
      <xdr:col>112</xdr:col>
      <xdr:colOff>38100</xdr:colOff>
      <xdr:row>107</xdr:row>
      <xdr:rowOff>109474</xdr:rowOff>
    </xdr:to>
    <xdr:sp macro="" textlink="">
      <xdr:nvSpPr>
        <xdr:cNvPr id="540" name="楕円 539">
          <a:extLst>
            <a:ext uri="{FF2B5EF4-FFF2-40B4-BE49-F238E27FC236}">
              <a16:creationId xmlns:a16="http://schemas.microsoft.com/office/drawing/2014/main" id="{6F827E55-4897-470E-BBAF-70642BC6290C}"/>
            </a:ext>
          </a:extLst>
        </xdr:cNvPr>
        <xdr:cNvSpPr/>
      </xdr:nvSpPr>
      <xdr:spPr>
        <a:xfrm>
          <a:off x="18735040" y="17945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52197</xdr:rowOff>
    </xdr:from>
    <xdr:to>
      <xdr:col>116</xdr:col>
      <xdr:colOff>63500</xdr:colOff>
      <xdr:row>107</xdr:row>
      <xdr:rowOff>58674</xdr:rowOff>
    </xdr:to>
    <xdr:cxnSp macro="">
      <xdr:nvCxnSpPr>
        <xdr:cNvPr id="541" name="直線コネクタ 540">
          <a:extLst>
            <a:ext uri="{FF2B5EF4-FFF2-40B4-BE49-F238E27FC236}">
              <a16:creationId xmlns:a16="http://schemas.microsoft.com/office/drawing/2014/main" id="{156CBDA0-40D3-490D-B40B-2744ECDF4A87}"/>
            </a:ext>
          </a:extLst>
        </xdr:cNvPr>
        <xdr:cNvCxnSpPr/>
      </xdr:nvCxnSpPr>
      <xdr:spPr>
        <a:xfrm flipV="1">
          <a:off x="18778220" y="17989677"/>
          <a:ext cx="7315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140463</xdr:rowOff>
    </xdr:from>
    <xdr:to>
      <xdr:col>107</xdr:col>
      <xdr:colOff>101600</xdr:colOff>
      <xdr:row>107</xdr:row>
      <xdr:rowOff>70613</xdr:rowOff>
    </xdr:to>
    <xdr:sp macro="" textlink="">
      <xdr:nvSpPr>
        <xdr:cNvPr id="542" name="楕円 541">
          <a:extLst>
            <a:ext uri="{FF2B5EF4-FFF2-40B4-BE49-F238E27FC236}">
              <a16:creationId xmlns:a16="http://schemas.microsoft.com/office/drawing/2014/main" id="{D0683782-50D3-4D03-BD13-31E370F51AE9}"/>
            </a:ext>
          </a:extLst>
        </xdr:cNvPr>
        <xdr:cNvSpPr/>
      </xdr:nvSpPr>
      <xdr:spPr>
        <a:xfrm>
          <a:off x="17937480" y="17910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19813</xdr:rowOff>
    </xdr:from>
    <xdr:to>
      <xdr:col>111</xdr:col>
      <xdr:colOff>177800</xdr:colOff>
      <xdr:row>107</xdr:row>
      <xdr:rowOff>58674</xdr:rowOff>
    </xdr:to>
    <xdr:cxnSp macro="">
      <xdr:nvCxnSpPr>
        <xdr:cNvPr id="543" name="直線コネクタ 542">
          <a:extLst>
            <a:ext uri="{FF2B5EF4-FFF2-40B4-BE49-F238E27FC236}">
              <a16:creationId xmlns:a16="http://schemas.microsoft.com/office/drawing/2014/main" id="{9E1EE2AB-874D-48CF-888B-C033D194E008}"/>
            </a:ext>
          </a:extLst>
        </xdr:cNvPr>
        <xdr:cNvCxnSpPr/>
      </xdr:nvCxnSpPr>
      <xdr:spPr>
        <a:xfrm>
          <a:off x="17988280" y="17957293"/>
          <a:ext cx="78994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41783</xdr:rowOff>
    </xdr:from>
    <xdr:to>
      <xdr:col>102</xdr:col>
      <xdr:colOff>165100</xdr:colOff>
      <xdr:row>107</xdr:row>
      <xdr:rowOff>143383</xdr:rowOff>
    </xdr:to>
    <xdr:sp macro="" textlink="">
      <xdr:nvSpPr>
        <xdr:cNvPr id="544" name="楕円 543">
          <a:extLst>
            <a:ext uri="{FF2B5EF4-FFF2-40B4-BE49-F238E27FC236}">
              <a16:creationId xmlns:a16="http://schemas.microsoft.com/office/drawing/2014/main" id="{866B0517-D4D0-45BD-9671-0828D64DE662}"/>
            </a:ext>
          </a:extLst>
        </xdr:cNvPr>
        <xdr:cNvSpPr/>
      </xdr:nvSpPr>
      <xdr:spPr>
        <a:xfrm>
          <a:off x="17162780" y="179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19813</xdr:rowOff>
    </xdr:from>
    <xdr:to>
      <xdr:col>107</xdr:col>
      <xdr:colOff>50800</xdr:colOff>
      <xdr:row>107</xdr:row>
      <xdr:rowOff>92583</xdr:rowOff>
    </xdr:to>
    <xdr:cxnSp macro="">
      <xdr:nvCxnSpPr>
        <xdr:cNvPr id="545" name="直線コネクタ 544">
          <a:extLst>
            <a:ext uri="{FF2B5EF4-FFF2-40B4-BE49-F238E27FC236}">
              <a16:creationId xmlns:a16="http://schemas.microsoft.com/office/drawing/2014/main" id="{615660E2-DF0C-4492-98F1-8A8B89C67C62}"/>
            </a:ext>
          </a:extLst>
        </xdr:cNvPr>
        <xdr:cNvCxnSpPr/>
      </xdr:nvCxnSpPr>
      <xdr:spPr>
        <a:xfrm flipV="1">
          <a:off x="17213580" y="17957293"/>
          <a:ext cx="7747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88646</xdr:rowOff>
    </xdr:from>
    <xdr:to>
      <xdr:col>98</xdr:col>
      <xdr:colOff>38100</xdr:colOff>
      <xdr:row>108</xdr:row>
      <xdr:rowOff>18796</xdr:rowOff>
    </xdr:to>
    <xdr:sp macro="" textlink="">
      <xdr:nvSpPr>
        <xdr:cNvPr id="546" name="楕円 545">
          <a:extLst>
            <a:ext uri="{FF2B5EF4-FFF2-40B4-BE49-F238E27FC236}">
              <a16:creationId xmlns:a16="http://schemas.microsoft.com/office/drawing/2014/main" id="{017A0F37-C853-445A-8BB0-71D56CBC5DF9}"/>
            </a:ext>
          </a:extLst>
        </xdr:cNvPr>
        <xdr:cNvSpPr/>
      </xdr:nvSpPr>
      <xdr:spPr>
        <a:xfrm>
          <a:off x="16388080" y="18026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92583</xdr:rowOff>
    </xdr:from>
    <xdr:to>
      <xdr:col>102</xdr:col>
      <xdr:colOff>114300</xdr:colOff>
      <xdr:row>107</xdr:row>
      <xdr:rowOff>139446</xdr:rowOff>
    </xdr:to>
    <xdr:cxnSp macro="">
      <xdr:nvCxnSpPr>
        <xdr:cNvPr id="547" name="直線コネクタ 546">
          <a:extLst>
            <a:ext uri="{FF2B5EF4-FFF2-40B4-BE49-F238E27FC236}">
              <a16:creationId xmlns:a16="http://schemas.microsoft.com/office/drawing/2014/main" id="{3990CC67-9DF6-4986-B87C-B37D1E9D0D53}"/>
            </a:ext>
          </a:extLst>
        </xdr:cNvPr>
        <xdr:cNvCxnSpPr/>
      </xdr:nvCxnSpPr>
      <xdr:spPr>
        <a:xfrm flipV="1">
          <a:off x="16431260" y="18030063"/>
          <a:ext cx="78232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48" name="n_1aveValue【庁舎】&#10;一人当たり面積">
          <a:extLst>
            <a:ext uri="{FF2B5EF4-FFF2-40B4-BE49-F238E27FC236}">
              <a16:creationId xmlns:a16="http://schemas.microsoft.com/office/drawing/2014/main" id="{538E04C1-C1D4-41AB-AEAB-FE2EF6560BC3}"/>
            </a:ext>
          </a:extLst>
        </xdr:cNvPr>
        <xdr:cNvSpPr txBox="1"/>
      </xdr:nvSpPr>
      <xdr:spPr>
        <a:xfrm>
          <a:off x="18561127" y="176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49" name="n_2aveValue【庁舎】&#10;一人当たり面積">
          <a:extLst>
            <a:ext uri="{FF2B5EF4-FFF2-40B4-BE49-F238E27FC236}">
              <a16:creationId xmlns:a16="http://schemas.microsoft.com/office/drawing/2014/main" id="{7D5FBA81-3A2C-4AD5-914D-F4AA61385311}"/>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50" name="n_3aveValue【庁舎】&#10;一人当たり面積">
          <a:extLst>
            <a:ext uri="{FF2B5EF4-FFF2-40B4-BE49-F238E27FC236}">
              <a16:creationId xmlns:a16="http://schemas.microsoft.com/office/drawing/2014/main" id="{047E77DC-9EA4-4961-AE0D-D49B9285BE35}"/>
            </a:ext>
          </a:extLst>
        </xdr:cNvPr>
        <xdr:cNvSpPr txBox="1"/>
      </xdr:nvSpPr>
      <xdr:spPr>
        <a:xfrm>
          <a:off x="170015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51" name="n_4aveValue【庁舎】&#10;一人当たり面積">
          <a:extLst>
            <a:ext uri="{FF2B5EF4-FFF2-40B4-BE49-F238E27FC236}">
              <a16:creationId xmlns:a16="http://schemas.microsoft.com/office/drawing/2014/main" id="{228B1715-28BB-418B-A912-3E1F8D05BD03}"/>
            </a:ext>
          </a:extLst>
        </xdr:cNvPr>
        <xdr:cNvSpPr txBox="1"/>
      </xdr:nvSpPr>
      <xdr:spPr>
        <a:xfrm>
          <a:off x="162268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100601</xdr:rowOff>
    </xdr:from>
    <xdr:ext cx="469744" cy="259045"/>
    <xdr:sp macro="" textlink="">
      <xdr:nvSpPr>
        <xdr:cNvPr id="552" name="n_1mainValue【庁舎】&#10;一人当たり面積">
          <a:extLst>
            <a:ext uri="{FF2B5EF4-FFF2-40B4-BE49-F238E27FC236}">
              <a16:creationId xmlns:a16="http://schemas.microsoft.com/office/drawing/2014/main" id="{59C730A6-EE87-4AAB-AC0C-54E5C8A094B7}"/>
            </a:ext>
          </a:extLst>
        </xdr:cNvPr>
        <xdr:cNvSpPr txBox="1"/>
      </xdr:nvSpPr>
      <xdr:spPr>
        <a:xfrm>
          <a:off x="18561127"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61740</xdr:rowOff>
    </xdr:from>
    <xdr:ext cx="469744" cy="259045"/>
    <xdr:sp macro="" textlink="">
      <xdr:nvSpPr>
        <xdr:cNvPr id="553" name="n_2mainValue【庁舎】&#10;一人当たり面積">
          <a:extLst>
            <a:ext uri="{FF2B5EF4-FFF2-40B4-BE49-F238E27FC236}">
              <a16:creationId xmlns:a16="http://schemas.microsoft.com/office/drawing/2014/main" id="{2C7C659C-403C-4694-880D-902A8ED02E54}"/>
            </a:ext>
          </a:extLst>
        </xdr:cNvPr>
        <xdr:cNvSpPr txBox="1"/>
      </xdr:nvSpPr>
      <xdr:spPr>
        <a:xfrm>
          <a:off x="17776267" y="179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134510</xdr:rowOff>
    </xdr:from>
    <xdr:ext cx="469744" cy="259045"/>
    <xdr:sp macro="" textlink="">
      <xdr:nvSpPr>
        <xdr:cNvPr id="554" name="n_3mainValue【庁舎】&#10;一人当たり面積">
          <a:extLst>
            <a:ext uri="{FF2B5EF4-FFF2-40B4-BE49-F238E27FC236}">
              <a16:creationId xmlns:a16="http://schemas.microsoft.com/office/drawing/2014/main" id="{F6CF6488-8669-48B2-820C-27DDA6132F43}"/>
            </a:ext>
          </a:extLst>
        </xdr:cNvPr>
        <xdr:cNvSpPr txBox="1"/>
      </xdr:nvSpPr>
      <xdr:spPr>
        <a:xfrm>
          <a:off x="17001567" y="180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9923</xdr:rowOff>
    </xdr:from>
    <xdr:ext cx="469744" cy="259045"/>
    <xdr:sp macro="" textlink="">
      <xdr:nvSpPr>
        <xdr:cNvPr id="555" name="n_4mainValue【庁舎】&#10;一人当たり面積">
          <a:extLst>
            <a:ext uri="{FF2B5EF4-FFF2-40B4-BE49-F238E27FC236}">
              <a16:creationId xmlns:a16="http://schemas.microsoft.com/office/drawing/2014/main" id="{87C00600-89BE-4F8F-89CA-93EDE2A8CBDF}"/>
            </a:ext>
          </a:extLst>
        </xdr:cNvPr>
        <xdr:cNvSpPr txBox="1"/>
      </xdr:nvSpPr>
      <xdr:spPr>
        <a:xfrm>
          <a:off x="16226867" y="181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4B1B2961-719F-4106-ACD8-86CB06C8035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9B2B2C94-B3F3-437C-A7AE-D6D103909BC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3E4BAE4E-5899-41DB-AEEF-8FC433CE710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について令和４年度は新たな投資がなく、建物の償却が進んでいるため、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全国・奈良県・類似団体平均値のいずれもを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今後も利用者数等を注視しながら、適切な修繕等の管理を行っていく必要がある。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保健センター・保険所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について、ふるさとセンター（保健福祉センター）が該当する。令和４年度は新たな投資がなく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全国・奈良県・類似団体平均値のいずれもを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今後も利用者数等を注視しながら、適切な修繕等の管理を行っていく必要がある。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について令和４年度に全ての消防器具庫にＷ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を設置したことにより減価償却率が下がったが、村内器具庫の９割が耐用年数を迎えており、防火水槽も償却を迎えるものが多数あるため、依然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全国・奈良県・類似団体平均値を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っている。消防器具庫については、人口減少に伴う消防団員の減により、今後班の統合などが考えられるため、適切な修繕を行いつつ利用していく。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について、役場庁舎が該当する。平成２９年に新設したことから新しい建物であり、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全国・奈良県・類似団体平均値のいずれもを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6001;&#25919;&#31532;&#65297;&#20418;/06&#20844;&#20250;&#35336;/R6(R4&#27770;&#31639;)/08_&#20196;&#21644;4&#24180;&#24230;&#36001;&#25919;&#29366;&#27841;&#36039;&#26009;&#38598;&#12398;&#20316;&#25104;&#12395;&#12388;&#12356;&#12390;&#65288;2&#22238;&#30446;&#12539;&#22320;&#26041;&#20844;&#20250;&#35336;&#38306;&#20418;&#65289;/04%20&#24066;&#30010;&#26449;&#20877;&#22238;&#31572;&#65288;&#20462;&#27491;&#20381;&#38972;&#20998;&#65289;/13%20&#23665;&#28155;&#26449;&#9675;/zai04-13yamazoe&#20462;&#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60.9</v>
          </cell>
          <cell r="BX53">
            <v>62.5</v>
          </cell>
          <cell r="CF53">
            <v>64.099999999999994</v>
          </cell>
          <cell r="CN53">
            <v>62.6</v>
          </cell>
          <cell r="CV53">
            <v>64.3</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2.4</v>
          </cell>
          <cell r="BX75">
            <v>3.1</v>
          </cell>
          <cell r="CF75">
            <v>3.9</v>
          </cell>
          <cell r="CN75">
            <v>3.9</v>
          </cell>
          <cell r="CV75">
            <v>3.8</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3384411</v>
      </c>
      <c r="BO4" s="407"/>
      <c r="BP4" s="407"/>
      <c r="BQ4" s="407"/>
      <c r="BR4" s="407"/>
      <c r="BS4" s="407"/>
      <c r="BT4" s="407"/>
      <c r="BU4" s="408"/>
      <c r="BV4" s="406">
        <v>3801596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12.4</v>
      </c>
      <c r="CU4" s="413"/>
      <c r="CV4" s="413"/>
      <c r="CW4" s="413"/>
      <c r="CX4" s="413"/>
      <c r="CY4" s="413"/>
      <c r="CZ4" s="413"/>
      <c r="DA4" s="414"/>
      <c r="DB4" s="412">
        <v>8.3000000000000007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3111291</v>
      </c>
      <c r="BO5" s="444"/>
      <c r="BP5" s="444"/>
      <c r="BQ5" s="444"/>
      <c r="BR5" s="444"/>
      <c r="BS5" s="444"/>
      <c r="BT5" s="444"/>
      <c r="BU5" s="445"/>
      <c r="BV5" s="443">
        <v>3582103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79.099999999999994</v>
      </c>
      <c r="CU5" s="441"/>
      <c r="CV5" s="441"/>
      <c r="CW5" s="441"/>
      <c r="CX5" s="441"/>
      <c r="CY5" s="441"/>
      <c r="CZ5" s="441"/>
      <c r="DA5" s="442"/>
      <c r="DB5" s="440">
        <v>79</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273120</v>
      </c>
      <c r="BO6" s="444"/>
      <c r="BP6" s="444"/>
      <c r="BQ6" s="444"/>
      <c r="BR6" s="444"/>
      <c r="BS6" s="444"/>
      <c r="BT6" s="444"/>
      <c r="BU6" s="445"/>
      <c r="BV6" s="443">
        <v>219493</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80</v>
      </c>
      <c r="CU6" s="481"/>
      <c r="CV6" s="481"/>
      <c r="CW6" s="481"/>
      <c r="CX6" s="481"/>
      <c r="CY6" s="481"/>
      <c r="CZ6" s="481"/>
      <c r="DA6" s="482"/>
      <c r="DB6" s="480">
        <v>82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25</v>
      </c>
      <c r="BO7" s="444"/>
      <c r="BP7" s="444"/>
      <c r="BQ7" s="444"/>
      <c r="BR7" s="444"/>
      <c r="BS7" s="444"/>
      <c r="BT7" s="444"/>
      <c r="BU7" s="445"/>
      <c r="BV7" s="443">
        <v>31487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2203665</v>
      </c>
      <c r="CU7" s="444"/>
      <c r="CV7" s="444"/>
      <c r="CW7" s="444"/>
      <c r="CX7" s="444"/>
      <c r="CY7" s="444"/>
      <c r="CZ7" s="444"/>
      <c r="DA7" s="445"/>
      <c r="DB7" s="443">
        <v>2266572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273095</v>
      </c>
      <c r="BO8" s="444"/>
      <c r="BP8" s="444"/>
      <c r="BQ8" s="444"/>
      <c r="BR8" s="444"/>
      <c r="BS8" s="444"/>
      <c r="BT8" s="444"/>
      <c r="BU8" s="445"/>
      <c r="BV8" s="443">
        <v>188006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0.26</v>
      </c>
      <c r="CU8" s="484"/>
      <c r="CV8" s="484"/>
      <c r="CW8" s="484"/>
      <c r="CX8" s="484"/>
      <c r="CY8" s="484"/>
      <c r="CZ8" s="484"/>
      <c r="DA8" s="485"/>
      <c r="DB8" s="483">
        <v>0.27</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3226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85089</v>
      </c>
      <c r="BO9" s="444"/>
      <c r="BP9" s="444"/>
      <c r="BQ9" s="444"/>
      <c r="BR9" s="444"/>
      <c r="BS9" s="444"/>
      <c r="BT9" s="444"/>
      <c r="BU9" s="445"/>
      <c r="BV9" s="443">
        <v>-45522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9.1</v>
      </c>
      <c r="CU9" s="441"/>
      <c r="CV9" s="441"/>
      <c r="CW9" s="441"/>
      <c r="CX9" s="441"/>
      <c r="CY9" s="441"/>
      <c r="CZ9" s="441"/>
      <c r="DA9" s="442"/>
      <c r="DB9" s="440">
        <v>8.6999999999999993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3674</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101924</v>
      </c>
      <c r="BO10" s="444"/>
      <c r="BP10" s="444"/>
      <c r="BQ10" s="444"/>
      <c r="BR10" s="444"/>
      <c r="BS10" s="444"/>
      <c r="BT10" s="444"/>
      <c r="BU10" s="445"/>
      <c r="BV10" s="443">
        <v>138837</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2">
      <c r="A12" s="181"/>
      <c r="B12" s="503" t="s">
        <v>130</v>
      </c>
      <c r="C12" s="504"/>
      <c r="D12" s="504"/>
      <c r="E12" s="504"/>
      <c r="F12" s="504"/>
      <c r="G12" s="504"/>
      <c r="H12" s="504"/>
      <c r="I12" s="504"/>
      <c r="J12" s="504"/>
      <c r="K12" s="505"/>
      <c r="L12" s="512" t="s">
        <v>131</v>
      </c>
      <c r="M12" s="513"/>
      <c r="N12" s="513"/>
      <c r="O12" s="513"/>
      <c r="P12" s="513"/>
      <c r="Q12" s="514"/>
      <c r="R12" s="515">
        <v>3228</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3183</v>
      </c>
      <c r="S13" s="528"/>
      <c r="T13" s="528"/>
      <c r="U13" s="528"/>
      <c r="V13" s="529"/>
      <c r="W13" s="459" t="s">
        <v>140</v>
      </c>
      <c r="X13" s="460"/>
      <c r="Y13" s="460"/>
      <c r="Z13" s="460"/>
      <c r="AA13" s="460"/>
      <c r="AB13" s="450"/>
      <c r="AC13" s="494">
        <v>271</v>
      </c>
      <c r="AD13" s="495"/>
      <c r="AE13" s="495"/>
      <c r="AF13" s="495"/>
      <c r="AG13" s="537"/>
      <c r="AH13" s="494">
        <v>382</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187013</v>
      </c>
      <c r="BO13" s="444"/>
      <c r="BP13" s="444"/>
      <c r="BQ13" s="444"/>
      <c r="BR13" s="444"/>
      <c r="BS13" s="444"/>
      <c r="BT13" s="444"/>
      <c r="BU13" s="445"/>
      <c r="BV13" s="443">
        <v>93315</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3.8</v>
      </c>
      <c r="CU13" s="441"/>
      <c r="CV13" s="441"/>
      <c r="CW13" s="441"/>
      <c r="CX13" s="441"/>
      <c r="CY13" s="441"/>
      <c r="CZ13" s="441"/>
      <c r="DA13" s="442"/>
      <c r="DB13" s="440">
        <v>3.9</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3307</v>
      </c>
      <c r="S14" s="528"/>
      <c r="T14" s="528"/>
      <c r="U14" s="528"/>
      <c r="V14" s="529"/>
      <c r="W14" s="433"/>
      <c r="X14" s="434"/>
      <c r="Y14" s="434"/>
      <c r="Z14" s="434"/>
      <c r="AA14" s="434"/>
      <c r="AB14" s="423"/>
      <c r="AC14" s="530">
        <v>16.7</v>
      </c>
      <c r="AD14" s="531"/>
      <c r="AE14" s="531"/>
      <c r="AF14" s="531"/>
      <c r="AG14" s="532"/>
      <c r="AH14" s="530">
        <v>20.5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147</v>
      </c>
      <c r="CU14" s="542"/>
      <c r="CV14" s="542"/>
      <c r="CW14" s="542"/>
      <c r="CX14" s="542"/>
      <c r="CY14" s="542"/>
      <c r="CZ14" s="542"/>
      <c r="DA14" s="543"/>
      <c r="DB14" s="541" t="s">
        <v>138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3269</v>
      </c>
      <c r="S15" s="528"/>
      <c r="T15" s="528"/>
      <c r="U15" s="528"/>
      <c r="V15" s="529"/>
      <c r="W15" s="459" t="s">
        <v>148</v>
      </c>
      <c r="X15" s="460"/>
      <c r="Y15" s="460"/>
      <c r="Z15" s="460"/>
      <c r="AA15" s="460"/>
      <c r="AB15" s="450"/>
      <c r="AC15" s="494">
        <v>478</v>
      </c>
      <c r="AD15" s="495"/>
      <c r="AE15" s="495"/>
      <c r="AF15" s="495"/>
      <c r="AG15" s="537"/>
      <c r="AH15" s="494">
        <v>513</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500016</v>
      </c>
      <c r="BO15" s="407"/>
      <c r="BP15" s="407"/>
      <c r="BQ15" s="407"/>
      <c r="BR15" s="407"/>
      <c r="BS15" s="407"/>
      <c r="BT15" s="407"/>
      <c r="BU15" s="408"/>
      <c r="BV15" s="406">
        <v>511946</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29.5</v>
      </c>
      <c r="AD16" s="531"/>
      <c r="AE16" s="531"/>
      <c r="AF16" s="531"/>
      <c r="AG16" s="532"/>
      <c r="AH16" s="530">
        <v>27.5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2049958</v>
      </c>
      <c r="BO16" s="444"/>
      <c r="BP16" s="444"/>
      <c r="BQ16" s="444"/>
      <c r="BR16" s="444"/>
      <c r="BS16" s="444"/>
      <c r="BT16" s="444"/>
      <c r="BU16" s="445"/>
      <c r="BV16" s="443">
        <v>2049332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872</v>
      </c>
      <c r="AD17" s="495"/>
      <c r="AE17" s="495"/>
      <c r="AF17" s="495"/>
      <c r="AG17" s="537"/>
      <c r="AH17" s="494">
        <v>972</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628834</v>
      </c>
      <c r="BO17" s="444"/>
      <c r="BP17" s="444"/>
      <c r="BQ17" s="444"/>
      <c r="BR17" s="444"/>
      <c r="BS17" s="444"/>
      <c r="BT17" s="444"/>
      <c r="BU17" s="445"/>
      <c r="BV17" s="443">
        <v>643814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158</v>
      </c>
      <c r="C18" s="486"/>
      <c r="D18" s="486"/>
      <c r="E18" s="566"/>
      <c r="F18" s="566"/>
      <c r="G18" s="566"/>
      <c r="H18" s="566"/>
      <c r="I18" s="566"/>
      <c r="J18" s="566"/>
      <c r="K18" s="566"/>
      <c r="L18" s="567">
        <v>66.52</v>
      </c>
      <c r="M18" s="567"/>
      <c r="N18" s="567"/>
      <c r="O18" s="567"/>
      <c r="P18" s="567"/>
      <c r="Q18" s="567"/>
      <c r="R18" s="568"/>
      <c r="S18" s="568"/>
      <c r="T18" s="568"/>
      <c r="U18" s="568"/>
      <c r="V18" s="569"/>
      <c r="W18" s="461"/>
      <c r="X18" s="462"/>
      <c r="Y18" s="462"/>
      <c r="Z18" s="462"/>
      <c r="AA18" s="462"/>
      <c r="AB18" s="453"/>
      <c r="AC18" s="570">
        <v>53.8</v>
      </c>
      <c r="AD18" s="571"/>
      <c r="AE18" s="571"/>
      <c r="AF18" s="571"/>
      <c r="AG18" s="572"/>
      <c r="AH18" s="570">
        <v>52.1</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1752005</v>
      </c>
      <c r="BO18" s="444"/>
      <c r="BP18" s="444"/>
      <c r="BQ18" s="444"/>
      <c r="BR18" s="444"/>
      <c r="BS18" s="444"/>
      <c r="BT18" s="444"/>
      <c r="BU18" s="445"/>
      <c r="BV18" s="443">
        <v>1800185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160</v>
      </c>
      <c r="C19" s="486"/>
      <c r="D19" s="486"/>
      <c r="E19" s="566"/>
      <c r="F19" s="566"/>
      <c r="G19" s="566"/>
      <c r="H19" s="566"/>
      <c r="I19" s="566"/>
      <c r="J19" s="566"/>
      <c r="K19" s="566"/>
      <c r="L19" s="574">
        <v>48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2586028</v>
      </c>
      <c r="BO19" s="444"/>
      <c r="BP19" s="444"/>
      <c r="BQ19" s="444"/>
      <c r="BR19" s="444"/>
      <c r="BS19" s="444"/>
      <c r="BT19" s="444"/>
      <c r="BU19" s="445"/>
      <c r="BV19" s="443">
        <v>2712418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162</v>
      </c>
      <c r="C20" s="486"/>
      <c r="D20" s="486"/>
      <c r="E20" s="566"/>
      <c r="F20" s="566"/>
      <c r="G20" s="566"/>
      <c r="H20" s="566"/>
      <c r="I20" s="566"/>
      <c r="J20" s="566"/>
      <c r="K20" s="566"/>
      <c r="L20" s="574">
        <v>1110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2246921</v>
      </c>
      <c r="BO22" s="407"/>
      <c r="BP22" s="407"/>
      <c r="BQ22" s="407"/>
      <c r="BR22" s="407"/>
      <c r="BS22" s="407"/>
      <c r="BT22" s="407"/>
      <c r="BU22" s="408"/>
      <c r="BV22" s="406">
        <v>2393470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2228494</v>
      </c>
      <c r="BO23" s="444"/>
      <c r="BP23" s="444"/>
      <c r="BQ23" s="444"/>
      <c r="BR23" s="444"/>
      <c r="BS23" s="444"/>
      <c r="BT23" s="444"/>
      <c r="BU23" s="445"/>
      <c r="BV23" s="443">
        <v>2371359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172</v>
      </c>
      <c r="F24" s="473"/>
      <c r="G24" s="473"/>
      <c r="H24" s="473"/>
      <c r="I24" s="473"/>
      <c r="J24" s="473"/>
      <c r="K24" s="474"/>
      <c r="L24" s="494">
        <v>1</v>
      </c>
      <c r="M24" s="495"/>
      <c r="N24" s="495"/>
      <c r="O24" s="495"/>
      <c r="P24" s="537"/>
      <c r="Q24" s="494">
        <v>5690</v>
      </c>
      <c r="R24" s="495"/>
      <c r="S24" s="495"/>
      <c r="T24" s="495"/>
      <c r="U24" s="495"/>
      <c r="V24" s="537"/>
      <c r="W24" s="589"/>
      <c r="X24" s="590"/>
      <c r="Y24" s="591"/>
      <c r="Z24" s="493" t="s">
        <v>173</v>
      </c>
      <c r="AA24" s="473"/>
      <c r="AB24" s="473"/>
      <c r="AC24" s="473"/>
      <c r="AD24" s="473"/>
      <c r="AE24" s="473"/>
      <c r="AF24" s="473"/>
      <c r="AG24" s="474"/>
      <c r="AH24" s="494">
        <v>77</v>
      </c>
      <c r="AI24" s="495"/>
      <c r="AJ24" s="495"/>
      <c r="AK24" s="495"/>
      <c r="AL24" s="537"/>
      <c r="AM24" s="494">
        <v>226688</v>
      </c>
      <c r="AN24" s="495"/>
      <c r="AO24" s="495"/>
      <c r="AP24" s="495"/>
      <c r="AQ24" s="495"/>
      <c r="AR24" s="537"/>
      <c r="AS24" s="494">
        <v>2944</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1190201</v>
      </c>
      <c r="BO24" s="444"/>
      <c r="BP24" s="444"/>
      <c r="BQ24" s="444"/>
      <c r="BR24" s="444"/>
      <c r="BS24" s="444"/>
      <c r="BT24" s="444"/>
      <c r="BU24" s="445"/>
      <c r="BV24" s="443">
        <v>1261924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175</v>
      </c>
      <c r="F25" s="473"/>
      <c r="G25" s="473"/>
      <c r="H25" s="473"/>
      <c r="I25" s="473"/>
      <c r="J25" s="473"/>
      <c r="K25" s="474"/>
      <c r="L25" s="494">
        <v>1</v>
      </c>
      <c r="M25" s="495"/>
      <c r="N25" s="495"/>
      <c r="O25" s="495"/>
      <c r="P25" s="537"/>
      <c r="Q25" s="494">
        <v>4910</v>
      </c>
      <c r="R25" s="495"/>
      <c r="S25" s="495"/>
      <c r="T25" s="495"/>
      <c r="U25" s="495"/>
      <c r="V25" s="537"/>
      <c r="W25" s="589"/>
      <c r="X25" s="590"/>
      <c r="Y25" s="591"/>
      <c r="Z25" s="493" t="s">
        <v>176</v>
      </c>
      <c r="AA25" s="473"/>
      <c r="AB25" s="473"/>
      <c r="AC25" s="473"/>
      <c r="AD25" s="473"/>
      <c r="AE25" s="473"/>
      <c r="AF25" s="473"/>
      <c r="AG25" s="474"/>
      <c r="AH25" s="494" t="s">
        <v>147</v>
      </c>
      <c r="AI25" s="495"/>
      <c r="AJ25" s="495"/>
      <c r="AK25" s="495"/>
      <c r="AL25" s="537"/>
      <c r="AM25" s="494" t="s">
        <v>129</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256561</v>
      </c>
      <c r="BO25" s="407"/>
      <c r="BP25" s="407"/>
      <c r="BQ25" s="407"/>
      <c r="BR25" s="407"/>
      <c r="BS25" s="407"/>
      <c r="BT25" s="407"/>
      <c r="BU25" s="408"/>
      <c r="BV25" s="406">
        <v>288830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4460</v>
      </c>
      <c r="R26" s="495"/>
      <c r="S26" s="495"/>
      <c r="T26" s="495"/>
      <c r="U26" s="495"/>
      <c r="V26" s="537"/>
      <c r="W26" s="589"/>
      <c r="X26" s="590"/>
      <c r="Y26" s="591"/>
      <c r="Z26" s="493" t="s">
        <v>180</v>
      </c>
      <c r="AA26" s="595"/>
      <c r="AB26" s="595"/>
      <c r="AC26" s="595"/>
      <c r="AD26" s="595"/>
      <c r="AE26" s="595"/>
      <c r="AF26" s="595"/>
      <c r="AG26" s="596"/>
      <c r="AH26" s="494">
        <v>4</v>
      </c>
      <c r="AI26" s="495"/>
      <c r="AJ26" s="495"/>
      <c r="AK26" s="495"/>
      <c r="AL26" s="537"/>
      <c r="AM26" s="494">
        <v>10908</v>
      </c>
      <c r="AN26" s="495"/>
      <c r="AO26" s="495"/>
      <c r="AP26" s="495"/>
      <c r="AQ26" s="495"/>
      <c r="AR26" s="537"/>
      <c r="AS26" s="494">
        <v>2727</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147</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2480</v>
      </c>
      <c r="R27" s="495"/>
      <c r="S27" s="495"/>
      <c r="T27" s="495"/>
      <c r="U27" s="495"/>
      <c r="V27" s="537"/>
      <c r="W27" s="589"/>
      <c r="X27" s="590"/>
      <c r="Y27" s="591"/>
      <c r="Z27" s="493" t="s">
        <v>183</v>
      </c>
      <c r="AA27" s="473"/>
      <c r="AB27" s="473"/>
      <c r="AC27" s="473"/>
      <c r="AD27" s="473"/>
      <c r="AE27" s="473"/>
      <c r="AF27" s="473"/>
      <c r="AG27" s="474"/>
      <c r="AH27" s="494">
        <v>1</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431</v>
      </c>
      <c r="BO27" s="563"/>
      <c r="BP27" s="563"/>
      <c r="BQ27" s="563"/>
      <c r="BR27" s="563"/>
      <c r="BS27" s="563"/>
      <c r="BT27" s="563"/>
      <c r="BU27" s="564"/>
      <c r="BV27" s="562">
        <v>431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1980</v>
      </c>
      <c r="R28" s="495"/>
      <c r="S28" s="495"/>
      <c r="T28" s="495"/>
      <c r="U28" s="495"/>
      <c r="V28" s="537"/>
      <c r="W28" s="589"/>
      <c r="X28" s="590"/>
      <c r="Y28" s="591"/>
      <c r="Z28" s="493" t="s">
        <v>187</v>
      </c>
      <c r="AA28" s="473"/>
      <c r="AB28" s="473"/>
      <c r="AC28" s="473"/>
      <c r="AD28" s="473"/>
      <c r="AE28" s="473"/>
      <c r="AF28" s="473"/>
      <c r="AG28" s="474"/>
      <c r="AH28" s="494" t="s">
        <v>177</v>
      </c>
      <c r="AI28" s="495"/>
      <c r="AJ28" s="495"/>
      <c r="AK28" s="495"/>
      <c r="AL28" s="537"/>
      <c r="AM28" s="494" t="s">
        <v>177</v>
      </c>
      <c r="AN28" s="495"/>
      <c r="AO28" s="495"/>
      <c r="AP28" s="495"/>
      <c r="AQ28" s="495"/>
      <c r="AR28" s="537"/>
      <c r="AS28" s="494" t="s">
        <v>177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1648861</v>
      </c>
      <c r="BO28" s="407"/>
      <c r="BP28" s="407"/>
      <c r="BQ28" s="407"/>
      <c r="BR28" s="407"/>
      <c r="BS28" s="407"/>
      <c r="BT28" s="407"/>
      <c r="BU28" s="408"/>
      <c r="BV28" s="406">
        <v>1451937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8</v>
      </c>
      <c r="M29" s="495"/>
      <c r="N29" s="495"/>
      <c r="O29" s="495"/>
      <c r="P29" s="537"/>
      <c r="Q29" s="494">
        <v>1760</v>
      </c>
      <c r="R29" s="495"/>
      <c r="S29" s="495"/>
      <c r="T29" s="495"/>
      <c r="U29" s="495"/>
      <c r="V29" s="537"/>
      <c r="W29" s="592"/>
      <c r="X29" s="593"/>
      <c r="Y29" s="594"/>
      <c r="Z29" s="493" t="s">
        <v>190</v>
      </c>
      <c r="AA29" s="473"/>
      <c r="AB29" s="473"/>
      <c r="AC29" s="473"/>
      <c r="AD29" s="473"/>
      <c r="AE29" s="473"/>
      <c r="AF29" s="473"/>
      <c r="AG29" s="474"/>
      <c r="AH29" s="494">
        <v>78</v>
      </c>
      <c r="AI29" s="495"/>
      <c r="AJ29" s="495"/>
      <c r="AK29" s="495"/>
      <c r="AL29" s="537"/>
      <c r="AM29" s="494">
        <v>230598</v>
      </c>
      <c r="AN29" s="495"/>
      <c r="AO29" s="495"/>
      <c r="AP29" s="495"/>
      <c r="AQ29" s="495"/>
      <c r="AR29" s="537"/>
      <c r="AS29" s="494">
        <v>2956</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126772</v>
      </c>
      <c r="BO29" s="444"/>
      <c r="BP29" s="444"/>
      <c r="BQ29" s="444"/>
      <c r="BR29" s="444"/>
      <c r="BS29" s="444"/>
      <c r="BT29" s="444"/>
      <c r="BU29" s="445"/>
      <c r="BV29" s="443">
        <v>126766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96.7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360126</v>
      </c>
      <c r="BO30" s="563"/>
      <c r="BP30" s="563"/>
      <c r="BQ30" s="563"/>
      <c r="BR30" s="563"/>
      <c r="BS30" s="563"/>
      <c r="BT30" s="563"/>
      <c r="BU30" s="564"/>
      <c r="BV30" s="562">
        <v>292342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204</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国民健康保険（事業勘定）特別会計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基幹水利施設管理特別会計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国民健康保険（診療施設勘定）特別会計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IF('各会計、関係団体の財政状況及び健全化判断比率'!B34="","",'各会計、関係団体の財政状況及び健全化判断比率'!B34)</f>
        <v>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山辺環境衛生組合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奈良県広域消防組合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介護保険（保険事業勘定）特別会計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奈良広域水質検査センター組合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介護保険（介護サービス事業勘定）特別会計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奈良県住宅新築資金等貸付金回収管理組合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奈良県後期高齢者医療広域連合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山辺・県北西部広域環境衛生組合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F0yVyK5KUOB/xOzdccupXxm20N6vFPzukVE52XlqubfVKhQZyoCcNnF6NyXOyzIacNW/tvnfETNLG2wRpT8y4A==" saltValue="2um4//f9hW2qfR/VEuBK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432758</v>
      </c>
      <c r="S5" s="649"/>
      <c r="T5" s="649"/>
      <c r="U5" s="649"/>
      <c r="V5" s="649"/>
      <c r="W5" s="649"/>
      <c r="X5" s="649"/>
      <c r="Y5" s="650"/>
      <c r="Z5" s="651">
        <v>12.8</v>
      </c>
      <c r="AA5" s="651"/>
      <c r="AB5" s="651"/>
      <c r="AC5" s="651"/>
      <c r="AD5" s="652">
        <v>432758</v>
      </c>
      <c r="AE5" s="652"/>
      <c r="AF5" s="652"/>
      <c r="AG5" s="652"/>
      <c r="AH5" s="652"/>
      <c r="AI5" s="652"/>
      <c r="AJ5" s="652"/>
      <c r="AK5" s="652"/>
      <c r="AL5" s="653">
        <v>19.8</v>
      </c>
      <c r="AM5" s="654"/>
      <c r="AN5" s="654"/>
      <c r="AO5" s="655"/>
      <c r="AP5" s="645" t="s">
        <v>230</v>
      </c>
      <c r="AQ5" s="646"/>
      <c r="AR5" s="646"/>
      <c r="AS5" s="646"/>
      <c r="AT5" s="646"/>
      <c r="AU5" s="646"/>
      <c r="AV5" s="646"/>
      <c r="AW5" s="646"/>
      <c r="AX5" s="646"/>
      <c r="AY5" s="646"/>
      <c r="AZ5" s="646"/>
      <c r="BA5" s="646"/>
      <c r="BB5" s="646"/>
      <c r="BC5" s="646"/>
      <c r="BD5" s="646"/>
      <c r="BE5" s="646"/>
      <c r="BF5" s="647"/>
      <c r="BG5" s="659">
        <v>432758</v>
      </c>
      <c r="BH5" s="660"/>
      <c r="BI5" s="660"/>
      <c r="BJ5" s="660"/>
      <c r="BK5" s="660"/>
      <c r="BL5" s="660"/>
      <c r="BM5" s="660"/>
      <c r="BN5" s="661"/>
      <c r="BO5" s="662">
        <v>100</v>
      </c>
      <c r="BP5" s="662"/>
      <c r="BQ5" s="662"/>
      <c r="BR5" s="662"/>
      <c r="BS5" s="663" t="s">
        <v>231</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223</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48011</v>
      </c>
      <c r="S6" s="660"/>
      <c r="T6" s="660"/>
      <c r="U6" s="660"/>
      <c r="V6" s="660"/>
      <c r="W6" s="660"/>
      <c r="X6" s="660"/>
      <c r="Y6" s="661"/>
      <c r="Z6" s="662">
        <v>1.4</v>
      </c>
      <c r="AA6" s="662"/>
      <c r="AB6" s="662"/>
      <c r="AC6" s="662"/>
      <c r="AD6" s="663">
        <v>48011</v>
      </c>
      <c r="AE6" s="663"/>
      <c r="AF6" s="663"/>
      <c r="AG6" s="663"/>
      <c r="AH6" s="663"/>
      <c r="AI6" s="663"/>
      <c r="AJ6" s="663"/>
      <c r="AK6" s="663"/>
      <c r="AL6" s="664">
        <v>2.2000000000000002</v>
      </c>
      <c r="AM6" s="665"/>
      <c r="AN6" s="665"/>
      <c r="AO6" s="666"/>
      <c r="AP6" s="656" t="s">
        <v>236</v>
      </c>
      <c r="AQ6" s="657"/>
      <c r="AR6" s="657"/>
      <c r="AS6" s="657"/>
      <c r="AT6" s="657"/>
      <c r="AU6" s="657"/>
      <c r="AV6" s="657"/>
      <c r="AW6" s="657"/>
      <c r="AX6" s="657"/>
      <c r="AY6" s="657"/>
      <c r="AZ6" s="657"/>
      <c r="BA6" s="657"/>
      <c r="BB6" s="657"/>
      <c r="BC6" s="657"/>
      <c r="BD6" s="657"/>
      <c r="BE6" s="657"/>
      <c r="BF6" s="658"/>
      <c r="BG6" s="659">
        <v>432758</v>
      </c>
      <c r="BH6" s="660"/>
      <c r="BI6" s="660"/>
      <c r="BJ6" s="660"/>
      <c r="BK6" s="660"/>
      <c r="BL6" s="660"/>
      <c r="BM6" s="660"/>
      <c r="BN6" s="661"/>
      <c r="BO6" s="662">
        <v>100</v>
      </c>
      <c r="BP6" s="662"/>
      <c r="BQ6" s="662"/>
      <c r="BR6" s="662"/>
      <c r="BS6" s="663" t="s">
        <v>129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46779</v>
      </c>
      <c r="CS6" s="660"/>
      <c r="CT6" s="660"/>
      <c r="CU6" s="660"/>
      <c r="CV6" s="660"/>
      <c r="CW6" s="660"/>
      <c r="CX6" s="660"/>
      <c r="CY6" s="661"/>
      <c r="CZ6" s="653">
        <v>1.5</v>
      </c>
      <c r="DA6" s="654"/>
      <c r="DB6" s="654"/>
      <c r="DC6" s="670"/>
      <c r="DD6" s="668" t="s">
        <v>238</v>
      </c>
      <c r="DE6" s="660"/>
      <c r="DF6" s="660"/>
      <c r="DG6" s="660"/>
      <c r="DH6" s="660"/>
      <c r="DI6" s="660"/>
      <c r="DJ6" s="660"/>
      <c r="DK6" s="660"/>
      <c r="DL6" s="660"/>
      <c r="DM6" s="660"/>
      <c r="DN6" s="660"/>
      <c r="DO6" s="660"/>
      <c r="DP6" s="661"/>
      <c r="DQ6" s="668">
        <v>46779</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151</v>
      </c>
      <c r="S7" s="660"/>
      <c r="T7" s="660"/>
      <c r="U7" s="660"/>
      <c r="V7" s="660"/>
      <c r="W7" s="660"/>
      <c r="X7" s="660"/>
      <c r="Y7" s="661"/>
      <c r="Z7" s="662">
        <v>0</v>
      </c>
      <c r="AA7" s="662"/>
      <c r="AB7" s="662"/>
      <c r="AC7" s="662"/>
      <c r="AD7" s="663">
        <v>151</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135244</v>
      </c>
      <c r="BH7" s="660"/>
      <c r="BI7" s="660"/>
      <c r="BJ7" s="660"/>
      <c r="BK7" s="660"/>
      <c r="BL7" s="660"/>
      <c r="BM7" s="660"/>
      <c r="BN7" s="661"/>
      <c r="BO7" s="662">
        <v>31.3</v>
      </c>
      <c r="BP7" s="662"/>
      <c r="BQ7" s="662"/>
      <c r="BR7" s="662"/>
      <c r="BS7" s="663" t="s">
        <v>231</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804835</v>
      </c>
      <c r="CS7" s="660"/>
      <c r="CT7" s="660"/>
      <c r="CU7" s="660"/>
      <c r="CV7" s="660"/>
      <c r="CW7" s="660"/>
      <c r="CX7" s="660"/>
      <c r="CY7" s="661"/>
      <c r="CZ7" s="662">
        <v>25.9</v>
      </c>
      <c r="DA7" s="662"/>
      <c r="DB7" s="662"/>
      <c r="DC7" s="662"/>
      <c r="DD7" s="668">
        <v>86641</v>
      </c>
      <c r="DE7" s="660"/>
      <c r="DF7" s="660"/>
      <c r="DG7" s="660"/>
      <c r="DH7" s="660"/>
      <c r="DI7" s="660"/>
      <c r="DJ7" s="660"/>
      <c r="DK7" s="660"/>
      <c r="DL7" s="660"/>
      <c r="DM7" s="660"/>
      <c r="DN7" s="660"/>
      <c r="DO7" s="660"/>
      <c r="DP7" s="661"/>
      <c r="DQ7" s="668">
        <v>633163</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3208</v>
      </c>
      <c r="S8" s="660"/>
      <c r="T8" s="660"/>
      <c r="U8" s="660"/>
      <c r="V8" s="660"/>
      <c r="W8" s="660"/>
      <c r="X8" s="660"/>
      <c r="Y8" s="661"/>
      <c r="Z8" s="662">
        <v>0.1</v>
      </c>
      <c r="AA8" s="662"/>
      <c r="AB8" s="662"/>
      <c r="AC8" s="662"/>
      <c r="AD8" s="663">
        <v>3208</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5061</v>
      </c>
      <c r="BH8" s="660"/>
      <c r="BI8" s="660"/>
      <c r="BJ8" s="660"/>
      <c r="BK8" s="660"/>
      <c r="BL8" s="660"/>
      <c r="BM8" s="660"/>
      <c r="BN8" s="661"/>
      <c r="BO8" s="662">
        <v>1.2</v>
      </c>
      <c r="BP8" s="662"/>
      <c r="BQ8" s="662"/>
      <c r="BR8" s="662"/>
      <c r="BS8" s="663" t="s">
        <v>231</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717288</v>
      </c>
      <c r="CS8" s="660"/>
      <c r="CT8" s="660"/>
      <c r="CU8" s="660"/>
      <c r="CV8" s="660"/>
      <c r="CW8" s="660"/>
      <c r="CX8" s="660"/>
      <c r="CY8" s="661"/>
      <c r="CZ8" s="662">
        <v>23.1</v>
      </c>
      <c r="DA8" s="662"/>
      <c r="DB8" s="662"/>
      <c r="DC8" s="662"/>
      <c r="DD8" s="668">
        <v>46938</v>
      </c>
      <c r="DE8" s="660"/>
      <c r="DF8" s="660"/>
      <c r="DG8" s="660"/>
      <c r="DH8" s="660"/>
      <c r="DI8" s="660"/>
      <c r="DJ8" s="660"/>
      <c r="DK8" s="660"/>
      <c r="DL8" s="660"/>
      <c r="DM8" s="660"/>
      <c r="DN8" s="660"/>
      <c r="DO8" s="660"/>
      <c r="DP8" s="661"/>
      <c r="DQ8" s="668">
        <v>442522</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2228</v>
      </c>
      <c r="S9" s="660"/>
      <c r="T9" s="660"/>
      <c r="U9" s="660"/>
      <c r="V9" s="660"/>
      <c r="W9" s="660"/>
      <c r="X9" s="660"/>
      <c r="Y9" s="661"/>
      <c r="Z9" s="662">
        <v>0.1</v>
      </c>
      <c r="AA9" s="662"/>
      <c r="AB9" s="662"/>
      <c r="AC9" s="662"/>
      <c r="AD9" s="663">
        <v>2228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107843</v>
      </c>
      <c r="BH9" s="660"/>
      <c r="BI9" s="660"/>
      <c r="BJ9" s="660"/>
      <c r="BK9" s="660"/>
      <c r="BL9" s="660"/>
      <c r="BM9" s="660"/>
      <c r="BN9" s="661"/>
      <c r="BO9" s="662">
        <v>24.9</v>
      </c>
      <c r="BP9" s="662"/>
      <c r="BQ9" s="662"/>
      <c r="BR9" s="662"/>
      <c r="BS9" s="663" t="s">
        <v>231</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377739</v>
      </c>
      <c r="CS9" s="660"/>
      <c r="CT9" s="660"/>
      <c r="CU9" s="660"/>
      <c r="CV9" s="660"/>
      <c r="CW9" s="660"/>
      <c r="CX9" s="660"/>
      <c r="CY9" s="661"/>
      <c r="CZ9" s="662">
        <v>12.1</v>
      </c>
      <c r="DA9" s="662"/>
      <c r="DB9" s="662"/>
      <c r="DC9" s="662"/>
      <c r="DD9" s="668">
        <v>5928</v>
      </c>
      <c r="DE9" s="660"/>
      <c r="DF9" s="660"/>
      <c r="DG9" s="660"/>
      <c r="DH9" s="660"/>
      <c r="DI9" s="660"/>
      <c r="DJ9" s="660"/>
      <c r="DK9" s="660"/>
      <c r="DL9" s="660"/>
      <c r="DM9" s="660"/>
      <c r="DN9" s="660"/>
      <c r="DO9" s="660"/>
      <c r="DP9" s="661"/>
      <c r="DQ9" s="668">
        <v>312629</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129</v>
      </c>
      <c r="AA10" s="662"/>
      <c r="AB10" s="662"/>
      <c r="AC10" s="662"/>
      <c r="AD10" s="663" t="s">
        <v>231</v>
      </c>
      <c r="AE10" s="663"/>
      <c r="AF10" s="663"/>
      <c r="AG10" s="663"/>
      <c r="AH10" s="663"/>
      <c r="AI10" s="663"/>
      <c r="AJ10" s="663"/>
      <c r="AK10" s="663"/>
      <c r="AL10" s="664" t="s">
        <v>231</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6519</v>
      </c>
      <c r="BH10" s="660"/>
      <c r="BI10" s="660"/>
      <c r="BJ10" s="660"/>
      <c r="BK10" s="660"/>
      <c r="BL10" s="660"/>
      <c r="BM10" s="660"/>
      <c r="BN10" s="661"/>
      <c r="BO10" s="662">
        <v>1.5</v>
      </c>
      <c r="BP10" s="662"/>
      <c r="BQ10" s="662"/>
      <c r="BR10" s="662"/>
      <c r="BS10" s="663" t="s">
        <v>129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231</v>
      </c>
      <c r="CS10" s="660"/>
      <c r="CT10" s="660"/>
      <c r="CU10" s="660"/>
      <c r="CV10" s="660"/>
      <c r="CW10" s="660"/>
      <c r="CX10" s="660"/>
      <c r="CY10" s="661"/>
      <c r="CZ10" s="662" t="s">
        <v>238</v>
      </c>
      <c r="DA10" s="662"/>
      <c r="DB10" s="662"/>
      <c r="DC10" s="662"/>
      <c r="DD10" s="668" t="s">
        <v>129</v>
      </c>
      <c r="DE10" s="660"/>
      <c r="DF10" s="660"/>
      <c r="DG10" s="660"/>
      <c r="DH10" s="660"/>
      <c r="DI10" s="660"/>
      <c r="DJ10" s="660"/>
      <c r="DK10" s="660"/>
      <c r="DL10" s="660"/>
      <c r="DM10" s="660"/>
      <c r="DN10" s="660"/>
      <c r="DO10" s="660"/>
      <c r="DP10" s="661"/>
      <c r="DQ10" s="668" t="s">
        <v>231</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77094</v>
      </c>
      <c r="S11" s="660"/>
      <c r="T11" s="660"/>
      <c r="U11" s="660"/>
      <c r="V11" s="660"/>
      <c r="W11" s="660"/>
      <c r="X11" s="660"/>
      <c r="Y11" s="661"/>
      <c r="Z11" s="664">
        <v>2.2999999999999998</v>
      </c>
      <c r="AA11" s="665"/>
      <c r="AB11" s="665"/>
      <c r="AC11" s="671"/>
      <c r="AD11" s="668">
        <v>77094</v>
      </c>
      <c r="AE11" s="660"/>
      <c r="AF11" s="660"/>
      <c r="AG11" s="660"/>
      <c r="AH11" s="660"/>
      <c r="AI11" s="660"/>
      <c r="AJ11" s="660"/>
      <c r="AK11" s="661"/>
      <c r="AL11" s="664">
        <v>3.5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15821</v>
      </c>
      <c r="BH11" s="660"/>
      <c r="BI11" s="660"/>
      <c r="BJ11" s="660"/>
      <c r="BK11" s="660"/>
      <c r="BL11" s="660"/>
      <c r="BM11" s="660"/>
      <c r="BN11" s="661"/>
      <c r="BO11" s="662">
        <v>3.7</v>
      </c>
      <c r="BP11" s="662"/>
      <c r="BQ11" s="662"/>
      <c r="BR11" s="662"/>
      <c r="BS11" s="663" t="s">
        <v>231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265077</v>
      </c>
      <c r="CS11" s="660"/>
      <c r="CT11" s="660"/>
      <c r="CU11" s="660"/>
      <c r="CV11" s="660"/>
      <c r="CW11" s="660"/>
      <c r="CX11" s="660"/>
      <c r="CY11" s="661"/>
      <c r="CZ11" s="662">
        <v>8.5</v>
      </c>
      <c r="DA11" s="662"/>
      <c r="DB11" s="662"/>
      <c r="DC11" s="662"/>
      <c r="DD11" s="668">
        <v>19878</v>
      </c>
      <c r="DE11" s="660"/>
      <c r="DF11" s="660"/>
      <c r="DG11" s="660"/>
      <c r="DH11" s="660"/>
      <c r="DI11" s="660"/>
      <c r="DJ11" s="660"/>
      <c r="DK11" s="660"/>
      <c r="DL11" s="660"/>
      <c r="DM11" s="660"/>
      <c r="DN11" s="660"/>
      <c r="DO11" s="660"/>
      <c r="DP11" s="661"/>
      <c r="DQ11" s="668">
        <v>118581</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61154</v>
      </c>
      <c r="S12" s="660"/>
      <c r="T12" s="660"/>
      <c r="U12" s="660"/>
      <c r="V12" s="660"/>
      <c r="W12" s="660"/>
      <c r="X12" s="660"/>
      <c r="Y12" s="661"/>
      <c r="Z12" s="662">
        <v>1.8</v>
      </c>
      <c r="AA12" s="662"/>
      <c r="AB12" s="662"/>
      <c r="AC12" s="662"/>
      <c r="AD12" s="663">
        <v>61154</v>
      </c>
      <c r="AE12" s="663"/>
      <c r="AF12" s="663"/>
      <c r="AG12" s="663"/>
      <c r="AH12" s="663"/>
      <c r="AI12" s="663"/>
      <c r="AJ12" s="663"/>
      <c r="AK12" s="663"/>
      <c r="AL12" s="664">
        <v>2.8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276595</v>
      </c>
      <c r="BH12" s="660"/>
      <c r="BI12" s="660"/>
      <c r="BJ12" s="660"/>
      <c r="BK12" s="660"/>
      <c r="BL12" s="660"/>
      <c r="BM12" s="660"/>
      <c r="BN12" s="661"/>
      <c r="BO12" s="662">
        <v>63.9</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65125</v>
      </c>
      <c r="CS12" s="660"/>
      <c r="CT12" s="660"/>
      <c r="CU12" s="660"/>
      <c r="CV12" s="660"/>
      <c r="CW12" s="660"/>
      <c r="CX12" s="660"/>
      <c r="CY12" s="661"/>
      <c r="CZ12" s="662">
        <v>2.1</v>
      </c>
      <c r="DA12" s="662"/>
      <c r="DB12" s="662"/>
      <c r="DC12" s="662"/>
      <c r="DD12" s="668">
        <v>6496</v>
      </c>
      <c r="DE12" s="660"/>
      <c r="DF12" s="660"/>
      <c r="DG12" s="660"/>
      <c r="DH12" s="660"/>
      <c r="DI12" s="660"/>
      <c r="DJ12" s="660"/>
      <c r="DK12" s="660"/>
      <c r="DL12" s="660"/>
      <c r="DM12" s="660"/>
      <c r="DN12" s="660"/>
      <c r="DO12" s="660"/>
      <c r="DP12" s="661"/>
      <c r="DQ12" s="668">
        <v>48484</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231</v>
      </c>
      <c r="AA13" s="662"/>
      <c r="AB13" s="662"/>
      <c r="AC13" s="662"/>
      <c r="AD13" s="663" t="s">
        <v>238</v>
      </c>
      <c r="AE13" s="663"/>
      <c r="AF13" s="663"/>
      <c r="AG13" s="663"/>
      <c r="AH13" s="663"/>
      <c r="AI13" s="663"/>
      <c r="AJ13" s="663"/>
      <c r="AK13" s="663"/>
      <c r="AL13" s="664" t="s">
        <v>231</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276595</v>
      </c>
      <c r="BH13" s="660"/>
      <c r="BI13" s="660"/>
      <c r="BJ13" s="660"/>
      <c r="BK13" s="660"/>
      <c r="BL13" s="660"/>
      <c r="BM13" s="660"/>
      <c r="BN13" s="661"/>
      <c r="BO13" s="662">
        <v>63.9</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182760</v>
      </c>
      <c r="CS13" s="660"/>
      <c r="CT13" s="660"/>
      <c r="CU13" s="660"/>
      <c r="CV13" s="660"/>
      <c r="CW13" s="660"/>
      <c r="CX13" s="660"/>
      <c r="CY13" s="661"/>
      <c r="CZ13" s="662">
        <v>5.9</v>
      </c>
      <c r="DA13" s="662"/>
      <c r="DB13" s="662"/>
      <c r="DC13" s="662"/>
      <c r="DD13" s="668">
        <v>110809</v>
      </c>
      <c r="DE13" s="660"/>
      <c r="DF13" s="660"/>
      <c r="DG13" s="660"/>
      <c r="DH13" s="660"/>
      <c r="DI13" s="660"/>
      <c r="DJ13" s="660"/>
      <c r="DK13" s="660"/>
      <c r="DL13" s="660"/>
      <c r="DM13" s="660"/>
      <c r="DN13" s="660"/>
      <c r="DO13" s="660"/>
      <c r="DP13" s="661"/>
      <c r="DQ13" s="668">
        <v>110091</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222</v>
      </c>
      <c r="S14" s="660"/>
      <c r="T14" s="660"/>
      <c r="U14" s="660"/>
      <c r="V14" s="660"/>
      <c r="W14" s="660"/>
      <c r="X14" s="660"/>
      <c r="Y14" s="661"/>
      <c r="Z14" s="662">
        <v>0</v>
      </c>
      <c r="AA14" s="662"/>
      <c r="AB14" s="662"/>
      <c r="AC14" s="662"/>
      <c r="AD14" s="663">
        <v>222</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17492</v>
      </c>
      <c r="BH14" s="660"/>
      <c r="BI14" s="660"/>
      <c r="BJ14" s="660"/>
      <c r="BK14" s="660"/>
      <c r="BL14" s="660"/>
      <c r="BM14" s="660"/>
      <c r="BN14" s="661"/>
      <c r="BO14" s="662">
        <v>4</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128148</v>
      </c>
      <c r="CS14" s="660"/>
      <c r="CT14" s="660"/>
      <c r="CU14" s="660"/>
      <c r="CV14" s="660"/>
      <c r="CW14" s="660"/>
      <c r="CX14" s="660"/>
      <c r="CY14" s="661"/>
      <c r="CZ14" s="662">
        <v>4.0999999999999996</v>
      </c>
      <c r="DA14" s="662"/>
      <c r="DB14" s="662"/>
      <c r="DC14" s="662"/>
      <c r="DD14" s="668" t="s">
        <v>231</v>
      </c>
      <c r="DE14" s="660"/>
      <c r="DF14" s="660"/>
      <c r="DG14" s="660"/>
      <c r="DH14" s="660"/>
      <c r="DI14" s="660"/>
      <c r="DJ14" s="660"/>
      <c r="DK14" s="660"/>
      <c r="DL14" s="660"/>
      <c r="DM14" s="660"/>
      <c r="DN14" s="660"/>
      <c r="DO14" s="660"/>
      <c r="DP14" s="661"/>
      <c r="DQ14" s="668">
        <v>126816</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231</v>
      </c>
      <c r="S15" s="660"/>
      <c r="T15" s="660"/>
      <c r="U15" s="660"/>
      <c r="V15" s="660"/>
      <c r="W15" s="660"/>
      <c r="X15" s="660"/>
      <c r="Y15" s="661"/>
      <c r="Z15" s="662" t="s">
        <v>231</v>
      </c>
      <c r="AA15" s="662"/>
      <c r="AB15" s="662"/>
      <c r="AC15" s="662"/>
      <c r="AD15" s="663" t="s">
        <v>231</v>
      </c>
      <c r="AE15" s="663"/>
      <c r="AF15" s="663"/>
      <c r="AG15" s="663"/>
      <c r="AH15" s="663"/>
      <c r="AI15" s="663"/>
      <c r="AJ15" s="663"/>
      <c r="AK15" s="663"/>
      <c r="AL15" s="664" t="s">
        <v>129</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3427</v>
      </c>
      <c r="BH15" s="660"/>
      <c r="BI15" s="660"/>
      <c r="BJ15" s="660"/>
      <c r="BK15" s="660"/>
      <c r="BL15" s="660"/>
      <c r="BM15" s="660"/>
      <c r="BN15" s="661"/>
      <c r="BO15" s="662">
        <v>0.8</v>
      </c>
      <c r="BP15" s="662"/>
      <c r="BQ15" s="662"/>
      <c r="BR15" s="662"/>
      <c r="BS15" s="663" t="s">
        <v>231</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286376</v>
      </c>
      <c r="CS15" s="660"/>
      <c r="CT15" s="660"/>
      <c r="CU15" s="660"/>
      <c r="CV15" s="660"/>
      <c r="CW15" s="660"/>
      <c r="CX15" s="660"/>
      <c r="CY15" s="661"/>
      <c r="CZ15" s="662">
        <v>9.1999999999999993</v>
      </c>
      <c r="DA15" s="662"/>
      <c r="DB15" s="662"/>
      <c r="DC15" s="662"/>
      <c r="DD15" s="668">
        <v>43147</v>
      </c>
      <c r="DE15" s="660"/>
      <c r="DF15" s="660"/>
      <c r="DG15" s="660"/>
      <c r="DH15" s="660"/>
      <c r="DI15" s="660"/>
      <c r="DJ15" s="660"/>
      <c r="DK15" s="660"/>
      <c r="DL15" s="660"/>
      <c r="DM15" s="660"/>
      <c r="DN15" s="660"/>
      <c r="DO15" s="660"/>
      <c r="DP15" s="661"/>
      <c r="DQ15" s="668">
        <v>236944</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6033</v>
      </c>
      <c r="S16" s="660"/>
      <c r="T16" s="660"/>
      <c r="U16" s="660"/>
      <c r="V16" s="660"/>
      <c r="W16" s="660"/>
      <c r="X16" s="660"/>
      <c r="Y16" s="661"/>
      <c r="Z16" s="662">
        <v>0.2</v>
      </c>
      <c r="AA16" s="662"/>
      <c r="AB16" s="662"/>
      <c r="AC16" s="662"/>
      <c r="AD16" s="663">
        <v>6033</v>
      </c>
      <c r="AE16" s="663"/>
      <c r="AF16" s="663"/>
      <c r="AG16" s="663"/>
      <c r="AH16" s="663"/>
      <c r="AI16" s="663"/>
      <c r="AJ16" s="663"/>
      <c r="AK16" s="663"/>
      <c r="AL16" s="664">
        <v>0.3</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3" t="s">
        <v>238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1423</v>
      </c>
      <c r="CS16" s="660"/>
      <c r="CT16" s="660"/>
      <c r="CU16" s="660"/>
      <c r="CV16" s="660"/>
      <c r="CW16" s="660"/>
      <c r="CX16" s="660"/>
      <c r="CY16" s="661"/>
      <c r="CZ16" s="662">
        <v>0</v>
      </c>
      <c r="DA16" s="662"/>
      <c r="DB16" s="662"/>
      <c r="DC16" s="662"/>
      <c r="DD16" s="668" t="s">
        <v>231</v>
      </c>
      <c r="DE16" s="660"/>
      <c r="DF16" s="660"/>
      <c r="DG16" s="660"/>
      <c r="DH16" s="660"/>
      <c r="DI16" s="660"/>
      <c r="DJ16" s="660"/>
      <c r="DK16" s="660"/>
      <c r="DL16" s="660"/>
      <c r="DM16" s="660"/>
      <c r="DN16" s="660"/>
      <c r="DO16" s="660"/>
      <c r="DP16" s="661"/>
      <c r="DQ16" s="668">
        <v>1423</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6343</v>
      </c>
      <c r="S17" s="660"/>
      <c r="T17" s="660"/>
      <c r="U17" s="660"/>
      <c r="V17" s="660"/>
      <c r="W17" s="660"/>
      <c r="X17" s="660"/>
      <c r="Y17" s="661"/>
      <c r="Z17" s="662">
        <v>0.2</v>
      </c>
      <c r="AA17" s="662"/>
      <c r="AB17" s="662"/>
      <c r="AC17" s="662"/>
      <c r="AD17" s="663">
        <v>6343</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235741</v>
      </c>
      <c r="CS17" s="660"/>
      <c r="CT17" s="660"/>
      <c r="CU17" s="660"/>
      <c r="CV17" s="660"/>
      <c r="CW17" s="660"/>
      <c r="CX17" s="660"/>
      <c r="CY17" s="661"/>
      <c r="CZ17" s="662">
        <v>7.6</v>
      </c>
      <c r="DA17" s="662"/>
      <c r="DB17" s="662"/>
      <c r="DC17" s="662"/>
      <c r="DD17" s="668" t="s">
        <v>231</v>
      </c>
      <c r="DE17" s="660"/>
      <c r="DF17" s="660"/>
      <c r="DG17" s="660"/>
      <c r="DH17" s="660"/>
      <c r="DI17" s="660"/>
      <c r="DJ17" s="660"/>
      <c r="DK17" s="660"/>
      <c r="DL17" s="660"/>
      <c r="DM17" s="660"/>
      <c r="DN17" s="660"/>
      <c r="DO17" s="660"/>
      <c r="DP17" s="661"/>
      <c r="DQ17" s="668">
        <v>235476</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291</v>
      </c>
      <c r="S18" s="660"/>
      <c r="T18" s="660"/>
      <c r="U18" s="660"/>
      <c r="V18" s="660"/>
      <c r="W18" s="660"/>
      <c r="X18" s="660"/>
      <c r="Y18" s="661"/>
      <c r="Z18" s="662">
        <v>0</v>
      </c>
      <c r="AA18" s="662"/>
      <c r="AB18" s="662"/>
      <c r="AC18" s="662"/>
      <c r="AD18" s="663">
        <v>291</v>
      </c>
      <c r="AE18" s="663"/>
      <c r="AF18" s="663"/>
      <c r="AG18" s="663"/>
      <c r="AH18" s="663"/>
      <c r="AI18" s="663"/>
      <c r="AJ18" s="663"/>
      <c r="AK18" s="663"/>
      <c r="AL18" s="664">
        <v>0</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231</v>
      </c>
      <c r="BP18" s="662"/>
      <c r="BQ18" s="662"/>
      <c r="BR18" s="662"/>
      <c r="BS18" s="663" t="s">
        <v>129</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129</v>
      </c>
      <c r="DA18" s="662"/>
      <c r="DB18" s="662"/>
      <c r="DC18" s="662"/>
      <c r="DD18" s="668" t="s">
        <v>238</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291</v>
      </c>
      <c r="S19" s="660"/>
      <c r="T19" s="660"/>
      <c r="U19" s="660"/>
      <c r="V19" s="660"/>
      <c r="W19" s="660"/>
      <c r="X19" s="660"/>
      <c r="Y19" s="661"/>
      <c r="Z19" s="662">
        <v>0</v>
      </c>
      <c r="AA19" s="662"/>
      <c r="AB19" s="662"/>
      <c r="AC19" s="662"/>
      <c r="AD19" s="663">
        <v>291</v>
      </c>
      <c r="AE19" s="663"/>
      <c r="AF19" s="663"/>
      <c r="AG19" s="663"/>
      <c r="AH19" s="663"/>
      <c r="AI19" s="663"/>
      <c r="AJ19" s="663"/>
      <c r="AK19" s="663"/>
      <c r="AL19" s="664">
        <v>0</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238</v>
      </c>
      <c r="BH19" s="660"/>
      <c r="BI19" s="660"/>
      <c r="BJ19" s="660"/>
      <c r="BK19" s="660"/>
      <c r="BL19" s="660"/>
      <c r="BM19" s="660"/>
      <c r="BN19" s="661"/>
      <c r="BO19" s="662" t="s">
        <v>129</v>
      </c>
      <c r="BP19" s="662"/>
      <c r="BQ19" s="662"/>
      <c r="BR19" s="662"/>
      <c r="BS19" s="663" t="s">
        <v>129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231</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t="s">
        <v>129</v>
      </c>
      <c r="S20" s="660"/>
      <c r="T20" s="660"/>
      <c r="U20" s="660"/>
      <c r="V20" s="660"/>
      <c r="W20" s="660"/>
      <c r="X20" s="660"/>
      <c r="Y20" s="661"/>
      <c r="Z20" s="662" t="s">
        <v>231</v>
      </c>
      <c r="AA20" s="662"/>
      <c r="AB20" s="662"/>
      <c r="AC20" s="662"/>
      <c r="AD20" s="663" t="s">
        <v>231</v>
      </c>
      <c r="AE20" s="663"/>
      <c r="AF20" s="663"/>
      <c r="AG20" s="663"/>
      <c r="AH20" s="663"/>
      <c r="AI20" s="663"/>
      <c r="AJ20" s="663"/>
      <c r="AK20" s="663"/>
      <c r="AL20" s="664" t="s">
        <v>238</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238</v>
      </c>
      <c r="BH20" s="660"/>
      <c r="BI20" s="660"/>
      <c r="BJ20" s="660"/>
      <c r="BK20" s="660"/>
      <c r="BL20" s="660"/>
      <c r="BM20" s="660"/>
      <c r="BN20" s="661"/>
      <c r="BO20" s="662" t="s">
        <v>231</v>
      </c>
      <c r="BP20" s="662"/>
      <c r="BQ20" s="662"/>
      <c r="BR20" s="662"/>
      <c r="BS20" s="663" t="s">
        <v>231</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3111291</v>
      </c>
      <c r="CS20" s="660"/>
      <c r="CT20" s="660"/>
      <c r="CU20" s="660"/>
      <c r="CV20" s="660"/>
      <c r="CW20" s="660"/>
      <c r="CX20" s="660"/>
      <c r="CY20" s="661"/>
      <c r="CZ20" s="662">
        <v>100</v>
      </c>
      <c r="DA20" s="662"/>
      <c r="DB20" s="662"/>
      <c r="DC20" s="662"/>
      <c r="DD20" s="668">
        <v>319837</v>
      </c>
      <c r="DE20" s="660"/>
      <c r="DF20" s="660"/>
      <c r="DG20" s="660"/>
      <c r="DH20" s="660"/>
      <c r="DI20" s="660"/>
      <c r="DJ20" s="660"/>
      <c r="DK20" s="660"/>
      <c r="DL20" s="660"/>
      <c r="DM20" s="660"/>
      <c r="DN20" s="660"/>
      <c r="DO20" s="660"/>
      <c r="DP20" s="661"/>
      <c r="DQ20" s="668">
        <v>2312908</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1778307</v>
      </c>
      <c r="S21" s="660"/>
      <c r="T21" s="660"/>
      <c r="U21" s="660"/>
      <c r="V21" s="660"/>
      <c r="W21" s="660"/>
      <c r="X21" s="660"/>
      <c r="Y21" s="661"/>
      <c r="Z21" s="662">
        <v>52.5</v>
      </c>
      <c r="AA21" s="662"/>
      <c r="AB21" s="662"/>
      <c r="AC21" s="662"/>
      <c r="AD21" s="663">
        <v>1551368</v>
      </c>
      <c r="AE21" s="663"/>
      <c r="AF21" s="663"/>
      <c r="AG21" s="663"/>
      <c r="AH21" s="663"/>
      <c r="AI21" s="663"/>
      <c r="AJ21" s="663"/>
      <c r="AK21" s="663"/>
      <c r="AL21" s="664">
        <v>70.8</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238</v>
      </c>
      <c r="BH21" s="660"/>
      <c r="BI21" s="660"/>
      <c r="BJ21" s="660"/>
      <c r="BK21" s="660"/>
      <c r="BL21" s="660"/>
      <c r="BM21" s="660"/>
      <c r="BN21" s="661"/>
      <c r="BO21" s="662" t="s">
        <v>129</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1551368</v>
      </c>
      <c r="S22" s="660"/>
      <c r="T22" s="660"/>
      <c r="U22" s="660"/>
      <c r="V22" s="660"/>
      <c r="W22" s="660"/>
      <c r="X22" s="660"/>
      <c r="Y22" s="661"/>
      <c r="Z22" s="662">
        <v>45.8</v>
      </c>
      <c r="AA22" s="662"/>
      <c r="AB22" s="662"/>
      <c r="AC22" s="662"/>
      <c r="AD22" s="663">
        <v>1551368</v>
      </c>
      <c r="AE22" s="663"/>
      <c r="AF22" s="663"/>
      <c r="AG22" s="663"/>
      <c r="AH22" s="663"/>
      <c r="AI22" s="663"/>
      <c r="AJ22" s="663"/>
      <c r="AK22" s="663"/>
      <c r="AL22" s="664">
        <v>70.8</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231</v>
      </c>
      <c r="BH22" s="660"/>
      <c r="BI22" s="660"/>
      <c r="BJ22" s="660"/>
      <c r="BK22" s="660"/>
      <c r="BL22" s="660"/>
      <c r="BM22" s="660"/>
      <c r="BN22" s="661"/>
      <c r="BO22" s="662" t="s">
        <v>231</v>
      </c>
      <c r="BP22" s="662"/>
      <c r="BQ22" s="662"/>
      <c r="BR22" s="662"/>
      <c r="BS22" s="663" t="s">
        <v>231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226939</v>
      </c>
      <c r="S23" s="660"/>
      <c r="T23" s="660"/>
      <c r="U23" s="660"/>
      <c r="V23" s="660"/>
      <c r="W23" s="660"/>
      <c r="X23" s="660"/>
      <c r="Y23" s="661"/>
      <c r="Z23" s="662">
        <v>6.7</v>
      </c>
      <c r="AA23" s="662"/>
      <c r="AB23" s="662"/>
      <c r="AC23" s="662"/>
      <c r="AD23" s="663" t="s">
        <v>238</v>
      </c>
      <c r="AE23" s="663"/>
      <c r="AF23" s="663"/>
      <c r="AG23" s="663"/>
      <c r="AH23" s="663"/>
      <c r="AI23" s="663"/>
      <c r="AJ23" s="663"/>
      <c r="AK23" s="663"/>
      <c r="AL23" s="664" t="s">
        <v>231</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231</v>
      </c>
      <c r="BP23" s="662"/>
      <c r="BQ23" s="662"/>
      <c r="BR23" s="662"/>
      <c r="BS23" s="663" t="s">
        <v>129</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231</v>
      </c>
      <c r="S24" s="660"/>
      <c r="T24" s="660"/>
      <c r="U24" s="660"/>
      <c r="V24" s="660"/>
      <c r="W24" s="660"/>
      <c r="X24" s="660"/>
      <c r="Y24" s="661"/>
      <c r="Z24" s="662" t="s">
        <v>238</v>
      </c>
      <c r="AA24" s="662"/>
      <c r="AB24" s="662"/>
      <c r="AC24" s="662"/>
      <c r="AD24" s="663" t="s">
        <v>231</v>
      </c>
      <c r="AE24" s="663"/>
      <c r="AF24" s="663"/>
      <c r="AG24" s="663"/>
      <c r="AH24" s="663"/>
      <c r="AI24" s="663"/>
      <c r="AJ24" s="663"/>
      <c r="AK24" s="663"/>
      <c r="AL24" s="664" t="s">
        <v>231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231</v>
      </c>
      <c r="BP24" s="662"/>
      <c r="BQ24" s="662"/>
      <c r="BR24" s="662"/>
      <c r="BS24" s="663" t="s">
        <v>129</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1175506</v>
      </c>
      <c r="CS24" s="649"/>
      <c r="CT24" s="649"/>
      <c r="CU24" s="649"/>
      <c r="CV24" s="649"/>
      <c r="CW24" s="649"/>
      <c r="CX24" s="649"/>
      <c r="CY24" s="650"/>
      <c r="CZ24" s="653">
        <v>37.799999999999997</v>
      </c>
      <c r="DA24" s="654"/>
      <c r="DB24" s="654"/>
      <c r="DC24" s="670"/>
      <c r="DD24" s="691">
        <v>933631</v>
      </c>
      <c r="DE24" s="649"/>
      <c r="DF24" s="649"/>
      <c r="DG24" s="649"/>
      <c r="DH24" s="649"/>
      <c r="DI24" s="649"/>
      <c r="DJ24" s="649"/>
      <c r="DK24" s="650"/>
      <c r="DL24" s="691">
        <v>856551</v>
      </c>
      <c r="DM24" s="649"/>
      <c r="DN24" s="649"/>
      <c r="DO24" s="649"/>
      <c r="DP24" s="649"/>
      <c r="DQ24" s="649"/>
      <c r="DR24" s="649"/>
      <c r="DS24" s="649"/>
      <c r="DT24" s="649"/>
      <c r="DU24" s="649"/>
      <c r="DV24" s="650"/>
      <c r="DW24" s="653">
        <v>38.700000000000003</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2415800</v>
      </c>
      <c r="S25" s="660"/>
      <c r="T25" s="660"/>
      <c r="U25" s="660"/>
      <c r="V25" s="660"/>
      <c r="W25" s="660"/>
      <c r="X25" s="660"/>
      <c r="Y25" s="661"/>
      <c r="Z25" s="662">
        <v>71.400000000000006</v>
      </c>
      <c r="AA25" s="662"/>
      <c r="AB25" s="662"/>
      <c r="AC25" s="662"/>
      <c r="AD25" s="663">
        <v>2188861</v>
      </c>
      <c r="AE25" s="663"/>
      <c r="AF25" s="663"/>
      <c r="AG25" s="663"/>
      <c r="AH25" s="663"/>
      <c r="AI25" s="663"/>
      <c r="AJ25" s="663"/>
      <c r="AK25" s="663"/>
      <c r="AL25" s="664">
        <v>99.9</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231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729836</v>
      </c>
      <c r="CS25" s="692"/>
      <c r="CT25" s="692"/>
      <c r="CU25" s="692"/>
      <c r="CV25" s="692"/>
      <c r="CW25" s="692"/>
      <c r="CX25" s="692"/>
      <c r="CY25" s="693"/>
      <c r="CZ25" s="664">
        <v>23.5</v>
      </c>
      <c r="DA25" s="689"/>
      <c r="DB25" s="689"/>
      <c r="DC25" s="694"/>
      <c r="DD25" s="668">
        <v>649055</v>
      </c>
      <c r="DE25" s="692"/>
      <c r="DF25" s="692"/>
      <c r="DG25" s="692"/>
      <c r="DH25" s="692"/>
      <c r="DI25" s="692"/>
      <c r="DJ25" s="692"/>
      <c r="DK25" s="693"/>
      <c r="DL25" s="668">
        <v>603661</v>
      </c>
      <c r="DM25" s="692"/>
      <c r="DN25" s="692"/>
      <c r="DO25" s="692"/>
      <c r="DP25" s="692"/>
      <c r="DQ25" s="692"/>
      <c r="DR25" s="692"/>
      <c r="DS25" s="692"/>
      <c r="DT25" s="692"/>
      <c r="DU25" s="692"/>
      <c r="DV25" s="693"/>
      <c r="DW25" s="664">
        <v>27.3</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725</v>
      </c>
      <c r="S26" s="660"/>
      <c r="T26" s="660"/>
      <c r="U26" s="660"/>
      <c r="V26" s="660"/>
      <c r="W26" s="660"/>
      <c r="X26" s="660"/>
      <c r="Y26" s="661"/>
      <c r="Z26" s="662">
        <v>0</v>
      </c>
      <c r="AA26" s="662"/>
      <c r="AB26" s="662"/>
      <c r="AC26" s="662"/>
      <c r="AD26" s="663">
        <v>725</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238</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439817</v>
      </c>
      <c r="CS26" s="660"/>
      <c r="CT26" s="660"/>
      <c r="CU26" s="660"/>
      <c r="CV26" s="660"/>
      <c r="CW26" s="660"/>
      <c r="CX26" s="660"/>
      <c r="CY26" s="661"/>
      <c r="CZ26" s="664">
        <v>14.1</v>
      </c>
      <c r="DA26" s="689"/>
      <c r="DB26" s="689"/>
      <c r="DC26" s="694"/>
      <c r="DD26" s="668">
        <v>387603</v>
      </c>
      <c r="DE26" s="660"/>
      <c r="DF26" s="660"/>
      <c r="DG26" s="660"/>
      <c r="DH26" s="660"/>
      <c r="DI26" s="660"/>
      <c r="DJ26" s="660"/>
      <c r="DK26" s="661"/>
      <c r="DL26" s="668" t="s">
        <v>238</v>
      </c>
      <c r="DM26" s="660"/>
      <c r="DN26" s="660"/>
      <c r="DO26" s="660"/>
      <c r="DP26" s="660"/>
      <c r="DQ26" s="660"/>
      <c r="DR26" s="660"/>
      <c r="DS26" s="660"/>
      <c r="DT26" s="660"/>
      <c r="DU26" s="660"/>
      <c r="DV26" s="661"/>
      <c r="DW26" s="664" t="s">
        <v>129</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38577</v>
      </c>
      <c r="S27" s="660"/>
      <c r="T27" s="660"/>
      <c r="U27" s="660"/>
      <c r="V27" s="660"/>
      <c r="W27" s="660"/>
      <c r="X27" s="660"/>
      <c r="Y27" s="661"/>
      <c r="Z27" s="662">
        <v>1.1000000000000001</v>
      </c>
      <c r="AA27" s="662"/>
      <c r="AB27" s="662"/>
      <c r="AC27" s="662"/>
      <c r="AD27" s="663" t="s">
        <v>231</v>
      </c>
      <c r="AE27" s="663"/>
      <c r="AF27" s="663"/>
      <c r="AG27" s="663"/>
      <c r="AH27" s="663"/>
      <c r="AI27" s="663"/>
      <c r="AJ27" s="663"/>
      <c r="AK27" s="663"/>
      <c r="AL27" s="664" t="s">
        <v>231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432758</v>
      </c>
      <c r="BH27" s="660"/>
      <c r="BI27" s="660"/>
      <c r="BJ27" s="660"/>
      <c r="BK27" s="660"/>
      <c r="BL27" s="660"/>
      <c r="BM27" s="660"/>
      <c r="BN27" s="661"/>
      <c r="BO27" s="662">
        <v>100</v>
      </c>
      <c r="BP27" s="662"/>
      <c r="BQ27" s="662"/>
      <c r="BR27" s="662"/>
      <c r="BS27" s="663" t="s">
        <v>129</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209929</v>
      </c>
      <c r="CS27" s="692"/>
      <c r="CT27" s="692"/>
      <c r="CU27" s="692"/>
      <c r="CV27" s="692"/>
      <c r="CW27" s="692"/>
      <c r="CX27" s="692"/>
      <c r="CY27" s="693"/>
      <c r="CZ27" s="664">
        <v>6.7</v>
      </c>
      <c r="DA27" s="689"/>
      <c r="DB27" s="689"/>
      <c r="DC27" s="694"/>
      <c r="DD27" s="668">
        <v>49100</v>
      </c>
      <c r="DE27" s="692"/>
      <c r="DF27" s="692"/>
      <c r="DG27" s="692"/>
      <c r="DH27" s="692"/>
      <c r="DI27" s="692"/>
      <c r="DJ27" s="692"/>
      <c r="DK27" s="693"/>
      <c r="DL27" s="668">
        <v>17414</v>
      </c>
      <c r="DM27" s="692"/>
      <c r="DN27" s="692"/>
      <c r="DO27" s="692"/>
      <c r="DP27" s="692"/>
      <c r="DQ27" s="692"/>
      <c r="DR27" s="692"/>
      <c r="DS27" s="692"/>
      <c r="DT27" s="692"/>
      <c r="DU27" s="692"/>
      <c r="DV27" s="693"/>
      <c r="DW27" s="664">
        <v>0.8</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9130</v>
      </c>
      <c r="S28" s="660"/>
      <c r="T28" s="660"/>
      <c r="U28" s="660"/>
      <c r="V28" s="660"/>
      <c r="W28" s="660"/>
      <c r="X28" s="660"/>
      <c r="Y28" s="661"/>
      <c r="Z28" s="662">
        <v>0.3</v>
      </c>
      <c r="AA28" s="662"/>
      <c r="AB28" s="662"/>
      <c r="AC28" s="662"/>
      <c r="AD28" s="663">
        <v>420</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235741</v>
      </c>
      <c r="CS28" s="660"/>
      <c r="CT28" s="660"/>
      <c r="CU28" s="660"/>
      <c r="CV28" s="660"/>
      <c r="CW28" s="660"/>
      <c r="CX28" s="660"/>
      <c r="CY28" s="661"/>
      <c r="CZ28" s="664">
        <v>7.6</v>
      </c>
      <c r="DA28" s="689"/>
      <c r="DB28" s="689"/>
      <c r="DC28" s="694"/>
      <c r="DD28" s="668">
        <v>235476</v>
      </c>
      <c r="DE28" s="660"/>
      <c r="DF28" s="660"/>
      <c r="DG28" s="660"/>
      <c r="DH28" s="660"/>
      <c r="DI28" s="660"/>
      <c r="DJ28" s="660"/>
      <c r="DK28" s="661"/>
      <c r="DL28" s="668">
        <v>235476</v>
      </c>
      <c r="DM28" s="660"/>
      <c r="DN28" s="660"/>
      <c r="DO28" s="660"/>
      <c r="DP28" s="660"/>
      <c r="DQ28" s="660"/>
      <c r="DR28" s="660"/>
      <c r="DS28" s="660"/>
      <c r="DT28" s="660"/>
      <c r="DU28" s="660"/>
      <c r="DV28" s="661"/>
      <c r="DW28" s="664">
        <v>10.6</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2196</v>
      </c>
      <c r="S29" s="660"/>
      <c r="T29" s="660"/>
      <c r="U29" s="660"/>
      <c r="V29" s="660"/>
      <c r="W29" s="660"/>
      <c r="X29" s="660"/>
      <c r="Y29" s="661"/>
      <c r="Z29" s="662">
        <v>0.1</v>
      </c>
      <c r="AA29" s="662"/>
      <c r="AB29" s="662"/>
      <c r="AC29" s="662"/>
      <c r="AD29" s="663" t="s">
        <v>129</v>
      </c>
      <c r="AE29" s="663"/>
      <c r="AF29" s="663"/>
      <c r="AG29" s="663"/>
      <c r="AH29" s="663"/>
      <c r="AI29" s="663"/>
      <c r="AJ29" s="663"/>
      <c r="AK29" s="663"/>
      <c r="AL29" s="664" t="s">
        <v>129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309</v>
      </c>
      <c r="CG29" s="657"/>
      <c r="CH29" s="657"/>
      <c r="CI29" s="657"/>
      <c r="CJ29" s="657"/>
      <c r="CK29" s="657"/>
      <c r="CL29" s="657"/>
      <c r="CM29" s="657"/>
      <c r="CN29" s="657"/>
      <c r="CO29" s="657"/>
      <c r="CP29" s="657"/>
      <c r="CQ29" s="658"/>
      <c r="CR29" s="659">
        <v>235741</v>
      </c>
      <c r="CS29" s="692"/>
      <c r="CT29" s="692"/>
      <c r="CU29" s="692"/>
      <c r="CV29" s="692"/>
      <c r="CW29" s="692"/>
      <c r="CX29" s="692"/>
      <c r="CY29" s="693"/>
      <c r="CZ29" s="664">
        <v>7.6</v>
      </c>
      <c r="DA29" s="689"/>
      <c r="DB29" s="689"/>
      <c r="DC29" s="694"/>
      <c r="DD29" s="668">
        <v>235476</v>
      </c>
      <c r="DE29" s="692"/>
      <c r="DF29" s="692"/>
      <c r="DG29" s="692"/>
      <c r="DH29" s="692"/>
      <c r="DI29" s="692"/>
      <c r="DJ29" s="692"/>
      <c r="DK29" s="693"/>
      <c r="DL29" s="668">
        <v>235476</v>
      </c>
      <c r="DM29" s="692"/>
      <c r="DN29" s="692"/>
      <c r="DO29" s="692"/>
      <c r="DP29" s="692"/>
      <c r="DQ29" s="692"/>
      <c r="DR29" s="692"/>
      <c r="DS29" s="692"/>
      <c r="DT29" s="692"/>
      <c r="DU29" s="692"/>
      <c r="DV29" s="693"/>
      <c r="DW29" s="664">
        <v>10.6</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412660</v>
      </c>
      <c r="S30" s="660"/>
      <c r="T30" s="660"/>
      <c r="U30" s="660"/>
      <c r="V30" s="660"/>
      <c r="W30" s="660"/>
      <c r="X30" s="660"/>
      <c r="Y30" s="661"/>
      <c r="Z30" s="662">
        <v>12.2</v>
      </c>
      <c r="AA30" s="662"/>
      <c r="AB30" s="662"/>
      <c r="AC30" s="662"/>
      <c r="AD30" s="663" t="s">
        <v>231</v>
      </c>
      <c r="AE30" s="663"/>
      <c r="AF30" s="663"/>
      <c r="AG30" s="663"/>
      <c r="AH30" s="663"/>
      <c r="AI30" s="663"/>
      <c r="AJ30" s="663"/>
      <c r="AK30" s="663"/>
      <c r="AL30" s="664" t="s">
        <v>238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695"/>
      <c r="BI30" s="695"/>
      <c r="BJ30" s="695"/>
      <c r="BK30" s="695"/>
      <c r="BL30" s="695"/>
      <c r="BM30" s="695"/>
      <c r="BN30" s="695"/>
      <c r="BO30" s="695"/>
      <c r="BP30" s="695"/>
      <c r="BQ30" s="696"/>
      <c r="BR30" s="641" t="s">
        <v>312</v>
      </c>
      <c r="BS30" s="695"/>
      <c r="BT30" s="695"/>
      <c r="BU30" s="695"/>
      <c r="BV30" s="695"/>
      <c r="BW30" s="695"/>
      <c r="BX30" s="695"/>
      <c r="BY30" s="695"/>
      <c r="BZ30" s="695"/>
      <c r="CA30" s="695"/>
      <c r="CB30" s="696"/>
      <c r="CD30" s="699"/>
      <c r="CE30" s="700"/>
      <c r="CF30" s="656" t="s">
        <v>313</v>
      </c>
      <c r="CG30" s="657"/>
      <c r="CH30" s="657"/>
      <c r="CI30" s="657"/>
      <c r="CJ30" s="657"/>
      <c r="CK30" s="657"/>
      <c r="CL30" s="657"/>
      <c r="CM30" s="657"/>
      <c r="CN30" s="657"/>
      <c r="CO30" s="657"/>
      <c r="CP30" s="657"/>
      <c r="CQ30" s="658"/>
      <c r="CR30" s="659">
        <v>231712</v>
      </c>
      <c r="CS30" s="660"/>
      <c r="CT30" s="660"/>
      <c r="CU30" s="660"/>
      <c r="CV30" s="660"/>
      <c r="CW30" s="660"/>
      <c r="CX30" s="660"/>
      <c r="CY30" s="661"/>
      <c r="CZ30" s="664">
        <v>7.4</v>
      </c>
      <c r="DA30" s="689"/>
      <c r="DB30" s="689"/>
      <c r="DC30" s="694"/>
      <c r="DD30" s="668">
        <v>231475</v>
      </c>
      <c r="DE30" s="660"/>
      <c r="DF30" s="660"/>
      <c r="DG30" s="660"/>
      <c r="DH30" s="660"/>
      <c r="DI30" s="660"/>
      <c r="DJ30" s="660"/>
      <c r="DK30" s="661"/>
      <c r="DL30" s="668">
        <v>231475</v>
      </c>
      <c r="DM30" s="660"/>
      <c r="DN30" s="660"/>
      <c r="DO30" s="660"/>
      <c r="DP30" s="660"/>
      <c r="DQ30" s="660"/>
      <c r="DR30" s="660"/>
      <c r="DS30" s="660"/>
      <c r="DT30" s="660"/>
      <c r="DU30" s="660"/>
      <c r="DV30" s="661"/>
      <c r="DW30" s="664">
        <v>10.5</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231</v>
      </c>
      <c r="S31" s="660"/>
      <c r="T31" s="660"/>
      <c r="U31" s="660"/>
      <c r="V31" s="660"/>
      <c r="W31" s="660"/>
      <c r="X31" s="660"/>
      <c r="Y31" s="661"/>
      <c r="Z31" s="662" t="s">
        <v>231</v>
      </c>
      <c r="AA31" s="662"/>
      <c r="AB31" s="662"/>
      <c r="AC31" s="662"/>
      <c r="AD31" s="663" t="s">
        <v>231</v>
      </c>
      <c r="AE31" s="663"/>
      <c r="AF31" s="663"/>
      <c r="AG31" s="663"/>
      <c r="AH31" s="663"/>
      <c r="AI31" s="663"/>
      <c r="AJ31" s="663"/>
      <c r="AK31" s="663"/>
      <c r="AL31" s="664" t="s">
        <v>231</v>
      </c>
      <c r="AM31" s="665"/>
      <c r="AN31" s="665"/>
      <c r="AO31" s="666"/>
      <c r="AP31" s="707" t="s">
        <v>315</v>
      </c>
      <c r="AQ31" s="708"/>
      <c r="AR31" s="708"/>
      <c r="AS31" s="708"/>
      <c r="AT31" s="713" t="s">
        <v>316</v>
      </c>
      <c r="AU31" s="218"/>
      <c r="AV31" s="218"/>
      <c r="AW31" s="218"/>
      <c r="AX31" s="645" t="s">
        <v>190</v>
      </c>
      <c r="AY31" s="646"/>
      <c r="AZ31" s="646"/>
      <c r="BA31" s="646"/>
      <c r="BB31" s="646"/>
      <c r="BC31" s="646"/>
      <c r="BD31" s="646"/>
      <c r="BE31" s="646"/>
      <c r="BF31" s="647"/>
      <c r="BG31" s="706">
        <v>98.9</v>
      </c>
      <c r="BH31" s="703"/>
      <c r="BI31" s="703"/>
      <c r="BJ31" s="703"/>
      <c r="BK31" s="703"/>
      <c r="BL31" s="703"/>
      <c r="BM31" s="654">
        <v>96</v>
      </c>
      <c r="BN31" s="703"/>
      <c r="BO31" s="703"/>
      <c r="BP31" s="703"/>
      <c r="BQ31" s="704"/>
      <c r="BR31" s="706">
        <v>99.3</v>
      </c>
      <c r="BS31" s="703"/>
      <c r="BT31" s="703"/>
      <c r="BU31" s="703"/>
      <c r="BV31" s="703"/>
      <c r="BW31" s="703"/>
      <c r="BX31" s="654">
        <v>96.9</v>
      </c>
      <c r="BY31" s="703"/>
      <c r="BZ31" s="703"/>
      <c r="CA31" s="703"/>
      <c r="CB31" s="704"/>
      <c r="CD31" s="699"/>
      <c r="CE31" s="700"/>
      <c r="CF31" s="656" t="s">
        <v>317</v>
      </c>
      <c r="CG31" s="657"/>
      <c r="CH31" s="657"/>
      <c r="CI31" s="657"/>
      <c r="CJ31" s="657"/>
      <c r="CK31" s="657"/>
      <c r="CL31" s="657"/>
      <c r="CM31" s="657"/>
      <c r="CN31" s="657"/>
      <c r="CO31" s="657"/>
      <c r="CP31" s="657"/>
      <c r="CQ31" s="658"/>
      <c r="CR31" s="659">
        <v>4029</v>
      </c>
      <c r="CS31" s="692"/>
      <c r="CT31" s="692"/>
      <c r="CU31" s="692"/>
      <c r="CV31" s="692"/>
      <c r="CW31" s="692"/>
      <c r="CX31" s="692"/>
      <c r="CY31" s="693"/>
      <c r="CZ31" s="664">
        <v>0.1</v>
      </c>
      <c r="DA31" s="689"/>
      <c r="DB31" s="689"/>
      <c r="DC31" s="694"/>
      <c r="DD31" s="668">
        <v>4001</v>
      </c>
      <c r="DE31" s="692"/>
      <c r="DF31" s="692"/>
      <c r="DG31" s="692"/>
      <c r="DH31" s="692"/>
      <c r="DI31" s="692"/>
      <c r="DJ31" s="692"/>
      <c r="DK31" s="693"/>
      <c r="DL31" s="668">
        <v>4001</v>
      </c>
      <c r="DM31" s="692"/>
      <c r="DN31" s="692"/>
      <c r="DO31" s="692"/>
      <c r="DP31" s="692"/>
      <c r="DQ31" s="692"/>
      <c r="DR31" s="692"/>
      <c r="DS31" s="692"/>
      <c r="DT31" s="692"/>
      <c r="DU31" s="692"/>
      <c r="DV31" s="693"/>
      <c r="DW31" s="664">
        <v>0.2</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216124</v>
      </c>
      <c r="S32" s="660"/>
      <c r="T32" s="660"/>
      <c r="U32" s="660"/>
      <c r="V32" s="660"/>
      <c r="W32" s="660"/>
      <c r="X32" s="660"/>
      <c r="Y32" s="661"/>
      <c r="Z32" s="662">
        <v>6.4</v>
      </c>
      <c r="AA32" s="662"/>
      <c r="AB32" s="662"/>
      <c r="AC32" s="662"/>
      <c r="AD32" s="663" t="s">
        <v>129</v>
      </c>
      <c r="AE32" s="663"/>
      <c r="AF32" s="663"/>
      <c r="AG32" s="663"/>
      <c r="AH32" s="663"/>
      <c r="AI32" s="663"/>
      <c r="AJ32" s="663"/>
      <c r="AK32" s="663"/>
      <c r="AL32" s="664" t="s">
        <v>129</v>
      </c>
      <c r="AM32" s="665"/>
      <c r="AN32" s="665"/>
      <c r="AO32" s="666"/>
      <c r="AP32" s="709"/>
      <c r="AQ32" s="710"/>
      <c r="AR32" s="710"/>
      <c r="AS32" s="710"/>
      <c r="AT32" s="714"/>
      <c r="AU32" s="214" t="s">
        <v>319</v>
      </c>
      <c r="AX32" s="656" t="s">
        <v>320</v>
      </c>
      <c r="AY32" s="657"/>
      <c r="AZ32" s="657"/>
      <c r="BA32" s="657"/>
      <c r="BB32" s="657"/>
      <c r="BC32" s="657"/>
      <c r="BD32" s="657"/>
      <c r="BE32" s="657"/>
      <c r="BF32" s="658"/>
      <c r="BG32" s="716">
        <v>98.9</v>
      </c>
      <c r="BH32" s="692"/>
      <c r="BI32" s="692"/>
      <c r="BJ32" s="692"/>
      <c r="BK32" s="692"/>
      <c r="BL32" s="692"/>
      <c r="BM32" s="665">
        <v>96.6</v>
      </c>
      <c r="BN32" s="692"/>
      <c r="BO32" s="692"/>
      <c r="BP32" s="692"/>
      <c r="BQ32" s="705"/>
      <c r="BR32" s="716">
        <v>99.5</v>
      </c>
      <c r="BS32" s="692"/>
      <c r="BT32" s="692"/>
      <c r="BU32" s="692"/>
      <c r="BV32" s="692"/>
      <c r="BW32" s="692"/>
      <c r="BX32" s="665">
        <v>97.6</v>
      </c>
      <c r="BY32" s="692"/>
      <c r="BZ32" s="692"/>
      <c r="CA32" s="692"/>
      <c r="CB32" s="705"/>
      <c r="CD32" s="701"/>
      <c r="CE32" s="702"/>
      <c r="CF32" s="656" t="s">
        <v>321</v>
      </c>
      <c r="CG32" s="657"/>
      <c r="CH32" s="657"/>
      <c r="CI32" s="657"/>
      <c r="CJ32" s="657"/>
      <c r="CK32" s="657"/>
      <c r="CL32" s="657"/>
      <c r="CM32" s="657"/>
      <c r="CN32" s="657"/>
      <c r="CO32" s="657"/>
      <c r="CP32" s="657"/>
      <c r="CQ32" s="658"/>
      <c r="CR32" s="659" t="s">
        <v>238</v>
      </c>
      <c r="CS32" s="660"/>
      <c r="CT32" s="660"/>
      <c r="CU32" s="660"/>
      <c r="CV32" s="660"/>
      <c r="CW32" s="660"/>
      <c r="CX32" s="660"/>
      <c r="CY32" s="661"/>
      <c r="CZ32" s="664" t="s">
        <v>231</v>
      </c>
      <c r="DA32" s="689"/>
      <c r="DB32" s="689"/>
      <c r="DC32" s="694"/>
      <c r="DD32" s="668" t="s">
        <v>231</v>
      </c>
      <c r="DE32" s="660"/>
      <c r="DF32" s="660"/>
      <c r="DG32" s="660"/>
      <c r="DH32" s="660"/>
      <c r="DI32" s="660"/>
      <c r="DJ32" s="660"/>
      <c r="DK32" s="661"/>
      <c r="DL32" s="668" t="s">
        <v>238</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4109</v>
      </c>
      <c r="S33" s="660"/>
      <c r="T33" s="660"/>
      <c r="U33" s="660"/>
      <c r="V33" s="660"/>
      <c r="W33" s="660"/>
      <c r="X33" s="660"/>
      <c r="Y33" s="661"/>
      <c r="Z33" s="662">
        <v>0.1</v>
      </c>
      <c r="AA33" s="662"/>
      <c r="AB33" s="662"/>
      <c r="AC33" s="662"/>
      <c r="AD33" s="663">
        <v>450</v>
      </c>
      <c r="AE33" s="663"/>
      <c r="AF33" s="663"/>
      <c r="AG33" s="663"/>
      <c r="AH33" s="663"/>
      <c r="AI33" s="663"/>
      <c r="AJ33" s="663"/>
      <c r="AK33" s="663"/>
      <c r="AL33" s="664">
        <v>0</v>
      </c>
      <c r="AM33" s="665"/>
      <c r="AN33" s="665"/>
      <c r="AO33" s="666"/>
      <c r="AP33" s="711"/>
      <c r="AQ33" s="712"/>
      <c r="AR33" s="712"/>
      <c r="AS33" s="712"/>
      <c r="AT33" s="715"/>
      <c r="AU33" s="219"/>
      <c r="AV33" s="219"/>
      <c r="AW33" s="219"/>
      <c r="AX33" s="680" t="s">
        <v>323</v>
      </c>
      <c r="AY33" s="681"/>
      <c r="AZ33" s="681"/>
      <c r="BA33" s="681"/>
      <c r="BB33" s="681"/>
      <c r="BC33" s="681"/>
      <c r="BD33" s="681"/>
      <c r="BE33" s="681"/>
      <c r="BF33" s="682"/>
      <c r="BG33" s="717">
        <v>98.9</v>
      </c>
      <c r="BH33" s="718"/>
      <c r="BI33" s="718"/>
      <c r="BJ33" s="718"/>
      <c r="BK33" s="718"/>
      <c r="BL33" s="718"/>
      <c r="BM33" s="719">
        <v>95.9</v>
      </c>
      <c r="BN33" s="718"/>
      <c r="BO33" s="718"/>
      <c r="BP33" s="718"/>
      <c r="BQ33" s="720"/>
      <c r="BR33" s="717">
        <v>99.2</v>
      </c>
      <c r="BS33" s="718"/>
      <c r="BT33" s="718"/>
      <c r="BU33" s="718"/>
      <c r="BV33" s="718"/>
      <c r="BW33" s="718"/>
      <c r="BX33" s="719">
        <v>96.6</v>
      </c>
      <c r="BY33" s="718"/>
      <c r="BZ33" s="718"/>
      <c r="CA33" s="718"/>
      <c r="CB33" s="720"/>
      <c r="CD33" s="656" t="s">
        <v>324</v>
      </c>
      <c r="CE33" s="657"/>
      <c r="CF33" s="657"/>
      <c r="CG33" s="657"/>
      <c r="CH33" s="657"/>
      <c r="CI33" s="657"/>
      <c r="CJ33" s="657"/>
      <c r="CK33" s="657"/>
      <c r="CL33" s="657"/>
      <c r="CM33" s="657"/>
      <c r="CN33" s="657"/>
      <c r="CO33" s="657"/>
      <c r="CP33" s="657"/>
      <c r="CQ33" s="658"/>
      <c r="CR33" s="659">
        <v>1614525</v>
      </c>
      <c r="CS33" s="692"/>
      <c r="CT33" s="692"/>
      <c r="CU33" s="692"/>
      <c r="CV33" s="692"/>
      <c r="CW33" s="692"/>
      <c r="CX33" s="692"/>
      <c r="CY33" s="693"/>
      <c r="CZ33" s="664">
        <v>51.9</v>
      </c>
      <c r="DA33" s="689"/>
      <c r="DB33" s="689"/>
      <c r="DC33" s="694"/>
      <c r="DD33" s="668">
        <v>1235806</v>
      </c>
      <c r="DE33" s="692"/>
      <c r="DF33" s="692"/>
      <c r="DG33" s="692"/>
      <c r="DH33" s="692"/>
      <c r="DI33" s="692"/>
      <c r="DJ33" s="692"/>
      <c r="DK33" s="693"/>
      <c r="DL33" s="668">
        <v>895454</v>
      </c>
      <c r="DM33" s="692"/>
      <c r="DN33" s="692"/>
      <c r="DO33" s="692"/>
      <c r="DP33" s="692"/>
      <c r="DQ33" s="692"/>
      <c r="DR33" s="692"/>
      <c r="DS33" s="692"/>
      <c r="DT33" s="692"/>
      <c r="DU33" s="692"/>
      <c r="DV33" s="693"/>
      <c r="DW33" s="664">
        <v>40.4</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36692</v>
      </c>
      <c r="S34" s="660"/>
      <c r="T34" s="660"/>
      <c r="U34" s="660"/>
      <c r="V34" s="660"/>
      <c r="W34" s="660"/>
      <c r="X34" s="660"/>
      <c r="Y34" s="661"/>
      <c r="Z34" s="662">
        <v>1.1000000000000001</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608937</v>
      </c>
      <c r="CS34" s="660"/>
      <c r="CT34" s="660"/>
      <c r="CU34" s="660"/>
      <c r="CV34" s="660"/>
      <c r="CW34" s="660"/>
      <c r="CX34" s="660"/>
      <c r="CY34" s="661"/>
      <c r="CZ34" s="664">
        <v>19.600000000000001</v>
      </c>
      <c r="DA34" s="689"/>
      <c r="DB34" s="689"/>
      <c r="DC34" s="694"/>
      <c r="DD34" s="668">
        <v>378109</v>
      </c>
      <c r="DE34" s="660"/>
      <c r="DF34" s="660"/>
      <c r="DG34" s="660"/>
      <c r="DH34" s="660"/>
      <c r="DI34" s="660"/>
      <c r="DJ34" s="660"/>
      <c r="DK34" s="661"/>
      <c r="DL34" s="668">
        <v>298824</v>
      </c>
      <c r="DM34" s="660"/>
      <c r="DN34" s="660"/>
      <c r="DO34" s="660"/>
      <c r="DP34" s="660"/>
      <c r="DQ34" s="660"/>
      <c r="DR34" s="660"/>
      <c r="DS34" s="660"/>
      <c r="DT34" s="660"/>
      <c r="DU34" s="660"/>
      <c r="DV34" s="661"/>
      <c r="DW34" s="664">
        <v>13.5</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t="s">
        <v>231</v>
      </c>
      <c r="S35" s="660"/>
      <c r="T35" s="660"/>
      <c r="U35" s="660"/>
      <c r="V35" s="660"/>
      <c r="W35" s="660"/>
      <c r="X35" s="660"/>
      <c r="Y35" s="661"/>
      <c r="Z35" s="662" t="s">
        <v>129</v>
      </c>
      <c r="AA35" s="662"/>
      <c r="AB35" s="662"/>
      <c r="AC35" s="662"/>
      <c r="AD35" s="663" t="s">
        <v>238</v>
      </c>
      <c r="AE35" s="663"/>
      <c r="AF35" s="663"/>
      <c r="AG35" s="663"/>
      <c r="AH35" s="663"/>
      <c r="AI35" s="663"/>
      <c r="AJ35" s="663"/>
      <c r="AK35" s="663"/>
      <c r="AL35" s="664" t="s">
        <v>231</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385</v>
      </c>
      <c r="CS35" s="692"/>
      <c r="CT35" s="692"/>
      <c r="CU35" s="692"/>
      <c r="CV35" s="692"/>
      <c r="CW35" s="692"/>
      <c r="CX35" s="692"/>
      <c r="CY35" s="693"/>
      <c r="CZ35" s="664">
        <v>0</v>
      </c>
      <c r="DA35" s="689"/>
      <c r="DB35" s="689"/>
      <c r="DC35" s="694"/>
      <c r="DD35" s="668">
        <v>385</v>
      </c>
      <c r="DE35" s="692"/>
      <c r="DF35" s="692"/>
      <c r="DG35" s="692"/>
      <c r="DH35" s="692"/>
      <c r="DI35" s="692"/>
      <c r="DJ35" s="692"/>
      <c r="DK35" s="693"/>
      <c r="DL35" s="668" t="s">
        <v>238</v>
      </c>
      <c r="DM35" s="692"/>
      <c r="DN35" s="692"/>
      <c r="DO35" s="692"/>
      <c r="DP35" s="692"/>
      <c r="DQ35" s="692"/>
      <c r="DR35" s="692"/>
      <c r="DS35" s="692"/>
      <c r="DT35" s="692"/>
      <c r="DU35" s="692"/>
      <c r="DV35" s="693"/>
      <c r="DW35" s="664" t="s">
        <v>129</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124493</v>
      </c>
      <c r="S36" s="660"/>
      <c r="T36" s="660"/>
      <c r="U36" s="660"/>
      <c r="V36" s="660"/>
      <c r="W36" s="660"/>
      <c r="X36" s="660"/>
      <c r="Y36" s="661"/>
      <c r="Z36" s="662">
        <v>3.7</v>
      </c>
      <c r="AA36" s="662"/>
      <c r="AB36" s="662"/>
      <c r="AC36" s="662"/>
      <c r="AD36" s="663" t="s">
        <v>231</v>
      </c>
      <c r="AE36" s="663"/>
      <c r="AF36" s="663"/>
      <c r="AG36" s="663"/>
      <c r="AH36" s="663"/>
      <c r="AI36" s="663"/>
      <c r="AJ36" s="663"/>
      <c r="AK36" s="663"/>
      <c r="AL36" s="664" t="s">
        <v>231</v>
      </c>
      <c r="AM36" s="665"/>
      <c r="AN36" s="665"/>
      <c r="AO36" s="666"/>
      <c r="AP36" s="222"/>
      <c r="AQ36" s="725" t="s">
        <v>332</v>
      </c>
      <c r="AR36" s="726"/>
      <c r="AS36" s="726"/>
      <c r="AT36" s="726"/>
      <c r="AU36" s="726"/>
      <c r="AV36" s="726"/>
      <c r="AW36" s="726"/>
      <c r="AX36" s="726"/>
      <c r="AY36" s="727"/>
      <c r="AZ36" s="648">
        <v>435809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281</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393679</v>
      </c>
      <c r="CS36" s="660"/>
      <c r="CT36" s="660"/>
      <c r="CU36" s="660"/>
      <c r="CV36" s="660"/>
      <c r="CW36" s="660"/>
      <c r="CX36" s="660"/>
      <c r="CY36" s="661"/>
      <c r="CZ36" s="664">
        <v>12.7</v>
      </c>
      <c r="DA36" s="689"/>
      <c r="DB36" s="689"/>
      <c r="DC36" s="694"/>
      <c r="DD36" s="668">
        <v>323851</v>
      </c>
      <c r="DE36" s="660"/>
      <c r="DF36" s="660"/>
      <c r="DG36" s="660"/>
      <c r="DH36" s="660"/>
      <c r="DI36" s="660"/>
      <c r="DJ36" s="660"/>
      <c r="DK36" s="661"/>
      <c r="DL36" s="668">
        <v>272398</v>
      </c>
      <c r="DM36" s="660"/>
      <c r="DN36" s="660"/>
      <c r="DO36" s="660"/>
      <c r="DP36" s="660"/>
      <c r="DQ36" s="660"/>
      <c r="DR36" s="660"/>
      <c r="DS36" s="660"/>
      <c r="DT36" s="660"/>
      <c r="DU36" s="660"/>
      <c r="DV36" s="661"/>
      <c r="DW36" s="664">
        <v>12.3</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38742</v>
      </c>
      <c r="S37" s="660"/>
      <c r="T37" s="660"/>
      <c r="U37" s="660"/>
      <c r="V37" s="660"/>
      <c r="W37" s="660"/>
      <c r="X37" s="660"/>
      <c r="Y37" s="661"/>
      <c r="Z37" s="662">
        <v>1.1000000000000001</v>
      </c>
      <c r="AA37" s="662"/>
      <c r="AB37" s="662"/>
      <c r="AC37" s="662"/>
      <c r="AD37" s="663">
        <v>150</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138901</v>
      </c>
      <c r="BA37" s="660"/>
      <c r="BB37" s="660"/>
      <c r="BC37" s="660"/>
      <c r="BD37" s="692"/>
      <c r="BE37" s="692"/>
      <c r="BF37" s="705"/>
      <c r="BG37" s="656" t="s">
        <v>337</v>
      </c>
      <c r="BH37" s="657"/>
      <c r="BI37" s="657"/>
      <c r="BJ37" s="657"/>
      <c r="BK37" s="657"/>
      <c r="BL37" s="657"/>
      <c r="BM37" s="657"/>
      <c r="BN37" s="657"/>
      <c r="BO37" s="657"/>
      <c r="BP37" s="657"/>
      <c r="BQ37" s="657"/>
      <c r="BR37" s="657"/>
      <c r="BS37" s="657"/>
      <c r="BT37" s="657"/>
      <c r="BU37" s="658"/>
      <c r="BV37" s="659">
        <v>-5024</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130680</v>
      </c>
      <c r="CS37" s="692"/>
      <c r="CT37" s="692"/>
      <c r="CU37" s="692"/>
      <c r="CV37" s="692"/>
      <c r="CW37" s="692"/>
      <c r="CX37" s="692"/>
      <c r="CY37" s="693"/>
      <c r="CZ37" s="664">
        <v>4.2</v>
      </c>
      <c r="DA37" s="689"/>
      <c r="DB37" s="689"/>
      <c r="DC37" s="694"/>
      <c r="DD37" s="668">
        <v>122996</v>
      </c>
      <c r="DE37" s="692"/>
      <c r="DF37" s="692"/>
      <c r="DG37" s="692"/>
      <c r="DH37" s="692"/>
      <c r="DI37" s="692"/>
      <c r="DJ37" s="692"/>
      <c r="DK37" s="693"/>
      <c r="DL37" s="668">
        <v>109484</v>
      </c>
      <c r="DM37" s="692"/>
      <c r="DN37" s="692"/>
      <c r="DO37" s="692"/>
      <c r="DP37" s="692"/>
      <c r="DQ37" s="692"/>
      <c r="DR37" s="692"/>
      <c r="DS37" s="692"/>
      <c r="DT37" s="692"/>
      <c r="DU37" s="692"/>
      <c r="DV37" s="693"/>
      <c r="DW37" s="664">
        <v>4.9000000000000004</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85163</v>
      </c>
      <c r="S38" s="660"/>
      <c r="T38" s="660"/>
      <c r="U38" s="660"/>
      <c r="V38" s="660"/>
      <c r="W38" s="660"/>
      <c r="X38" s="660"/>
      <c r="Y38" s="661"/>
      <c r="Z38" s="662">
        <v>2.5</v>
      </c>
      <c r="AA38" s="662"/>
      <c r="AB38" s="662"/>
      <c r="AC38" s="662"/>
      <c r="AD38" s="663" t="s">
        <v>238</v>
      </c>
      <c r="AE38" s="663"/>
      <c r="AF38" s="663"/>
      <c r="AG38" s="663"/>
      <c r="AH38" s="663"/>
      <c r="AI38" s="663"/>
      <c r="AJ38" s="663"/>
      <c r="AK38" s="663"/>
      <c r="AL38" s="664" t="s">
        <v>129</v>
      </c>
      <c r="AM38" s="665"/>
      <c r="AN38" s="665"/>
      <c r="AO38" s="666"/>
      <c r="AQ38" s="722" t="s">
        <v>340</v>
      </c>
      <c r="AR38" s="723"/>
      <c r="AS38" s="723"/>
      <c r="AT38" s="723"/>
      <c r="AU38" s="723"/>
      <c r="AV38" s="723"/>
      <c r="AW38" s="723"/>
      <c r="AX38" s="723"/>
      <c r="AY38" s="724"/>
      <c r="AZ38" s="659">
        <v>40949</v>
      </c>
      <c r="BA38" s="660"/>
      <c r="BB38" s="660"/>
      <c r="BC38" s="660"/>
      <c r="BD38" s="692"/>
      <c r="BE38" s="692"/>
      <c r="BF38" s="705"/>
      <c r="BG38" s="656" t="s">
        <v>341</v>
      </c>
      <c r="BH38" s="657"/>
      <c r="BI38" s="657"/>
      <c r="BJ38" s="657"/>
      <c r="BK38" s="657"/>
      <c r="BL38" s="657"/>
      <c r="BM38" s="657"/>
      <c r="BN38" s="657"/>
      <c r="BO38" s="657"/>
      <c r="BP38" s="657"/>
      <c r="BQ38" s="657"/>
      <c r="BR38" s="657"/>
      <c r="BS38" s="657"/>
      <c r="BT38" s="657"/>
      <c r="BU38" s="658"/>
      <c r="BV38" s="659">
        <v>504</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435809</v>
      </c>
      <c r="CS38" s="660"/>
      <c r="CT38" s="660"/>
      <c r="CU38" s="660"/>
      <c r="CV38" s="660"/>
      <c r="CW38" s="660"/>
      <c r="CX38" s="660"/>
      <c r="CY38" s="661"/>
      <c r="CZ38" s="664">
        <v>14</v>
      </c>
      <c r="DA38" s="689"/>
      <c r="DB38" s="689"/>
      <c r="DC38" s="694"/>
      <c r="DD38" s="668">
        <v>381932</v>
      </c>
      <c r="DE38" s="660"/>
      <c r="DF38" s="660"/>
      <c r="DG38" s="660"/>
      <c r="DH38" s="660"/>
      <c r="DI38" s="660"/>
      <c r="DJ38" s="660"/>
      <c r="DK38" s="661"/>
      <c r="DL38" s="668">
        <v>324232</v>
      </c>
      <c r="DM38" s="660"/>
      <c r="DN38" s="660"/>
      <c r="DO38" s="660"/>
      <c r="DP38" s="660"/>
      <c r="DQ38" s="660"/>
      <c r="DR38" s="660"/>
      <c r="DS38" s="660"/>
      <c r="DT38" s="660"/>
      <c r="DU38" s="660"/>
      <c r="DV38" s="661"/>
      <c r="DW38" s="664">
        <v>14.6</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231</v>
      </c>
      <c r="S39" s="660"/>
      <c r="T39" s="660"/>
      <c r="U39" s="660"/>
      <c r="V39" s="660"/>
      <c r="W39" s="660"/>
      <c r="X39" s="660"/>
      <c r="Y39" s="661"/>
      <c r="Z39" s="662" t="s">
        <v>129</v>
      </c>
      <c r="AA39" s="662"/>
      <c r="AB39" s="662"/>
      <c r="AC39" s="662"/>
      <c r="AD39" s="663" t="s">
        <v>238</v>
      </c>
      <c r="AE39" s="663"/>
      <c r="AF39" s="663"/>
      <c r="AG39" s="663"/>
      <c r="AH39" s="663"/>
      <c r="AI39" s="663"/>
      <c r="AJ39" s="663"/>
      <c r="AK39" s="663"/>
      <c r="AL39" s="664" t="s">
        <v>129</v>
      </c>
      <c r="AM39" s="665"/>
      <c r="AN39" s="665"/>
      <c r="AO39" s="666"/>
      <c r="AQ39" s="722" t="s">
        <v>344</v>
      </c>
      <c r="AR39" s="723"/>
      <c r="AS39" s="723"/>
      <c r="AT39" s="723"/>
      <c r="AU39" s="723"/>
      <c r="AV39" s="723"/>
      <c r="AW39" s="723"/>
      <c r="AX39" s="723"/>
      <c r="AY39" s="724"/>
      <c r="AZ39" s="659" t="s">
        <v>231</v>
      </c>
      <c r="BA39" s="660"/>
      <c r="BB39" s="660"/>
      <c r="BC39" s="660"/>
      <c r="BD39" s="692"/>
      <c r="BE39" s="692"/>
      <c r="BF39" s="705"/>
      <c r="BG39" s="656" t="s">
        <v>345</v>
      </c>
      <c r="BH39" s="657"/>
      <c r="BI39" s="657"/>
      <c r="BJ39" s="657"/>
      <c r="BK39" s="657"/>
      <c r="BL39" s="657"/>
      <c r="BM39" s="657"/>
      <c r="BN39" s="657"/>
      <c r="BO39" s="657"/>
      <c r="BP39" s="657"/>
      <c r="BQ39" s="657"/>
      <c r="BR39" s="657"/>
      <c r="BS39" s="657"/>
      <c r="BT39" s="657"/>
      <c r="BU39" s="658"/>
      <c r="BV39" s="659">
        <v>843</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169715</v>
      </c>
      <c r="CS39" s="692"/>
      <c r="CT39" s="692"/>
      <c r="CU39" s="692"/>
      <c r="CV39" s="692"/>
      <c r="CW39" s="692"/>
      <c r="CX39" s="692"/>
      <c r="CY39" s="693"/>
      <c r="CZ39" s="664">
        <v>5.5</v>
      </c>
      <c r="DA39" s="689"/>
      <c r="DB39" s="689"/>
      <c r="DC39" s="694"/>
      <c r="DD39" s="668">
        <v>151529</v>
      </c>
      <c r="DE39" s="692"/>
      <c r="DF39" s="692"/>
      <c r="DG39" s="692"/>
      <c r="DH39" s="692"/>
      <c r="DI39" s="692"/>
      <c r="DJ39" s="692"/>
      <c r="DK39" s="693"/>
      <c r="DL39" s="668" t="s">
        <v>238</v>
      </c>
      <c r="DM39" s="692"/>
      <c r="DN39" s="692"/>
      <c r="DO39" s="692"/>
      <c r="DP39" s="692"/>
      <c r="DQ39" s="692"/>
      <c r="DR39" s="692"/>
      <c r="DS39" s="692"/>
      <c r="DT39" s="692"/>
      <c r="DU39" s="692"/>
      <c r="DV39" s="693"/>
      <c r="DW39" s="664" t="s">
        <v>238</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23463</v>
      </c>
      <c r="S40" s="660"/>
      <c r="T40" s="660"/>
      <c r="U40" s="660"/>
      <c r="V40" s="660"/>
      <c r="W40" s="660"/>
      <c r="X40" s="660"/>
      <c r="Y40" s="661"/>
      <c r="Z40" s="662">
        <v>0.7</v>
      </c>
      <c r="AA40" s="662"/>
      <c r="AB40" s="662"/>
      <c r="AC40" s="662"/>
      <c r="AD40" s="663" t="s">
        <v>129</v>
      </c>
      <c r="AE40" s="663"/>
      <c r="AF40" s="663"/>
      <c r="AG40" s="663"/>
      <c r="AH40" s="663"/>
      <c r="AI40" s="663"/>
      <c r="AJ40" s="663"/>
      <c r="AK40" s="663"/>
      <c r="AL40" s="664" t="s">
        <v>129</v>
      </c>
      <c r="AM40" s="665"/>
      <c r="AN40" s="665"/>
      <c r="AO40" s="666"/>
      <c r="AQ40" s="722" t="s">
        <v>348</v>
      </c>
      <c r="AR40" s="723"/>
      <c r="AS40" s="723"/>
      <c r="AT40" s="723"/>
      <c r="AU40" s="723"/>
      <c r="AV40" s="723"/>
      <c r="AW40" s="723"/>
      <c r="AX40" s="723"/>
      <c r="AY40" s="724"/>
      <c r="AZ40" s="659" t="s">
        <v>129</v>
      </c>
      <c r="BA40" s="660"/>
      <c r="BB40" s="660"/>
      <c r="BC40" s="660"/>
      <c r="BD40" s="692"/>
      <c r="BE40" s="692"/>
      <c r="BF40" s="705"/>
      <c r="BG40" s="709" t="s">
        <v>349</v>
      </c>
      <c r="BH40" s="710"/>
      <c r="BI40" s="710"/>
      <c r="BJ40" s="710"/>
      <c r="BK40" s="710"/>
      <c r="BL40" s="223"/>
      <c r="BM40" s="657" t="s">
        <v>350</v>
      </c>
      <c r="BN40" s="657"/>
      <c r="BO40" s="657"/>
      <c r="BP40" s="657"/>
      <c r="BQ40" s="657"/>
      <c r="BR40" s="657"/>
      <c r="BS40" s="657"/>
      <c r="BT40" s="657"/>
      <c r="BU40" s="658"/>
      <c r="BV40" s="659">
        <v>90</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6000</v>
      </c>
      <c r="CS40" s="660"/>
      <c r="CT40" s="660"/>
      <c r="CU40" s="660"/>
      <c r="CV40" s="660"/>
      <c r="CW40" s="660"/>
      <c r="CX40" s="660"/>
      <c r="CY40" s="661"/>
      <c r="CZ40" s="664">
        <v>0.2</v>
      </c>
      <c r="DA40" s="689"/>
      <c r="DB40" s="689"/>
      <c r="DC40" s="694"/>
      <c r="DD40" s="668" t="s">
        <v>231</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3384411</v>
      </c>
      <c r="S41" s="732"/>
      <c r="T41" s="732"/>
      <c r="U41" s="732"/>
      <c r="V41" s="732"/>
      <c r="W41" s="732"/>
      <c r="X41" s="732"/>
      <c r="Y41" s="736"/>
      <c r="Z41" s="737">
        <v>100</v>
      </c>
      <c r="AA41" s="737"/>
      <c r="AB41" s="737"/>
      <c r="AC41" s="737"/>
      <c r="AD41" s="738">
        <v>2190606</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88572</v>
      </c>
      <c r="BA41" s="660"/>
      <c r="BB41" s="660"/>
      <c r="BC41" s="660"/>
      <c r="BD41" s="692"/>
      <c r="BE41" s="692"/>
      <c r="BF41" s="705"/>
      <c r="BG41" s="709"/>
      <c r="BH41" s="710"/>
      <c r="BI41" s="710"/>
      <c r="BJ41" s="710"/>
      <c r="BK41" s="710"/>
      <c r="BL41" s="223"/>
      <c r="BM41" s="657" t="s">
        <v>354</v>
      </c>
      <c r="BN41" s="657"/>
      <c r="BO41" s="657"/>
      <c r="BP41" s="657"/>
      <c r="BQ41" s="657"/>
      <c r="BR41" s="657"/>
      <c r="BS41" s="657"/>
      <c r="BT41" s="657"/>
      <c r="BU41" s="658"/>
      <c r="BV41" s="659" t="s">
        <v>129</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129</v>
      </c>
      <c r="CS41" s="692"/>
      <c r="CT41" s="692"/>
      <c r="CU41" s="692"/>
      <c r="CV41" s="692"/>
      <c r="CW41" s="692"/>
      <c r="CX41" s="692"/>
      <c r="CY41" s="693"/>
      <c r="CZ41" s="664" t="s">
        <v>231</v>
      </c>
      <c r="DA41" s="689"/>
      <c r="DB41" s="689"/>
      <c r="DC41" s="694"/>
      <c r="DD41" s="668" t="s">
        <v>129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167387</v>
      </c>
      <c r="BA42" s="732"/>
      <c r="BB42" s="732"/>
      <c r="BC42" s="732"/>
      <c r="BD42" s="718"/>
      <c r="BE42" s="718"/>
      <c r="BF42" s="720"/>
      <c r="BG42" s="711"/>
      <c r="BH42" s="712"/>
      <c r="BI42" s="712"/>
      <c r="BJ42" s="712"/>
      <c r="BK42" s="712"/>
      <c r="BL42" s="224"/>
      <c r="BM42" s="681" t="s">
        <v>357</v>
      </c>
      <c r="BN42" s="681"/>
      <c r="BO42" s="681"/>
      <c r="BP42" s="681"/>
      <c r="BQ42" s="681"/>
      <c r="BR42" s="681"/>
      <c r="BS42" s="681"/>
      <c r="BT42" s="681"/>
      <c r="BU42" s="682"/>
      <c r="BV42" s="731">
        <v>407</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321260</v>
      </c>
      <c r="CS42" s="692"/>
      <c r="CT42" s="692"/>
      <c r="CU42" s="692"/>
      <c r="CV42" s="692"/>
      <c r="CW42" s="692"/>
      <c r="CX42" s="692"/>
      <c r="CY42" s="693"/>
      <c r="CZ42" s="664">
        <v>10.3</v>
      </c>
      <c r="DA42" s="689"/>
      <c r="DB42" s="689"/>
      <c r="DC42" s="694"/>
      <c r="DD42" s="668">
        <v>143471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17455</v>
      </c>
      <c r="CS43" s="692"/>
      <c r="CT43" s="692"/>
      <c r="CU43" s="692"/>
      <c r="CV43" s="692"/>
      <c r="CW43" s="692"/>
      <c r="CX43" s="692"/>
      <c r="CY43" s="693"/>
      <c r="CZ43" s="664">
        <v>0.6</v>
      </c>
      <c r="DA43" s="689"/>
      <c r="DB43" s="689"/>
      <c r="DC43" s="694"/>
      <c r="DD43" s="668">
        <v>16338</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362</v>
      </c>
      <c r="CG44" s="657"/>
      <c r="CH44" s="657"/>
      <c r="CI44" s="657"/>
      <c r="CJ44" s="657"/>
      <c r="CK44" s="657"/>
      <c r="CL44" s="657"/>
      <c r="CM44" s="657"/>
      <c r="CN44" s="657"/>
      <c r="CO44" s="657"/>
      <c r="CP44" s="657"/>
      <c r="CQ44" s="658"/>
      <c r="CR44" s="659">
        <v>319837</v>
      </c>
      <c r="CS44" s="660"/>
      <c r="CT44" s="660"/>
      <c r="CU44" s="660"/>
      <c r="CV44" s="660"/>
      <c r="CW44" s="660"/>
      <c r="CX44" s="660"/>
      <c r="CY44" s="661"/>
      <c r="CZ44" s="664">
        <v>10.3</v>
      </c>
      <c r="DA44" s="665"/>
      <c r="DB44" s="665"/>
      <c r="DC44" s="671"/>
      <c r="DD44" s="668">
        <v>142048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364</v>
      </c>
      <c r="CG45" s="657"/>
      <c r="CH45" s="657"/>
      <c r="CI45" s="657"/>
      <c r="CJ45" s="657"/>
      <c r="CK45" s="657"/>
      <c r="CL45" s="657"/>
      <c r="CM45" s="657"/>
      <c r="CN45" s="657"/>
      <c r="CO45" s="657"/>
      <c r="CP45" s="657"/>
      <c r="CQ45" s="658"/>
      <c r="CR45" s="659">
        <v>209333</v>
      </c>
      <c r="CS45" s="692"/>
      <c r="CT45" s="692"/>
      <c r="CU45" s="692"/>
      <c r="CV45" s="692"/>
      <c r="CW45" s="692"/>
      <c r="CX45" s="692"/>
      <c r="CY45" s="693"/>
      <c r="CZ45" s="664">
        <v>6.7</v>
      </c>
      <c r="DA45" s="689"/>
      <c r="DB45" s="689"/>
      <c r="DC45" s="694"/>
      <c r="DD45" s="668">
        <v>58793</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365</v>
      </c>
      <c r="CG46" s="657"/>
      <c r="CH46" s="657"/>
      <c r="CI46" s="657"/>
      <c r="CJ46" s="657"/>
      <c r="CK46" s="657"/>
      <c r="CL46" s="657"/>
      <c r="CM46" s="657"/>
      <c r="CN46" s="657"/>
      <c r="CO46" s="657"/>
      <c r="CP46" s="657"/>
      <c r="CQ46" s="658"/>
      <c r="CR46" s="659">
        <v>103916</v>
      </c>
      <c r="CS46" s="660"/>
      <c r="CT46" s="660"/>
      <c r="CU46" s="660"/>
      <c r="CV46" s="660"/>
      <c r="CW46" s="660"/>
      <c r="CX46" s="660"/>
      <c r="CY46" s="661"/>
      <c r="CZ46" s="664">
        <v>3.3</v>
      </c>
      <c r="DA46" s="665"/>
      <c r="DB46" s="665"/>
      <c r="DC46" s="671"/>
      <c r="DD46" s="668">
        <v>78227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366</v>
      </c>
      <c r="CG47" s="657"/>
      <c r="CH47" s="657"/>
      <c r="CI47" s="657"/>
      <c r="CJ47" s="657"/>
      <c r="CK47" s="657"/>
      <c r="CL47" s="657"/>
      <c r="CM47" s="657"/>
      <c r="CN47" s="657"/>
      <c r="CO47" s="657"/>
      <c r="CP47" s="657"/>
      <c r="CQ47" s="658"/>
      <c r="CR47" s="659">
        <v>1423</v>
      </c>
      <c r="CS47" s="692"/>
      <c r="CT47" s="692"/>
      <c r="CU47" s="692"/>
      <c r="CV47" s="692"/>
      <c r="CW47" s="692"/>
      <c r="CX47" s="692"/>
      <c r="CY47" s="693"/>
      <c r="CZ47" s="664">
        <v>0</v>
      </c>
      <c r="DA47" s="689"/>
      <c r="DB47" s="689"/>
      <c r="DC47" s="694"/>
      <c r="DD47" s="668">
        <v>1423</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367</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671"/>
      <c r="DD48" s="668" t="s">
        <v>231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3111291</v>
      </c>
      <c r="CS49" s="718"/>
      <c r="CT49" s="718"/>
      <c r="CU49" s="718"/>
      <c r="CV49" s="718"/>
      <c r="CW49" s="718"/>
      <c r="CX49" s="718"/>
      <c r="CY49" s="747"/>
      <c r="CZ49" s="739">
        <v>100</v>
      </c>
      <c r="DA49" s="748"/>
      <c r="DB49" s="748"/>
      <c r="DC49" s="749"/>
      <c r="DD49" s="750">
        <v>2312908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e4NSU4hDK1WhUhQK3troZ+h9H05XOu3zd0Y8tgt/uiReq2v13WfzXC3o2PPyz7pe60Z65Ugs322OKhiFsObOQ==" saltValue="Lh4ri86CcAAgcSQyGZkT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3343</v>
      </c>
      <c r="R7" s="789"/>
      <c r="S7" s="789"/>
      <c r="T7" s="789"/>
      <c r="U7" s="789"/>
      <c r="V7" s="789">
        <v>3070</v>
      </c>
      <c r="W7" s="789"/>
      <c r="X7" s="789"/>
      <c r="Y7" s="789"/>
      <c r="Z7" s="789"/>
      <c r="AA7" s="789">
        <v>273</v>
      </c>
      <c r="AB7" s="789"/>
      <c r="AC7" s="789"/>
      <c r="AD7" s="789"/>
      <c r="AE7" s="790"/>
      <c r="AF7" s="791">
        <v>273</v>
      </c>
      <c r="AG7" s="792"/>
      <c r="AH7" s="792"/>
      <c r="AI7" s="792"/>
      <c r="AJ7" s="793"/>
      <c r="AK7" s="794" t="s">
        <v>574</v>
      </c>
      <c r="AL7" s="795"/>
      <c r="AM7" s="795"/>
      <c r="AN7" s="795"/>
      <c r="AO7" s="795"/>
      <c r="AP7" s="795">
        <v>2247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392</v>
      </c>
      <c r="C8" s="817"/>
      <c r="D8" s="817"/>
      <c r="E8" s="817"/>
      <c r="F8" s="817"/>
      <c r="G8" s="817"/>
      <c r="H8" s="817"/>
      <c r="I8" s="817"/>
      <c r="J8" s="817"/>
      <c r="K8" s="817"/>
      <c r="L8" s="817"/>
      <c r="M8" s="817"/>
      <c r="N8" s="817"/>
      <c r="O8" s="817"/>
      <c r="P8" s="818"/>
      <c r="Q8" s="819">
        <v>43</v>
      </c>
      <c r="R8" s="820"/>
      <c r="S8" s="820"/>
      <c r="T8" s="820"/>
      <c r="U8" s="820"/>
      <c r="V8" s="820">
        <v>43</v>
      </c>
      <c r="W8" s="820"/>
      <c r="X8" s="820"/>
      <c r="Y8" s="820"/>
      <c r="Z8" s="820"/>
      <c r="AA8" s="820" t="s">
        <v>574</v>
      </c>
      <c r="AB8" s="820"/>
      <c r="AC8" s="820"/>
      <c r="AD8" s="820"/>
      <c r="AE8" s="821"/>
      <c r="AF8" s="822" t="s">
        <v>129</v>
      </c>
      <c r="AG8" s="823"/>
      <c r="AH8" s="823"/>
      <c r="AI8" s="823"/>
      <c r="AJ8" s="824"/>
      <c r="AK8" s="805">
        <v>2</v>
      </c>
      <c r="AL8" s="806"/>
      <c r="AM8" s="806"/>
      <c r="AN8" s="806"/>
      <c r="AO8" s="806"/>
      <c r="AP8" s="806" t="s">
        <v>574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v>3384</v>
      </c>
      <c r="R23" s="829"/>
      <c r="S23" s="829"/>
      <c r="T23" s="829"/>
      <c r="U23" s="829"/>
      <c r="V23" s="829">
        <v>3111</v>
      </c>
      <c r="W23" s="829"/>
      <c r="X23" s="829"/>
      <c r="Y23" s="829"/>
      <c r="Z23" s="829"/>
      <c r="AA23" s="829">
        <v>273</v>
      </c>
      <c r="AB23" s="829"/>
      <c r="AC23" s="829"/>
      <c r="AD23" s="829"/>
      <c r="AE23" s="830"/>
      <c r="AF23" s="831">
        <v>273</v>
      </c>
      <c r="AG23" s="829"/>
      <c r="AH23" s="829"/>
      <c r="AI23" s="829"/>
      <c r="AJ23" s="832"/>
      <c r="AK23" s="833"/>
      <c r="AL23" s="834"/>
      <c r="AM23" s="834"/>
      <c r="AN23" s="834"/>
      <c r="AO23" s="834"/>
      <c r="AP23" s="829">
        <v>2247</v>
      </c>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406</v>
      </c>
      <c r="C28" s="786"/>
      <c r="D28" s="786"/>
      <c r="E28" s="786"/>
      <c r="F28" s="786"/>
      <c r="G28" s="786"/>
      <c r="H28" s="786"/>
      <c r="I28" s="786"/>
      <c r="J28" s="786"/>
      <c r="K28" s="786"/>
      <c r="L28" s="786"/>
      <c r="M28" s="786"/>
      <c r="N28" s="786"/>
      <c r="O28" s="786"/>
      <c r="P28" s="787"/>
      <c r="Q28" s="858">
        <v>492</v>
      </c>
      <c r="R28" s="859"/>
      <c r="S28" s="859"/>
      <c r="T28" s="859"/>
      <c r="U28" s="859"/>
      <c r="V28" s="859">
        <v>492</v>
      </c>
      <c r="W28" s="859"/>
      <c r="X28" s="859"/>
      <c r="Y28" s="859"/>
      <c r="Z28" s="859"/>
      <c r="AA28" s="859">
        <v>0</v>
      </c>
      <c r="AB28" s="859"/>
      <c r="AC28" s="859"/>
      <c r="AD28" s="859"/>
      <c r="AE28" s="860"/>
      <c r="AF28" s="861">
        <v>0</v>
      </c>
      <c r="AG28" s="859"/>
      <c r="AH28" s="859"/>
      <c r="AI28" s="859"/>
      <c r="AJ28" s="862"/>
      <c r="AK28" s="863">
        <v>31</v>
      </c>
      <c r="AL28" s="864"/>
      <c r="AM28" s="864"/>
      <c r="AN28" s="864"/>
      <c r="AO28" s="864"/>
      <c r="AP28" s="864" t="s">
        <v>574</v>
      </c>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407</v>
      </c>
      <c r="C29" s="817"/>
      <c r="D29" s="817"/>
      <c r="E29" s="817"/>
      <c r="F29" s="817"/>
      <c r="G29" s="817"/>
      <c r="H29" s="817"/>
      <c r="I29" s="817"/>
      <c r="J29" s="817"/>
      <c r="K29" s="817"/>
      <c r="L29" s="817"/>
      <c r="M29" s="817"/>
      <c r="N29" s="817"/>
      <c r="O29" s="817"/>
      <c r="P29" s="818"/>
      <c r="Q29" s="819">
        <v>142</v>
      </c>
      <c r="R29" s="820"/>
      <c r="S29" s="820"/>
      <c r="T29" s="820"/>
      <c r="U29" s="820"/>
      <c r="V29" s="820">
        <v>151</v>
      </c>
      <c r="W29" s="820"/>
      <c r="X29" s="820"/>
      <c r="Y29" s="820"/>
      <c r="Z29" s="820"/>
      <c r="AA29" s="820">
        <v>-9</v>
      </c>
      <c r="AB29" s="820"/>
      <c r="AC29" s="820"/>
      <c r="AD29" s="820"/>
      <c r="AE29" s="821"/>
      <c r="AF29" s="822">
        <v>-9</v>
      </c>
      <c r="AG29" s="823"/>
      <c r="AH29" s="823"/>
      <c r="AI29" s="823"/>
      <c r="AJ29" s="824"/>
      <c r="AK29" s="870">
        <v>58</v>
      </c>
      <c r="AL29" s="866"/>
      <c r="AM29" s="866"/>
      <c r="AN29" s="866"/>
      <c r="AO29" s="866"/>
      <c r="AP29" s="866" t="s">
        <v>574</v>
      </c>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408</v>
      </c>
      <c r="C30" s="817"/>
      <c r="D30" s="817"/>
      <c r="E30" s="817"/>
      <c r="F30" s="817"/>
      <c r="G30" s="817"/>
      <c r="H30" s="817"/>
      <c r="I30" s="817"/>
      <c r="J30" s="817"/>
      <c r="K30" s="817"/>
      <c r="L30" s="817"/>
      <c r="M30" s="817"/>
      <c r="N30" s="817"/>
      <c r="O30" s="817"/>
      <c r="P30" s="818"/>
      <c r="Q30" s="819">
        <v>71</v>
      </c>
      <c r="R30" s="820"/>
      <c r="S30" s="820"/>
      <c r="T30" s="820"/>
      <c r="U30" s="820"/>
      <c r="V30" s="820">
        <v>71</v>
      </c>
      <c r="W30" s="820"/>
      <c r="X30" s="820"/>
      <c r="Y30" s="820"/>
      <c r="Z30" s="820"/>
      <c r="AA30" s="820" t="s">
        <v>574</v>
      </c>
      <c r="AB30" s="820"/>
      <c r="AC30" s="820"/>
      <c r="AD30" s="820"/>
      <c r="AE30" s="821"/>
      <c r="AF30" s="822">
        <v>0</v>
      </c>
      <c r="AG30" s="823"/>
      <c r="AH30" s="823"/>
      <c r="AI30" s="823"/>
      <c r="AJ30" s="824"/>
      <c r="AK30" s="870">
        <v>21</v>
      </c>
      <c r="AL30" s="866"/>
      <c r="AM30" s="866"/>
      <c r="AN30" s="866"/>
      <c r="AO30" s="866"/>
      <c r="AP30" s="866" t="s">
        <v>574</v>
      </c>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409</v>
      </c>
      <c r="C31" s="817"/>
      <c r="D31" s="817"/>
      <c r="E31" s="817"/>
      <c r="F31" s="817"/>
      <c r="G31" s="817"/>
      <c r="H31" s="817"/>
      <c r="I31" s="817"/>
      <c r="J31" s="817"/>
      <c r="K31" s="817"/>
      <c r="L31" s="817"/>
      <c r="M31" s="817"/>
      <c r="N31" s="817"/>
      <c r="O31" s="817"/>
      <c r="P31" s="818"/>
      <c r="Q31" s="819">
        <v>603</v>
      </c>
      <c r="R31" s="820"/>
      <c r="S31" s="820"/>
      <c r="T31" s="820"/>
      <c r="U31" s="820"/>
      <c r="V31" s="820">
        <v>592</v>
      </c>
      <c r="W31" s="820"/>
      <c r="X31" s="820"/>
      <c r="Y31" s="820"/>
      <c r="Z31" s="820"/>
      <c r="AA31" s="820">
        <v>11</v>
      </c>
      <c r="AB31" s="820"/>
      <c r="AC31" s="820"/>
      <c r="AD31" s="820"/>
      <c r="AE31" s="821"/>
      <c r="AF31" s="822">
        <v>11</v>
      </c>
      <c r="AG31" s="823"/>
      <c r="AH31" s="823"/>
      <c r="AI31" s="823"/>
      <c r="AJ31" s="824"/>
      <c r="AK31" s="870">
        <v>88</v>
      </c>
      <c r="AL31" s="866"/>
      <c r="AM31" s="866"/>
      <c r="AN31" s="866"/>
      <c r="AO31" s="866"/>
      <c r="AP31" s="866" t="s">
        <v>574</v>
      </c>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410</v>
      </c>
      <c r="C32" s="817"/>
      <c r="D32" s="817"/>
      <c r="E32" s="817"/>
      <c r="F32" s="817"/>
      <c r="G32" s="817"/>
      <c r="H32" s="817"/>
      <c r="I32" s="817"/>
      <c r="J32" s="817"/>
      <c r="K32" s="817"/>
      <c r="L32" s="817"/>
      <c r="M32" s="817"/>
      <c r="N32" s="817"/>
      <c r="O32" s="817"/>
      <c r="P32" s="818"/>
      <c r="Q32" s="819">
        <v>3</v>
      </c>
      <c r="R32" s="820"/>
      <c r="S32" s="820"/>
      <c r="T32" s="820"/>
      <c r="U32" s="820"/>
      <c r="V32" s="820">
        <v>3</v>
      </c>
      <c r="W32" s="820"/>
      <c r="X32" s="820"/>
      <c r="Y32" s="820"/>
      <c r="Z32" s="820"/>
      <c r="AA32" s="820">
        <v>0</v>
      </c>
      <c r="AB32" s="820"/>
      <c r="AC32" s="820"/>
      <c r="AD32" s="820"/>
      <c r="AE32" s="821"/>
      <c r="AF32" s="822">
        <v>0</v>
      </c>
      <c r="AG32" s="823"/>
      <c r="AH32" s="823"/>
      <c r="AI32" s="823"/>
      <c r="AJ32" s="824"/>
      <c r="AK32" s="870" t="s">
        <v>574</v>
      </c>
      <c r="AL32" s="866"/>
      <c r="AM32" s="866"/>
      <c r="AN32" s="866"/>
      <c r="AO32" s="866"/>
      <c r="AP32" s="866" t="s">
        <v>574</v>
      </c>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411</v>
      </c>
      <c r="C33" s="817"/>
      <c r="D33" s="817"/>
      <c r="E33" s="817"/>
      <c r="F33" s="817"/>
      <c r="G33" s="817"/>
      <c r="H33" s="817"/>
      <c r="I33" s="817"/>
      <c r="J33" s="817"/>
      <c r="K33" s="817"/>
      <c r="L33" s="817"/>
      <c r="M33" s="817"/>
      <c r="N33" s="817"/>
      <c r="O33" s="817"/>
      <c r="P33" s="818"/>
      <c r="Q33" s="819">
        <v>952</v>
      </c>
      <c r="R33" s="820"/>
      <c r="S33" s="820"/>
      <c r="T33" s="820"/>
      <c r="U33" s="820"/>
      <c r="V33" s="820">
        <v>952</v>
      </c>
      <c r="W33" s="820"/>
      <c r="X33" s="820"/>
      <c r="Y33" s="820"/>
      <c r="Z33" s="820"/>
      <c r="AA33" s="820">
        <v>0</v>
      </c>
      <c r="AB33" s="820"/>
      <c r="AC33" s="820"/>
      <c r="AD33" s="820"/>
      <c r="AE33" s="821"/>
      <c r="AF33" s="822">
        <v>0</v>
      </c>
      <c r="AG33" s="823"/>
      <c r="AH33" s="823"/>
      <c r="AI33" s="823"/>
      <c r="AJ33" s="824"/>
      <c r="AK33" s="870">
        <v>139</v>
      </c>
      <c r="AL33" s="866"/>
      <c r="AM33" s="866"/>
      <c r="AN33" s="866"/>
      <c r="AO33" s="866"/>
      <c r="AP33" s="866">
        <v>1572</v>
      </c>
      <c r="AQ33" s="866"/>
      <c r="AR33" s="866"/>
      <c r="AS33" s="866"/>
      <c r="AT33" s="866"/>
      <c r="AU33" s="866">
        <v>72</v>
      </c>
      <c r="AV33" s="866"/>
      <c r="AW33" s="866"/>
      <c r="AX33" s="866"/>
      <c r="AY33" s="866"/>
      <c r="AZ33" s="867"/>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413</v>
      </c>
      <c r="C34" s="817"/>
      <c r="D34" s="817"/>
      <c r="E34" s="817"/>
      <c r="F34" s="817"/>
      <c r="G34" s="817"/>
      <c r="H34" s="817"/>
      <c r="I34" s="817"/>
      <c r="J34" s="817"/>
      <c r="K34" s="817"/>
      <c r="L34" s="817"/>
      <c r="M34" s="817"/>
      <c r="N34" s="817"/>
      <c r="O34" s="817"/>
      <c r="P34" s="818"/>
      <c r="Q34" s="819">
        <v>52</v>
      </c>
      <c r="R34" s="820"/>
      <c r="S34" s="820"/>
      <c r="T34" s="820"/>
      <c r="U34" s="820"/>
      <c r="V34" s="820">
        <v>42</v>
      </c>
      <c r="W34" s="820"/>
      <c r="X34" s="820"/>
      <c r="Y34" s="820"/>
      <c r="Z34" s="820"/>
      <c r="AA34" s="820">
        <v>10</v>
      </c>
      <c r="AB34" s="820"/>
      <c r="AC34" s="820"/>
      <c r="AD34" s="820"/>
      <c r="AE34" s="821"/>
      <c r="AF34" s="822">
        <v>10</v>
      </c>
      <c r="AG34" s="823"/>
      <c r="AH34" s="823"/>
      <c r="AI34" s="823"/>
      <c r="AJ34" s="824"/>
      <c r="AK34" s="870">
        <v>41</v>
      </c>
      <c r="AL34" s="866"/>
      <c r="AM34" s="866"/>
      <c r="AN34" s="866"/>
      <c r="AO34" s="866"/>
      <c r="AP34" s="866">
        <v>58</v>
      </c>
      <c r="AQ34" s="866"/>
      <c r="AR34" s="866"/>
      <c r="AS34" s="866"/>
      <c r="AT34" s="866"/>
      <c r="AU34" s="866">
        <v>30</v>
      </c>
      <c r="AV34" s="866"/>
      <c r="AW34" s="866"/>
      <c r="AX34" s="866"/>
      <c r="AY34" s="866"/>
      <c r="AZ34" s="867"/>
      <c r="BA34" s="867"/>
      <c r="BB34" s="867"/>
      <c r="BC34" s="867"/>
      <c r="BD34" s="867"/>
      <c r="BE34" s="868" t="s">
        <v>414</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399</v>
      </c>
      <c r="W66" s="770"/>
      <c r="X66" s="770"/>
      <c r="Y66" s="770"/>
      <c r="Z66" s="771"/>
      <c r="AA66" s="769" t="s">
        <v>400</v>
      </c>
      <c r="AB66" s="770"/>
      <c r="AC66" s="770"/>
      <c r="AD66" s="770"/>
      <c r="AE66" s="771"/>
      <c r="AF66" s="890" t="s">
        <v>420</v>
      </c>
      <c r="AG66" s="851"/>
      <c r="AH66" s="851"/>
      <c r="AI66" s="851"/>
      <c r="AJ66" s="891"/>
      <c r="AK66" s="769" t="s">
        <v>402</v>
      </c>
      <c r="AL66" s="764"/>
      <c r="AM66" s="764"/>
      <c r="AN66" s="764"/>
      <c r="AO66" s="765"/>
      <c r="AP66" s="769" t="s">
        <v>403</v>
      </c>
      <c r="AQ66" s="770"/>
      <c r="AR66" s="770"/>
      <c r="AS66" s="770"/>
      <c r="AT66" s="771"/>
      <c r="AU66" s="769" t="s">
        <v>421</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575</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574</v>
      </c>
      <c r="AQ68" s="902"/>
      <c r="AR68" s="902"/>
      <c r="AS68" s="902"/>
      <c r="AT68" s="902"/>
      <c r="AU68" s="902" t="s">
        <v>574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576</v>
      </c>
      <c r="C69" s="910"/>
      <c r="D69" s="910"/>
      <c r="E69" s="910"/>
      <c r="F69" s="910"/>
      <c r="G69" s="910"/>
      <c r="H69" s="910"/>
      <c r="I69" s="910"/>
      <c r="J69" s="910"/>
      <c r="K69" s="910"/>
      <c r="L69" s="910"/>
      <c r="M69" s="910"/>
      <c r="N69" s="910"/>
      <c r="O69" s="910"/>
      <c r="P69" s="911"/>
      <c r="Q69" s="912">
        <v>123</v>
      </c>
      <c r="R69" s="866"/>
      <c r="S69" s="866"/>
      <c r="T69" s="866"/>
      <c r="U69" s="866"/>
      <c r="V69" s="866">
        <v>120</v>
      </c>
      <c r="W69" s="866"/>
      <c r="X69" s="866"/>
      <c r="Y69" s="866"/>
      <c r="Z69" s="866"/>
      <c r="AA69" s="866">
        <v>3</v>
      </c>
      <c r="AB69" s="866"/>
      <c r="AC69" s="866"/>
      <c r="AD69" s="866"/>
      <c r="AE69" s="866"/>
      <c r="AF69" s="866">
        <v>3</v>
      </c>
      <c r="AG69" s="866"/>
      <c r="AH69" s="866"/>
      <c r="AI69" s="866"/>
      <c r="AJ69" s="866"/>
      <c r="AK69" s="866">
        <v>1</v>
      </c>
      <c r="AL69" s="866"/>
      <c r="AM69" s="866"/>
      <c r="AN69" s="866"/>
      <c r="AO69" s="866"/>
      <c r="AP69" s="866" t="s">
        <v>574</v>
      </c>
      <c r="AQ69" s="866"/>
      <c r="AR69" s="866"/>
      <c r="AS69" s="866"/>
      <c r="AT69" s="866"/>
      <c r="AU69" s="866" t="s">
        <v>574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577</v>
      </c>
      <c r="C70" s="910"/>
      <c r="D70" s="910"/>
      <c r="E70" s="910"/>
      <c r="F70" s="910"/>
      <c r="G70" s="910"/>
      <c r="H70" s="910"/>
      <c r="I70" s="910"/>
      <c r="J70" s="910"/>
      <c r="K70" s="910"/>
      <c r="L70" s="910"/>
      <c r="M70" s="910"/>
      <c r="N70" s="910"/>
      <c r="O70" s="910"/>
      <c r="P70" s="911"/>
      <c r="Q70" s="912">
        <v>14719</v>
      </c>
      <c r="R70" s="866"/>
      <c r="S70" s="866"/>
      <c r="T70" s="866"/>
      <c r="U70" s="866"/>
      <c r="V70" s="866">
        <v>14003</v>
      </c>
      <c r="W70" s="866"/>
      <c r="X70" s="866"/>
      <c r="Y70" s="866"/>
      <c r="Z70" s="866"/>
      <c r="AA70" s="866">
        <v>716</v>
      </c>
      <c r="AB70" s="866"/>
      <c r="AC70" s="866"/>
      <c r="AD70" s="866"/>
      <c r="AE70" s="866"/>
      <c r="AF70" s="866">
        <v>716</v>
      </c>
      <c r="AG70" s="866"/>
      <c r="AH70" s="866"/>
      <c r="AI70" s="866"/>
      <c r="AJ70" s="866"/>
      <c r="AK70" s="866">
        <v>256</v>
      </c>
      <c r="AL70" s="866"/>
      <c r="AM70" s="866"/>
      <c r="AN70" s="866"/>
      <c r="AO70" s="866"/>
      <c r="AP70" s="866">
        <v>4831</v>
      </c>
      <c r="AQ70" s="866"/>
      <c r="AR70" s="866"/>
      <c r="AS70" s="866"/>
      <c r="AT70" s="866"/>
      <c r="AU70" s="866">
        <v>63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578</v>
      </c>
      <c r="C71" s="910"/>
      <c r="D71" s="910"/>
      <c r="E71" s="910"/>
      <c r="F71" s="910"/>
      <c r="G71" s="910"/>
      <c r="H71" s="910"/>
      <c r="I71" s="910"/>
      <c r="J71" s="910"/>
      <c r="K71" s="910"/>
      <c r="L71" s="910"/>
      <c r="M71" s="910"/>
      <c r="N71" s="910"/>
      <c r="O71" s="910"/>
      <c r="P71" s="911"/>
      <c r="Q71" s="912">
        <v>119</v>
      </c>
      <c r="R71" s="866"/>
      <c r="S71" s="866"/>
      <c r="T71" s="866"/>
      <c r="U71" s="866"/>
      <c r="V71" s="866">
        <v>113</v>
      </c>
      <c r="W71" s="866"/>
      <c r="X71" s="866"/>
      <c r="Y71" s="866"/>
      <c r="Z71" s="866"/>
      <c r="AA71" s="866">
        <v>6</v>
      </c>
      <c r="AB71" s="866"/>
      <c r="AC71" s="866"/>
      <c r="AD71" s="866"/>
      <c r="AE71" s="866"/>
      <c r="AF71" s="866">
        <v>6</v>
      </c>
      <c r="AG71" s="866"/>
      <c r="AH71" s="866"/>
      <c r="AI71" s="866"/>
      <c r="AJ71" s="866"/>
      <c r="AK71" s="866">
        <v>20</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579</v>
      </c>
      <c r="C72" s="910"/>
      <c r="D72" s="910"/>
      <c r="E72" s="910"/>
      <c r="F72" s="910"/>
      <c r="G72" s="910"/>
      <c r="H72" s="910"/>
      <c r="I72" s="910"/>
      <c r="J72" s="910"/>
      <c r="K72" s="910"/>
      <c r="L72" s="910"/>
      <c r="M72" s="910"/>
      <c r="N72" s="910"/>
      <c r="O72" s="910"/>
      <c r="P72" s="911"/>
      <c r="Q72" s="912">
        <v>128</v>
      </c>
      <c r="R72" s="866"/>
      <c r="S72" s="866"/>
      <c r="T72" s="866"/>
      <c r="U72" s="866"/>
      <c r="V72" s="866">
        <v>124</v>
      </c>
      <c r="W72" s="866"/>
      <c r="X72" s="866"/>
      <c r="Y72" s="866"/>
      <c r="Z72" s="866"/>
      <c r="AA72" s="866">
        <v>4</v>
      </c>
      <c r="AB72" s="866"/>
      <c r="AC72" s="866"/>
      <c r="AD72" s="866"/>
      <c r="AE72" s="866"/>
      <c r="AF72" s="866">
        <v>4</v>
      </c>
      <c r="AG72" s="866"/>
      <c r="AH72" s="866"/>
      <c r="AI72" s="866"/>
      <c r="AJ72" s="866"/>
      <c r="AK72" s="866">
        <v>0</v>
      </c>
      <c r="AL72" s="866"/>
      <c r="AM72" s="866"/>
      <c r="AN72" s="866"/>
      <c r="AO72" s="866"/>
      <c r="AP72" s="866" t="s">
        <v>574</v>
      </c>
      <c r="AQ72" s="866"/>
      <c r="AR72" s="866"/>
      <c r="AS72" s="866"/>
      <c r="AT72" s="866"/>
      <c r="AU72" s="866" t="s">
        <v>574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580</v>
      </c>
      <c r="C73" s="910"/>
      <c r="D73" s="910"/>
      <c r="E73" s="910"/>
      <c r="F73" s="910"/>
      <c r="G73" s="910"/>
      <c r="H73" s="910"/>
      <c r="I73" s="910"/>
      <c r="J73" s="910"/>
      <c r="K73" s="910"/>
      <c r="L73" s="910"/>
      <c r="M73" s="910"/>
      <c r="N73" s="910"/>
      <c r="O73" s="910"/>
      <c r="P73" s="911"/>
      <c r="Q73" s="912">
        <v>401</v>
      </c>
      <c r="R73" s="866"/>
      <c r="S73" s="866"/>
      <c r="T73" s="866"/>
      <c r="U73" s="866"/>
      <c r="V73" s="866">
        <v>376</v>
      </c>
      <c r="W73" s="866"/>
      <c r="X73" s="866"/>
      <c r="Y73" s="866"/>
      <c r="Z73" s="866"/>
      <c r="AA73" s="866">
        <v>26</v>
      </c>
      <c r="AB73" s="866"/>
      <c r="AC73" s="866"/>
      <c r="AD73" s="866"/>
      <c r="AE73" s="866"/>
      <c r="AF73" s="866">
        <v>26</v>
      </c>
      <c r="AG73" s="866"/>
      <c r="AH73" s="866"/>
      <c r="AI73" s="866"/>
      <c r="AJ73" s="866"/>
      <c r="AK73" s="866">
        <v>234</v>
      </c>
      <c r="AL73" s="866"/>
      <c r="AM73" s="866"/>
      <c r="AN73" s="866"/>
      <c r="AO73" s="866"/>
      <c r="AP73" s="866" t="s">
        <v>574</v>
      </c>
      <c r="AQ73" s="866"/>
      <c r="AR73" s="866"/>
      <c r="AS73" s="866"/>
      <c r="AT73" s="866"/>
      <c r="AU73" s="866" t="s">
        <v>574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581</v>
      </c>
      <c r="C74" s="910"/>
      <c r="D74" s="910"/>
      <c r="E74" s="910"/>
      <c r="F74" s="910"/>
      <c r="G74" s="910"/>
      <c r="H74" s="910"/>
      <c r="I74" s="910"/>
      <c r="J74" s="910"/>
      <c r="K74" s="910"/>
      <c r="L74" s="910"/>
      <c r="M74" s="910"/>
      <c r="N74" s="910"/>
      <c r="O74" s="910"/>
      <c r="P74" s="911"/>
      <c r="Q74" s="912">
        <v>806</v>
      </c>
      <c r="R74" s="866"/>
      <c r="S74" s="866"/>
      <c r="T74" s="866"/>
      <c r="U74" s="866"/>
      <c r="V74" s="866">
        <v>774</v>
      </c>
      <c r="W74" s="866"/>
      <c r="X74" s="866"/>
      <c r="Y74" s="866"/>
      <c r="Z74" s="866"/>
      <c r="AA74" s="866">
        <v>32</v>
      </c>
      <c r="AB74" s="866"/>
      <c r="AC74" s="866"/>
      <c r="AD74" s="866"/>
      <c r="AE74" s="866"/>
      <c r="AF74" s="866">
        <v>32</v>
      </c>
      <c r="AG74" s="866"/>
      <c r="AH74" s="866"/>
      <c r="AI74" s="866"/>
      <c r="AJ74" s="866"/>
      <c r="AK74" s="866">
        <v>164</v>
      </c>
      <c r="AL74" s="866"/>
      <c r="AM74" s="866"/>
      <c r="AN74" s="866"/>
      <c r="AO74" s="866"/>
      <c r="AP74" s="866" t="s">
        <v>574</v>
      </c>
      <c r="AQ74" s="866"/>
      <c r="AR74" s="866"/>
      <c r="AS74" s="866"/>
      <c r="AT74" s="866"/>
      <c r="AU74" s="866" t="s">
        <v>574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431</v>
      </c>
      <c r="AB109" s="929"/>
      <c r="AC109" s="929"/>
      <c r="AD109" s="929"/>
      <c r="AE109" s="930"/>
      <c r="AF109" s="928" t="s">
        <v>432</v>
      </c>
      <c r="AG109" s="929"/>
      <c r="AH109" s="929"/>
      <c r="AI109" s="929"/>
      <c r="AJ109" s="930"/>
      <c r="AK109" s="928" t="s">
        <v>311</v>
      </c>
      <c r="AL109" s="929"/>
      <c r="AM109" s="929"/>
      <c r="AN109" s="929"/>
      <c r="AO109" s="930"/>
      <c r="AP109" s="928" t="s">
        <v>433</v>
      </c>
      <c r="AQ109" s="929"/>
      <c r="AR109" s="929"/>
      <c r="AS109" s="929"/>
      <c r="AT109" s="931"/>
      <c r="AU109" s="948" t="s">
        <v>430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431</v>
      </c>
      <c r="BR109" s="929"/>
      <c r="BS109" s="929"/>
      <c r="BT109" s="929"/>
      <c r="BU109" s="930"/>
      <c r="BV109" s="928" t="s">
        <v>432</v>
      </c>
      <c r="BW109" s="929"/>
      <c r="BX109" s="929"/>
      <c r="BY109" s="929"/>
      <c r="BZ109" s="930"/>
      <c r="CA109" s="928" t="s">
        <v>311</v>
      </c>
      <c r="CB109" s="929"/>
      <c r="CC109" s="929"/>
      <c r="CD109" s="929"/>
      <c r="CE109" s="930"/>
      <c r="CF109" s="949" t="s">
        <v>433</v>
      </c>
      <c r="CG109" s="949"/>
      <c r="CH109" s="949"/>
      <c r="CI109" s="949"/>
      <c r="CJ109" s="949"/>
      <c r="CK109" s="928" t="s">
        <v>434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431</v>
      </c>
      <c r="DH109" s="929"/>
      <c r="DI109" s="929"/>
      <c r="DJ109" s="929"/>
      <c r="DK109" s="930"/>
      <c r="DL109" s="928" t="s">
        <v>432</v>
      </c>
      <c r="DM109" s="929"/>
      <c r="DN109" s="929"/>
      <c r="DO109" s="929"/>
      <c r="DP109" s="930"/>
      <c r="DQ109" s="928" t="s">
        <v>311</v>
      </c>
      <c r="DR109" s="929"/>
      <c r="DS109" s="929"/>
      <c r="DT109" s="929"/>
      <c r="DU109" s="930"/>
      <c r="DV109" s="928" t="s">
        <v>433</v>
      </c>
      <c r="DW109" s="929"/>
      <c r="DX109" s="929"/>
      <c r="DY109" s="929"/>
      <c r="DZ109" s="931"/>
    </row>
    <row r="110" spans="1:131" s="230" customFormat="1" ht="26.25" customHeight="1" x14ac:dyDescent="0.2">
      <c r="A110" s="932" t="s">
        <v>435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216863</v>
      </c>
      <c r="AB110" s="936"/>
      <c r="AC110" s="936"/>
      <c r="AD110" s="936"/>
      <c r="AE110" s="937"/>
      <c r="AF110" s="938">
        <v>236860</v>
      </c>
      <c r="AG110" s="936"/>
      <c r="AH110" s="936"/>
      <c r="AI110" s="936"/>
      <c r="AJ110" s="937"/>
      <c r="AK110" s="938">
        <v>235741</v>
      </c>
      <c r="AL110" s="936"/>
      <c r="AM110" s="936"/>
      <c r="AN110" s="936"/>
      <c r="AO110" s="937"/>
      <c r="AP110" s="939">
        <v>12.1</v>
      </c>
      <c r="AQ110" s="940"/>
      <c r="AR110" s="940"/>
      <c r="AS110" s="940"/>
      <c r="AT110" s="941"/>
      <c r="AU110" s="942" t="s">
        <v>75</v>
      </c>
      <c r="AV110" s="943"/>
      <c r="AW110" s="943"/>
      <c r="AX110" s="943"/>
      <c r="AY110" s="943"/>
      <c r="AZ110" s="965" t="s">
        <v>436</v>
      </c>
      <c r="BA110" s="933"/>
      <c r="BB110" s="933"/>
      <c r="BC110" s="933"/>
      <c r="BD110" s="933"/>
      <c r="BE110" s="933"/>
      <c r="BF110" s="933"/>
      <c r="BG110" s="933"/>
      <c r="BH110" s="933"/>
      <c r="BI110" s="933"/>
      <c r="BJ110" s="933"/>
      <c r="BK110" s="933"/>
      <c r="BL110" s="933"/>
      <c r="BM110" s="933"/>
      <c r="BN110" s="933"/>
      <c r="BO110" s="933"/>
      <c r="BP110" s="934"/>
      <c r="BQ110" s="966">
        <v>2296127</v>
      </c>
      <c r="BR110" s="967"/>
      <c r="BS110" s="967"/>
      <c r="BT110" s="967"/>
      <c r="BU110" s="967"/>
      <c r="BV110" s="967">
        <v>2393470</v>
      </c>
      <c r="BW110" s="967"/>
      <c r="BX110" s="967"/>
      <c r="BY110" s="967"/>
      <c r="BZ110" s="967"/>
      <c r="CA110" s="967">
        <v>2246922</v>
      </c>
      <c r="CB110" s="967"/>
      <c r="CC110" s="967"/>
      <c r="CD110" s="967"/>
      <c r="CE110" s="967"/>
      <c r="CF110" s="980">
        <v>115.5</v>
      </c>
      <c r="CG110" s="981"/>
      <c r="CH110" s="981"/>
      <c r="CI110" s="981"/>
      <c r="CJ110" s="981"/>
      <c r="CK110" s="982" t="s">
        <v>437</v>
      </c>
      <c r="CL110" s="983"/>
      <c r="CM110" s="965" t="s">
        <v>438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129</v>
      </c>
      <c r="DH110" s="967"/>
      <c r="DI110" s="967"/>
      <c r="DJ110" s="967"/>
      <c r="DK110" s="967"/>
      <c r="DL110" s="967" t="s">
        <v>129</v>
      </c>
      <c r="DM110" s="967"/>
      <c r="DN110" s="967"/>
      <c r="DO110" s="967"/>
      <c r="DP110" s="967"/>
      <c r="DQ110" s="967" t="s">
        <v>129</v>
      </c>
      <c r="DR110" s="967"/>
      <c r="DS110" s="967"/>
      <c r="DT110" s="967"/>
      <c r="DU110" s="967"/>
      <c r="DV110" s="968" t="s">
        <v>129</v>
      </c>
      <c r="DW110" s="968"/>
      <c r="DX110" s="968"/>
      <c r="DY110" s="968"/>
      <c r="DZ110" s="969"/>
    </row>
    <row r="111" spans="1:131" s="230" customFormat="1" ht="26.25" customHeight="1" x14ac:dyDescent="0.2">
      <c r="A111" s="970" t="s">
        <v>439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129</v>
      </c>
      <c r="AL111" s="974"/>
      <c r="AM111" s="974"/>
      <c r="AN111" s="974"/>
      <c r="AO111" s="975"/>
      <c r="AP111" s="977" t="s">
        <v>129</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t="s">
        <v>129</v>
      </c>
      <c r="BR111" s="962"/>
      <c r="BS111" s="962"/>
      <c r="BT111" s="962"/>
      <c r="BU111" s="962"/>
      <c r="BV111" s="962" t="s">
        <v>129</v>
      </c>
      <c r="BW111" s="962"/>
      <c r="BX111" s="962"/>
      <c r="BY111" s="962"/>
      <c r="BZ111" s="962"/>
      <c r="CA111" s="962" t="s">
        <v>129</v>
      </c>
      <c r="CB111" s="962"/>
      <c r="CC111" s="962"/>
      <c r="CD111" s="962"/>
      <c r="CE111" s="962"/>
      <c r="CF111" s="956" t="s">
        <v>129</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129</v>
      </c>
      <c r="DM111" s="962"/>
      <c r="DN111" s="962"/>
      <c r="DO111" s="962"/>
      <c r="DP111" s="962"/>
      <c r="DQ111" s="962" t="s">
        <v>129</v>
      </c>
      <c r="DR111" s="962"/>
      <c r="DS111" s="962"/>
      <c r="DT111" s="962"/>
      <c r="DU111" s="962"/>
      <c r="DV111" s="963" t="s">
        <v>129</v>
      </c>
      <c r="DW111" s="963"/>
      <c r="DX111" s="963"/>
      <c r="DY111" s="963"/>
      <c r="DZ111" s="964"/>
    </row>
    <row r="112" spans="1:131" s="230" customFormat="1" ht="26.25" customHeight="1" x14ac:dyDescent="0.2">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129</v>
      </c>
      <c r="AL112" s="995"/>
      <c r="AM112" s="995"/>
      <c r="AN112" s="995"/>
      <c r="AO112" s="996"/>
      <c r="AP112" s="998" t="s">
        <v>129</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816091</v>
      </c>
      <c r="BR112" s="962"/>
      <c r="BS112" s="962"/>
      <c r="BT112" s="962"/>
      <c r="BU112" s="962"/>
      <c r="BV112" s="962">
        <v>967851</v>
      </c>
      <c r="BW112" s="962"/>
      <c r="BX112" s="962"/>
      <c r="BY112" s="962"/>
      <c r="BZ112" s="962"/>
      <c r="CA112" s="962">
        <v>1286009</v>
      </c>
      <c r="CB112" s="962"/>
      <c r="CC112" s="962"/>
      <c r="CD112" s="962"/>
      <c r="CE112" s="962"/>
      <c r="CF112" s="956">
        <v>66.099999999999994</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129</v>
      </c>
      <c r="DH112" s="962"/>
      <c r="DI112" s="962"/>
      <c r="DJ112" s="962"/>
      <c r="DK112" s="962"/>
      <c r="DL112" s="962" t="s">
        <v>129</v>
      </c>
      <c r="DM112" s="962"/>
      <c r="DN112" s="962"/>
      <c r="DO112" s="962"/>
      <c r="DP112" s="962"/>
      <c r="DQ112" s="962" t="s">
        <v>129</v>
      </c>
      <c r="DR112" s="962"/>
      <c r="DS112" s="962"/>
      <c r="DT112" s="962"/>
      <c r="DU112" s="962"/>
      <c r="DV112" s="963" t="s">
        <v>129</v>
      </c>
      <c r="DW112" s="963"/>
      <c r="DX112" s="963"/>
      <c r="DY112" s="963"/>
      <c r="DZ112" s="964"/>
    </row>
    <row r="113" spans="1:130" s="230" customFormat="1" ht="26.25" customHeight="1" x14ac:dyDescent="0.2">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92884</v>
      </c>
      <c r="AB113" s="974"/>
      <c r="AC113" s="974"/>
      <c r="AD113" s="974"/>
      <c r="AE113" s="975"/>
      <c r="AF113" s="976">
        <v>89041</v>
      </c>
      <c r="AG113" s="974"/>
      <c r="AH113" s="974"/>
      <c r="AI113" s="974"/>
      <c r="AJ113" s="975"/>
      <c r="AK113" s="976">
        <v>86909</v>
      </c>
      <c r="AL113" s="974"/>
      <c r="AM113" s="974"/>
      <c r="AN113" s="974"/>
      <c r="AO113" s="975"/>
      <c r="AP113" s="977">
        <v>4.5</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96475</v>
      </c>
      <c r="BR113" s="962"/>
      <c r="BS113" s="962"/>
      <c r="BT113" s="962"/>
      <c r="BU113" s="962"/>
      <c r="BV113" s="962">
        <v>60277</v>
      </c>
      <c r="BW113" s="962"/>
      <c r="BX113" s="962"/>
      <c r="BY113" s="962"/>
      <c r="BZ113" s="962"/>
      <c r="CA113" s="962">
        <v>63259</v>
      </c>
      <c r="CB113" s="962"/>
      <c r="CC113" s="962"/>
      <c r="CD113" s="962"/>
      <c r="CE113" s="962"/>
      <c r="CF113" s="956">
        <v>3.3</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129</v>
      </c>
      <c r="DH113" s="995"/>
      <c r="DI113" s="995"/>
      <c r="DJ113" s="995"/>
      <c r="DK113" s="996"/>
      <c r="DL113" s="997" t="s">
        <v>129</v>
      </c>
      <c r="DM113" s="995"/>
      <c r="DN113" s="995"/>
      <c r="DO113" s="995"/>
      <c r="DP113" s="996"/>
      <c r="DQ113" s="997" t="s">
        <v>129</v>
      </c>
      <c r="DR113" s="995"/>
      <c r="DS113" s="995"/>
      <c r="DT113" s="995"/>
      <c r="DU113" s="996"/>
      <c r="DV113" s="998" t="s">
        <v>129</v>
      </c>
      <c r="DW113" s="999"/>
      <c r="DX113" s="999"/>
      <c r="DY113" s="999"/>
      <c r="DZ113" s="1000"/>
    </row>
    <row r="114" spans="1:130" s="230" customFormat="1" ht="26.25" customHeight="1" x14ac:dyDescent="0.2">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12215</v>
      </c>
      <c r="AB114" s="995"/>
      <c r="AC114" s="995"/>
      <c r="AD114" s="995"/>
      <c r="AE114" s="996"/>
      <c r="AF114" s="997">
        <v>9530</v>
      </c>
      <c r="AG114" s="995"/>
      <c r="AH114" s="995"/>
      <c r="AI114" s="995"/>
      <c r="AJ114" s="996"/>
      <c r="AK114" s="997">
        <v>10144</v>
      </c>
      <c r="AL114" s="995"/>
      <c r="AM114" s="995"/>
      <c r="AN114" s="995"/>
      <c r="AO114" s="996"/>
      <c r="AP114" s="998">
        <v>0.5</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653280</v>
      </c>
      <c r="BR114" s="962"/>
      <c r="BS114" s="962"/>
      <c r="BT114" s="962"/>
      <c r="BU114" s="962"/>
      <c r="BV114" s="962">
        <v>603986</v>
      </c>
      <c r="BW114" s="962"/>
      <c r="BX114" s="962"/>
      <c r="BY114" s="962"/>
      <c r="BZ114" s="962"/>
      <c r="CA114" s="962">
        <v>542792</v>
      </c>
      <c r="CB114" s="962"/>
      <c r="CC114" s="962"/>
      <c r="CD114" s="962"/>
      <c r="CE114" s="962"/>
      <c r="CF114" s="956">
        <v>27.9</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129</v>
      </c>
      <c r="DH114" s="995"/>
      <c r="DI114" s="995"/>
      <c r="DJ114" s="995"/>
      <c r="DK114" s="996"/>
      <c r="DL114" s="997" t="s">
        <v>129</v>
      </c>
      <c r="DM114" s="995"/>
      <c r="DN114" s="995"/>
      <c r="DO114" s="995"/>
      <c r="DP114" s="996"/>
      <c r="DQ114" s="997" t="s">
        <v>129</v>
      </c>
      <c r="DR114" s="995"/>
      <c r="DS114" s="995"/>
      <c r="DT114" s="995"/>
      <c r="DU114" s="996"/>
      <c r="DV114" s="998" t="s">
        <v>129</v>
      </c>
      <c r="DW114" s="999"/>
      <c r="DX114" s="999"/>
      <c r="DY114" s="999"/>
      <c r="DZ114" s="1000"/>
    </row>
    <row r="115" spans="1:130" s="230" customFormat="1" ht="26.25" customHeight="1" x14ac:dyDescent="0.2">
      <c r="A115" s="990"/>
      <c r="B115" s="991"/>
      <c r="C115" s="959" t="s">
        <v>452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129</v>
      </c>
      <c r="AB115" s="974"/>
      <c r="AC115" s="974"/>
      <c r="AD115" s="974"/>
      <c r="AE115" s="975"/>
      <c r="AF115" s="976" t="s">
        <v>129</v>
      </c>
      <c r="AG115" s="974"/>
      <c r="AH115" s="974"/>
      <c r="AI115" s="974"/>
      <c r="AJ115" s="975"/>
      <c r="AK115" s="976" t="s">
        <v>129</v>
      </c>
      <c r="AL115" s="974"/>
      <c r="AM115" s="974"/>
      <c r="AN115" s="974"/>
      <c r="AO115" s="975"/>
      <c r="AP115" s="977" t="s">
        <v>129</v>
      </c>
      <c r="AQ115" s="978"/>
      <c r="AR115" s="978"/>
      <c r="AS115" s="978"/>
      <c r="AT115" s="979"/>
      <c r="AU115" s="944"/>
      <c r="AV115" s="945"/>
      <c r="AW115" s="945"/>
      <c r="AX115" s="945"/>
      <c r="AY115" s="945"/>
      <c r="AZ115" s="958" t="s">
        <v>453</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129</v>
      </c>
      <c r="BW115" s="962"/>
      <c r="BX115" s="962"/>
      <c r="BY115" s="962"/>
      <c r="BZ115" s="962"/>
      <c r="CA115" s="962" t="s">
        <v>129</v>
      </c>
      <c r="CB115" s="962"/>
      <c r="CC115" s="962"/>
      <c r="CD115" s="962"/>
      <c r="CE115" s="962"/>
      <c r="CF115" s="956" t="s">
        <v>129</v>
      </c>
      <c r="CG115" s="957"/>
      <c r="CH115" s="957"/>
      <c r="CI115" s="957"/>
      <c r="CJ115" s="957"/>
      <c r="CK115" s="984"/>
      <c r="CL115" s="985"/>
      <c r="CM115" s="958" t="s">
        <v>454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129</v>
      </c>
      <c r="DM115" s="995"/>
      <c r="DN115" s="995"/>
      <c r="DO115" s="995"/>
      <c r="DP115" s="996"/>
      <c r="DQ115" s="997" t="s">
        <v>129</v>
      </c>
      <c r="DR115" s="995"/>
      <c r="DS115" s="995"/>
      <c r="DT115" s="995"/>
      <c r="DU115" s="996"/>
      <c r="DV115" s="998" t="s">
        <v>129</v>
      </c>
      <c r="DW115" s="999"/>
      <c r="DX115" s="999"/>
      <c r="DY115" s="999"/>
      <c r="DZ115" s="1000"/>
    </row>
    <row r="116" spans="1:130" s="230" customFormat="1" ht="26.25" customHeight="1" x14ac:dyDescent="0.2">
      <c r="A116" s="992"/>
      <c r="B116" s="993"/>
      <c r="C116" s="1001" t="s">
        <v>455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129</v>
      </c>
      <c r="AB116" s="995"/>
      <c r="AC116" s="995"/>
      <c r="AD116" s="995"/>
      <c r="AE116" s="996"/>
      <c r="AF116" s="997" t="s">
        <v>129</v>
      </c>
      <c r="AG116" s="995"/>
      <c r="AH116" s="995"/>
      <c r="AI116" s="995"/>
      <c r="AJ116" s="996"/>
      <c r="AK116" s="997" t="s">
        <v>129</v>
      </c>
      <c r="AL116" s="995"/>
      <c r="AM116" s="995"/>
      <c r="AN116" s="995"/>
      <c r="AO116" s="996"/>
      <c r="AP116" s="998" t="s">
        <v>129</v>
      </c>
      <c r="AQ116" s="999"/>
      <c r="AR116" s="999"/>
      <c r="AS116" s="999"/>
      <c r="AT116" s="1000"/>
      <c r="AU116" s="944"/>
      <c r="AV116" s="945"/>
      <c r="AW116" s="945"/>
      <c r="AX116" s="945"/>
      <c r="AY116" s="945"/>
      <c r="AZ116" s="1003" t="s">
        <v>456</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129</v>
      </c>
      <c r="BW116" s="962"/>
      <c r="BX116" s="962"/>
      <c r="BY116" s="962"/>
      <c r="BZ116" s="962"/>
      <c r="CA116" s="962" t="s">
        <v>129</v>
      </c>
      <c r="CB116" s="962"/>
      <c r="CC116" s="962"/>
      <c r="CD116" s="962"/>
      <c r="CE116" s="962"/>
      <c r="CF116" s="956" t="s">
        <v>129</v>
      </c>
      <c r="CG116" s="957"/>
      <c r="CH116" s="957"/>
      <c r="CI116" s="957"/>
      <c r="CJ116" s="957"/>
      <c r="CK116" s="984"/>
      <c r="CL116" s="985"/>
      <c r="CM116" s="958" t="s">
        <v>457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129</v>
      </c>
      <c r="DH116" s="995"/>
      <c r="DI116" s="995"/>
      <c r="DJ116" s="995"/>
      <c r="DK116" s="996"/>
      <c r="DL116" s="997" t="s">
        <v>129</v>
      </c>
      <c r="DM116" s="995"/>
      <c r="DN116" s="995"/>
      <c r="DO116" s="995"/>
      <c r="DP116" s="996"/>
      <c r="DQ116" s="997" t="s">
        <v>129</v>
      </c>
      <c r="DR116" s="995"/>
      <c r="DS116" s="995"/>
      <c r="DT116" s="995"/>
      <c r="DU116" s="996"/>
      <c r="DV116" s="998" t="s">
        <v>129</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458</v>
      </c>
      <c r="Z117" s="930"/>
      <c r="AA117" s="1014">
        <v>321962</v>
      </c>
      <c r="AB117" s="1015"/>
      <c r="AC117" s="1015"/>
      <c r="AD117" s="1015"/>
      <c r="AE117" s="1016"/>
      <c r="AF117" s="1017">
        <v>335431</v>
      </c>
      <c r="AG117" s="1015"/>
      <c r="AH117" s="1015"/>
      <c r="AI117" s="1015"/>
      <c r="AJ117" s="1016"/>
      <c r="AK117" s="1017">
        <v>332794</v>
      </c>
      <c r="AL117" s="1015"/>
      <c r="AM117" s="1015"/>
      <c r="AN117" s="1015"/>
      <c r="AO117" s="1016"/>
      <c r="AP117" s="1018"/>
      <c r="AQ117" s="1019"/>
      <c r="AR117" s="1019"/>
      <c r="AS117" s="1019"/>
      <c r="AT117" s="1020"/>
      <c r="AU117" s="944"/>
      <c r="AV117" s="945"/>
      <c r="AW117" s="945"/>
      <c r="AX117" s="945"/>
      <c r="AY117" s="945"/>
      <c r="AZ117" s="1010" t="s">
        <v>459</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129</v>
      </c>
      <c r="BW117" s="962"/>
      <c r="BX117" s="962"/>
      <c r="BY117" s="962"/>
      <c r="BZ117" s="962"/>
      <c r="CA117" s="962" t="s">
        <v>129</v>
      </c>
      <c r="CB117" s="962"/>
      <c r="CC117" s="962"/>
      <c r="CD117" s="962"/>
      <c r="CE117" s="962"/>
      <c r="CF117" s="956" t="s">
        <v>129</v>
      </c>
      <c r="CG117" s="957"/>
      <c r="CH117" s="957"/>
      <c r="CI117" s="957"/>
      <c r="CJ117" s="957"/>
      <c r="CK117" s="984"/>
      <c r="CL117" s="985"/>
      <c r="CM117" s="958" t="s">
        <v>460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129</v>
      </c>
      <c r="DM117" s="995"/>
      <c r="DN117" s="995"/>
      <c r="DO117" s="995"/>
      <c r="DP117" s="996"/>
      <c r="DQ117" s="997" t="s">
        <v>129</v>
      </c>
      <c r="DR117" s="995"/>
      <c r="DS117" s="995"/>
      <c r="DT117" s="995"/>
      <c r="DU117" s="996"/>
      <c r="DV117" s="998" t="s">
        <v>129</v>
      </c>
      <c r="DW117" s="999"/>
      <c r="DX117" s="999"/>
      <c r="DY117" s="999"/>
      <c r="DZ117" s="1000"/>
    </row>
    <row r="118" spans="1:130" s="230" customFormat="1" ht="26.25" customHeight="1" x14ac:dyDescent="0.2">
      <c r="A118" s="948" t="s">
        <v>434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431</v>
      </c>
      <c r="AB118" s="929"/>
      <c r="AC118" s="929"/>
      <c r="AD118" s="929"/>
      <c r="AE118" s="930"/>
      <c r="AF118" s="928" t="s">
        <v>432</v>
      </c>
      <c r="AG118" s="929"/>
      <c r="AH118" s="929"/>
      <c r="AI118" s="929"/>
      <c r="AJ118" s="930"/>
      <c r="AK118" s="928" t="s">
        <v>311</v>
      </c>
      <c r="AL118" s="929"/>
      <c r="AM118" s="929"/>
      <c r="AN118" s="929"/>
      <c r="AO118" s="930"/>
      <c r="AP118" s="1006" t="s">
        <v>433</v>
      </c>
      <c r="AQ118" s="1007"/>
      <c r="AR118" s="1007"/>
      <c r="AS118" s="1007"/>
      <c r="AT118" s="1008"/>
      <c r="AU118" s="944"/>
      <c r="AV118" s="945"/>
      <c r="AW118" s="945"/>
      <c r="AX118" s="945"/>
      <c r="AY118" s="945"/>
      <c r="AZ118" s="1009" t="s">
        <v>461</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129</v>
      </c>
      <c r="BW118" s="1036"/>
      <c r="BX118" s="1036"/>
      <c r="BY118" s="1036"/>
      <c r="BZ118" s="1036"/>
      <c r="CA118" s="1036" t="s">
        <v>129</v>
      </c>
      <c r="CB118" s="1036"/>
      <c r="CC118" s="1036"/>
      <c r="CD118" s="1036"/>
      <c r="CE118" s="1036"/>
      <c r="CF118" s="956" t="s">
        <v>129</v>
      </c>
      <c r="CG118" s="957"/>
      <c r="CH118" s="957"/>
      <c r="CI118" s="957"/>
      <c r="CJ118" s="957"/>
      <c r="CK118" s="984"/>
      <c r="CL118" s="985"/>
      <c r="CM118" s="958" t="s">
        <v>462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129</v>
      </c>
      <c r="DM118" s="995"/>
      <c r="DN118" s="995"/>
      <c r="DO118" s="995"/>
      <c r="DP118" s="996"/>
      <c r="DQ118" s="997" t="s">
        <v>129</v>
      </c>
      <c r="DR118" s="995"/>
      <c r="DS118" s="995"/>
      <c r="DT118" s="995"/>
      <c r="DU118" s="996"/>
      <c r="DV118" s="998" t="s">
        <v>129</v>
      </c>
      <c r="DW118" s="999"/>
      <c r="DX118" s="999"/>
      <c r="DY118" s="999"/>
      <c r="DZ118" s="1000"/>
    </row>
    <row r="119" spans="1:130" s="230" customFormat="1" ht="26.25" customHeight="1" x14ac:dyDescent="0.2">
      <c r="A119" s="1092" t="s">
        <v>437</v>
      </c>
      <c r="B119" s="983"/>
      <c r="C119" s="965" t="s">
        <v>438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129</v>
      </c>
      <c r="AB119" s="936"/>
      <c r="AC119" s="936"/>
      <c r="AD119" s="936"/>
      <c r="AE119" s="937"/>
      <c r="AF119" s="938" t="s">
        <v>129</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463</v>
      </c>
      <c r="BP119" s="1041"/>
      <c r="BQ119" s="1035">
        <v>3861973</v>
      </c>
      <c r="BR119" s="1036"/>
      <c r="BS119" s="1036"/>
      <c r="BT119" s="1036"/>
      <c r="BU119" s="1036"/>
      <c r="BV119" s="1036">
        <v>4025584</v>
      </c>
      <c r="BW119" s="1036"/>
      <c r="BX119" s="1036"/>
      <c r="BY119" s="1036"/>
      <c r="BZ119" s="1036"/>
      <c r="CA119" s="1036">
        <v>4138982</v>
      </c>
      <c r="CB119" s="1036"/>
      <c r="CC119" s="1036"/>
      <c r="CD119" s="1036"/>
      <c r="CE119" s="1036"/>
      <c r="CF119" s="1037"/>
      <c r="CG119" s="1038"/>
      <c r="CH119" s="1038"/>
      <c r="CI119" s="1038"/>
      <c r="CJ119" s="1039"/>
      <c r="CK119" s="986"/>
      <c r="CL119" s="987"/>
      <c r="CM119" s="1009" t="s">
        <v>464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129</v>
      </c>
      <c r="DH119" s="1022"/>
      <c r="DI119" s="1022"/>
      <c r="DJ119" s="1022"/>
      <c r="DK119" s="1023"/>
      <c r="DL119" s="1021" t="s">
        <v>129</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2">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465</v>
      </c>
      <c r="AV120" s="1028"/>
      <c r="AW120" s="1028"/>
      <c r="AX120" s="1028"/>
      <c r="AY120" s="1029"/>
      <c r="AZ120" s="965" t="s">
        <v>466</v>
      </c>
      <c r="BA120" s="933"/>
      <c r="BB120" s="933"/>
      <c r="BC120" s="933"/>
      <c r="BD120" s="933"/>
      <c r="BE120" s="933"/>
      <c r="BF120" s="933"/>
      <c r="BG120" s="933"/>
      <c r="BH120" s="933"/>
      <c r="BI120" s="933"/>
      <c r="BJ120" s="933"/>
      <c r="BK120" s="933"/>
      <c r="BL120" s="933"/>
      <c r="BM120" s="933"/>
      <c r="BN120" s="933"/>
      <c r="BO120" s="933"/>
      <c r="BP120" s="934"/>
      <c r="BQ120" s="966">
        <v>1627398</v>
      </c>
      <c r="BR120" s="967"/>
      <c r="BS120" s="967"/>
      <c r="BT120" s="967"/>
      <c r="BU120" s="967"/>
      <c r="BV120" s="967">
        <v>1941471</v>
      </c>
      <c r="BW120" s="967"/>
      <c r="BX120" s="967"/>
      <c r="BY120" s="967"/>
      <c r="BZ120" s="967"/>
      <c r="CA120" s="967">
        <v>2216202</v>
      </c>
      <c r="CB120" s="967"/>
      <c r="CC120" s="967"/>
      <c r="CD120" s="967"/>
      <c r="CE120" s="967"/>
      <c r="CF120" s="980">
        <v>114</v>
      </c>
      <c r="CG120" s="981"/>
      <c r="CH120" s="981"/>
      <c r="CI120" s="981"/>
      <c r="CJ120" s="981"/>
      <c r="CK120" s="1042" t="s">
        <v>467</v>
      </c>
      <c r="CL120" s="1043"/>
      <c r="CM120" s="1043"/>
      <c r="CN120" s="1043"/>
      <c r="CO120" s="1044"/>
      <c r="CP120" s="1050" t="s">
        <v>468</v>
      </c>
      <c r="CQ120" s="1051"/>
      <c r="CR120" s="1051"/>
      <c r="CS120" s="1051"/>
      <c r="CT120" s="1051"/>
      <c r="CU120" s="1051"/>
      <c r="CV120" s="1051"/>
      <c r="CW120" s="1051"/>
      <c r="CX120" s="1051"/>
      <c r="CY120" s="1051"/>
      <c r="CZ120" s="1051"/>
      <c r="DA120" s="1051"/>
      <c r="DB120" s="1051"/>
      <c r="DC120" s="1051"/>
      <c r="DD120" s="1051"/>
      <c r="DE120" s="1051"/>
      <c r="DF120" s="1052"/>
      <c r="DG120" s="966">
        <v>699269</v>
      </c>
      <c r="DH120" s="967"/>
      <c r="DI120" s="967"/>
      <c r="DJ120" s="967"/>
      <c r="DK120" s="967"/>
      <c r="DL120" s="967">
        <v>881760</v>
      </c>
      <c r="DM120" s="967"/>
      <c r="DN120" s="967"/>
      <c r="DO120" s="967"/>
      <c r="DP120" s="967"/>
      <c r="DQ120" s="967">
        <v>1227980</v>
      </c>
      <c r="DR120" s="967"/>
      <c r="DS120" s="967"/>
      <c r="DT120" s="967"/>
      <c r="DU120" s="967"/>
      <c r="DV120" s="968">
        <v>63.1</v>
      </c>
      <c r="DW120" s="968"/>
      <c r="DX120" s="968"/>
      <c r="DY120" s="968"/>
      <c r="DZ120" s="969"/>
    </row>
    <row r="121" spans="1:130" s="230" customFormat="1" ht="26.25" customHeight="1" x14ac:dyDescent="0.2">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129</v>
      </c>
      <c r="AL121" s="995"/>
      <c r="AM121" s="995"/>
      <c r="AN121" s="995"/>
      <c r="AO121" s="996"/>
      <c r="AP121" s="998" t="s">
        <v>129</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400</v>
      </c>
      <c r="BR121" s="962"/>
      <c r="BS121" s="962"/>
      <c r="BT121" s="962"/>
      <c r="BU121" s="962"/>
      <c r="BV121" s="962">
        <v>500</v>
      </c>
      <c r="BW121" s="962"/>
      <c r="BX121" s="962"/>
      <c r="BY121" s="962"/>
      <c r="BZ121" s="962"/>
      <c r="CA121" s="962">
        <v>265</v>
      </c>
      <c r="CB121" s="962"/>
      <c r="CC121" s="962"/>
      <c r="CD121" s="962"/>
      <c r="CE121" s="962"/>
      <c r="CF121" s="956">
        <v>0</v>
      </c>
      <c r="CG121" s="957"/>
      <c r="CH121" s="957"/>
      <c r="CI121" s="957"/>
      <c r="CJ121" s="957"/>
      <c r="CK121" s="1045"/>
      <c r="CL121" s="1046"/>
      <c r="CM121" s="1046"/>
      <c r="CN121" s="1046"/>
      <c r="CO121" s="1047"/>
      <c r="CP121" s="1055" t="s">
        <v>471</v>
      </c>
      <c r="CQ121" s="1056"/>
      <c r="CR121" s="1056"/>
      <c r="CS121" s="1056"/>
      <c r="CT121" s="1056"/>
      <c r="CU121" s="1056"/>
      <c r="CV121" s="1056"/>
      <c r="CW121" s="1056"/>
      <c r="CX121" s="1056"/>
      <c r="CY121" s="1056"/>
      <c r="CZ121" s="1056"/>
      <c r="DA121" s="1056"/>
      <c r="DB121" s="1056"/>
      <c r="DC121" s="1056"/>
      <c r="DD121" s="1056"/>
      <c r="DE121" s="1056"/>
      <c r="DF121" s="1057"/>
      <c r="DG121" s="961">
        <v>116822</v>
      </c>
      <c r="DH121" s="962"/>
      <c r="DI121" s="962"/>
      <c r="DJ121" s="962"/>
      <c r="DK121" s="962"/>
      <c r="DL121" s="962">
        <v>86091</v>
      </c>
      <c r="DM121" s="962"/>
      <c r="DN121" s="962"/>
      <c r="DO121" s="962"/>
      <c r="DP121" s="962"/>
      <c r="DQ121" s="962">
        <v>58029</v>
      </c>
      <c r="DR121" s="962"/>
      <c r="DS121" s="962"/>
      <c r="DT121" s="962"/>
      <c r="DU121" s="962"/>
      <c r="DV121" s="963">
        <v>3</v>
      </c>
      <c r="DW121" s="963"/>
      <c r="DX121" s="963"/>
      <c r="DY121" s="963"/>
      <c r="DZ121" s="964"/>
    </row>
    <row r="122" spans="1:130" s="230" customFormat="1" ht="26.25" customHeight="1" x14ac:dyDescent="0.2">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129</v>
      </c>
      <c r="AG122" s="995"/>
      <c r="AH122" s="995"/>
      <c r="AI122" s="995"/>
      <c r="AJ122" s="996"/>
      <c r="AK122" s="997" t="s">
        <v>129</v>
      </c>
      <c r="AL122" s="995"/>
      <c r="AM122" s="995"/>
      <c r="AN122" s="995"/>
      <c r="AO122" s="996"/>
      <c r="AP122" s="998" t="s">
        <v>129</v>
      </c>
      <c r="AQ122" s="999"/>
      <c r="AR122" s="999"/>
      <c r="AS122" s="999"/>
      <c r="AT122" s="1000"/>
      <c r="AU122" s="1030"/>
      <c r="AV122" s="1031"/>
      <c r="AW122" s="1031"/>
      <c r="AX122" s="1031"/>
      <c r="AY122" s="1032"/>
      <c r="AZ122" s="1009" t="s">
        <v>472</v>
      </c>
      <c r="BA122" s="1001"/>
      <c r="BB122" s="1001"/>
      <c r="BC122" s="1001"/>
      <c r="BD122" s="1001"/>
      <c r="BE122" s="1001"/>
      <c r="BF122" s="1001"/>
      <c r="BG122" s="1001"/>
      <c r="BH122" s="1001"/>
      <c r="BI122" s="1001"/>
      <c r="BJ122" s="1001"/>
      <c r="BK122" s="1001"/>
      <c r="BL122" s="1001"/>
      <c r="BM122" s="1001"/>
      <c r="BN122" s="1001"/>
      <c r="BO122" s="1001"/>
      <c r="BP122" s="1002"/>
      <c r="BQ122" s="1035">
        <v>2596373</v>
      </c>
      <c r="BR122" s="1036"/>
      <c r="BS122" s="1036"/>
      <c r="BT122" s="1036"/>
      <c r="BU122" s="1036"/>
      <c r="BV122" s="1036">
        <v>2640110</v>
      </c>
      <c r="BW122" s="1036"/>
      <c r="BX122" s="1036"/>
      <c r="BY122" s="1036"/>
      <c r="BZ122" s="1036"/>
      <c r="CA122" s="1036">
        <v>2679972</v>
      </c>
      <c r="CB122" s="1036"/>
      <c r="CC122" s="1036"/>
      <c r="CD122" s="1036"/>
      <c r="CE122" s="1036"/>
      <c r="CF122" s="1053">
        <v>137.80000000000001</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3"/>
      <c r="B123" s="985"/>
      <c r="C123" s="958" t="s">
        <v>457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129</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473</v>
      </c>
      <c r="BP123" s="1041"/>
      <c r="BQ123" s="1099">
        <v>4224171</v>
      </c>
      <c r="BR123" s="1100"/>
      <c r="BS123" s="1100"/>
      <c r="BT123" s="1100"/>
      <c r="BU123" s="1100"/>
      <c r="BV123" s="1100">
        <v>4582081</v>
      </c>
      <c r="BW123" s="1100"/>
      <c r="BX123" s="1100"/>
      <c r="BY123" s="1100"/>
      <c r="BZ123" s="1100"/>
      <c r="CA123" s="1100">
        <v>4896439</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3"/>
      <c r="B124" s="985"/>
      <c r="C124" s="958" t="s">
        <v>460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129</v>
      </c>
      <c r="AG124" s="995"/>
      <c r="AH124" s="995"/>
      <c r="AI124" s="995"/>
      <c r="AJ124" s="996"/>
      <c r="AK124" s="997" t="s">
        <v>129</v>
      </c>
      <c r="AL124" s="995"/>
      <c r="AM124" s="995"/>
      <c r="AN124" s="995"/>
      <c r="AO124" s="996"/>
      <c r="AP124" s="998" t="s">
        <v>129</v>
      </c>
      <c r="AQ124" s="999"/>
      <c r="AR124" s="999"/>
      <c r="AS124" s="999"/>
      <c r="AT124" s="1000"/>
      <c r="AU124" s="1095" t="s">
        <v>474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129</v>
      </c>
      <c r="BW124" s="1063"/>
      <c r="BX124" s="1063"/>
      <c r="BY124" s="1063"/>
      <c r="BZ124" s="1063"/>
      <c r="CA124" s="1063" t="s">
        <v>129</v>
      </c>
      <c r="CB124" s="1063"/>
      <c r="CC124" s="1063"/>
      <c r="CD124" s="1063"/>
      <c r="CE124" s="1063"/>
      <c r="CF124" s="1064"/>
      <c r="CG124" s="1065"/>
      <c r="CH124" s="1065"/>
      <c r="CI124" s="1065"/>
      <c r="CJ124" s="1066"/>
      <c r="CK124" s="1048"/>
      <c r="CL124" s="1048"/>
      <c r="CM124" s="1048"/>
      <c r="CN124" s="1048"/>
      <c r="CO124" s="1049"/>
      <c r="CP124" s="1055" t="s">
        <v>475</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129</v>
      </c>
      <c r="DR124" s="1022"/>
      <c r="DS124" s="1022"/>
      <c r="DT124" s="1022"/>
      <c r="DU124" s="1023"/>
      <c r="DV124" s="1024" t="s">
        <v>129</v>
      </c>
      <c r="DW124" s="1025"/>
      <c r="DX124" s="1025"/>
      <c r="DY124" s="1025"/>
      <c r="DZ124" s="1026"/>
    </row>
    <row r="125" spans="1:130" s="230" customFormat="1" ht="26.25" customHeight="1" x14ac:dyDescent="0.2">
      <c r="A125" s="1093"/>
      <c r="B125" s="985"/>
      <c r="C125" s="958" t="s">
        <v>462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129</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476</v>
      </c>
      <c r="CL125" s="1043"/>
      <c r="CM125" s="1043"/>
      <c r="CN125" s="1043"/>
      <c r="CO125" s="1044"/>
      <c r="CP125" s="965" t="s">
        <v>477</v>
      </c>
      <c r="CQ125" s="933"/>
      <c r="CR125" s="933"/>
      <c r="CS125" s="933"/>
      <c r="CT125" s="933"/>
      <c r="CU125" s="933"/>
      <c r="CV125" s="933"/>
      <c r="CW125" s="933"/>
      <c r="CX125" s="933"/>
      <c r="CY125" s="933"/>
      <c r="CZ125" s="933"/>
      <c r="DA125" s="933"/>
      <c r="DB125" s="933"/>
      <c r="DC125" s="933"/>
      <c r="DD125" s="933"/>
      <c r="DE125" s="933"/>
      <c r="DF125" s="934"/>
      <c r="DG125" s="966" t="s">
        <v>129</v>
      </c>
      <c r="DH125" s="967"/>
      <c r="DI125" s="967"/>
      <c r="DJ125" s="967"/>
      <c r="DK125" s="967"/>
      <c r="DL125" s="967" t="s">
        <v>129</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5">
      <c r="A126" s="1093"/>
      <c r="B126" s="985"/>
      <c r="C126" s="958" t="s">
        <v>464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129</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478</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129</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2">
      <c r="A127" s="1094"/>
      <c r="B127" s="987"/>
      <c r="C127" s="1009" t="s">
        <v>479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129</v>
      </c>
      <c r="AB127" s="995"/>
      <c r="AC127" s="995"/>
      <c r="AD127" s="995"/>
      <c r="AE127" s="996"/>
      <c r="AF127" s="997" t="s">
        <v>129</v>
      </c>
      <c r="AG127" s="995"/>
      <c r="AH127" s="995"/>
      <c r="AI127" s="995"/>
      <c r="AJ127" s="996"/>
      <c r="AK127" s="997" t="s">
        <v>129</v>
      </c>
      <c r="AL127" s="995"/>
      <c r="AM127" s="995"/>
      <c r="AN127" s="995"/>
      <c r="AO127" s="996"/>
      <c r="AP127" s="998" t="s">
        <v>129</v>
      </c>
      <c r="AQ127" s="999"/>
      <c r="AR127" s="999"/>
      <c r="AS127" s="999"/>
      <c r="AT127" s="1000"/>
      <c r="AU127" s="232"/>
      <c r="AV127" s="232"/>
      <c r="AW127" s="232"/>
      <c r="AX127" s="1067" t="s">
        <v>480</v>
      </c>
      <c r="AY127" s="1068"/>
      <c r="AZ127" s="1068"/>
      <c r="BA127" s="1068"/>
      <c r="BB127" s="1068"/>
      <c r="BC127" s="1068"/>
      <c r="BD127" s="1068"/>
      <c r="BE127" s="1069"/>
      <c r="BF127" s="1070" t="s">
        <v>481</v>
      </c>
      <c r="BG127" s="1068"/>
      <c r="BH127" s="1068"/>
      <c r="BI127" s="1068"/>
      <c r="BJ127" s="1068"/>
      <c r="BK127" s="1068"/>
      <c r="BL127" s="1069"/>
      <c r="BM127" s="1070" t="s">
        <v>482</v>
      </c>
      <c r="BN127" s="1068"/>
      <c r="BO127" s="1068"/>
      <c r="BP127" s="1068"/>
      <c r="BQ127" s="1068"/>
      <c r="BR127" s="1068"/>
      <c r="BS127" s="1069"/>
      <c r="BT127" s="1070" t="s">
        <v>483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484</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129</v>
      </c>
      <c r="DR127" s="962"/>
      <c r="DS127" s="962"/>
      <c r="DT127" s="962"/>
      <c r="DU127" s="962"/>
      <c r="DV127" s="963" t="s">
        <v>129</v>
      </c>
      <c r="DW127" s="963"/>
      <c r="DX127" s="963"/>
      <c r="DY127" s="963"/>
      <c r="DZ127" s="964"/>
    </row>
    <row r="128" spans="1:130" s="230" customFormat="1" ht="26.25" customHeight="1" thickBot="1" x14ac:dyDescent="0.25">
      <c r="A128" s="1077" t="s">
        <v>485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486</v>
      </c>
      <c r="X128" s="1079"/>
      <c r="Y128" s="1079"/>
      <c r="Z128" s="1080"/>
      <c r="AA128" s="1081">
        <v>400</v>
      </c>
      <c r="AB128" s="1082"/>
      <c r="AC128" s="1082"/>
      <c r="AD128" s="1082"/>
      <c r="AE128" s="1083"/>
      <c r="AF128" s="1084">
        <v>500</v>
      </c>
      <c r="AG128" s="1082"/>
      <c r="AH128" s="1082"/>
      <c r="AI128" s="1082"/>
      <c r="AJ128" s="1083"/>
      <c r="AK128" s="1084">
        <v>265</v>
      </c>
      <c r="AL128" s="1082"/>
      <c r="AM128" s="1082"/>
      <c r="AN128" s="1082"/>
      <c r="AO128" s="1083"/>
      <c r="AP128" s="1085"/>
      <c r="AQ128" s="1086"/>
      <c r="AR128" s="1086"/>
      <c r="AS128" s="1086"/>
      <c r="AT128" s="1087"/>
      <c r="AU128" s="232"/>
      <c r="AV128" s="232"/>
      <c r="AW128" s="232"/>
      <c r="AX128" s="932" t="s">
        <v>487</v>
      </c>
      <c r="AY128" s="933"/>
      <c r="AZ128" s="933"/>
      <c r="BA128" s="933"/>
      <c r="BB128" s="933"/>
      <c r="BC128" s="933"/>
      <c r="BD128" s="933"/>
      <c r="BE128" s="934"/>
      <c r="BF128" s="1088" t="s">
        <v>129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488</v>
      </c>
      <c r="CQ128" s="762"/>
      <c r="CR128" s="762"/>
      <c r="CS128" s="762"/>
      <c r="CT128" s="762"/>
      <c r="CU128" s="762"/>
      <c r="CV128" s="762"/>
      <c r="CW128" s="762"/>
      <c r="CX128" s="762"/>
      <c r="CY128" s="762"/>
      <c r="CZ128" s="762"/>
      <c r="DA128" s="762"/>
      <c r="DB128" s="762"/>
      <c r="DC128" s="762"/>
      <c r="DD128" s="762"/>
      <c r="DE128" s="762"/>
      <c r="DF128" s="1072"/>
      <c r="DG128" s="1073" t="s">
        <v>129</v>
      </c>
      <c r="DH128" s="1074"/>
      <c r="DI128" s="1074"/>
      <c r="DJ128" s="1074"/>
      <c r="DK128" s="1074"/>
      <c r="DL128" s="1074" t="s">
        <v>129</v>
      </c>
      <c r="DM128" s="1074"/>
      <c r="DN128" s="1074"/>
      <c r="DO128" s="1074"/>
      <c r="DP128" s="1074"/>
      <c r="DQ128" s="1074" t="s">
        <v>129</v>
      </c>
      <c r="DR128" s="1074"/>
      <c r="DS128" s="1074"/>
      <c r="DT128" s="1074"/>
      <c r="DU128" s="1074"/>
      <c r="DV128" s="1075" t="s">
        <v>129</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489</v>
      </c>
      <c r="X129" s="1107"/>
      <c r="Y129" s="1107"/>
      <c r="Z129" s="1108"/>
      <c r="AA129" s="994">
        <v>2032041</v>
      </c>
      <c r="AB129" s="995"/>
      <c r="AC129" s="995"/>
      <c r="AD129" s="995"/>
      <c r="AE129" s="996"/>
      <c r="AF129" s="997">
        <v>2266572</v>
      </c>
      <c r="AG129" s="995"/>
      <c r="AH129" s="995"/>
      <c r="AI129" s="995"/>
      <c r="AJ129" s="996"/>
      <c r="AK129" s="997">
        <v>2203665</v>
      </c>
      <c r="AL129" s="995"/>
      <c r="AM129" s="995"/>
      <c r="AN129" s="995"/>
      <c r="AO129" s="996"/>
      <c r="AP129" s="1109"/>
      <c r="AQ129" s="1110"/>
      <c r="AR129" s="1110"/>
      <c r="AS129" s="1110"/>
      <c r="AT129" s="1111"/>
      <c r="AU129" s="233"/>
      <c r="AV129" s="233"/>
      <c r="AW129" s="233"/>
      <c r="AX129" s="1101" t="s">
        <v>490</v>
      </c>
      <c r="AY129" s="959"/>
      <c r="AZ129" s="959"/>
      <c r="BA129" s="959"/>
      <c r="BB129" s="959"/>
      <c r="BC129" s="959"/>
      <c r="BD129" s="959"/>
      <c r="BE129" s="960"/>
      <c r="BF129" s="1102" t="s">
        <v>129</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492</v>
      </c>
      <c r="X130" s="1107"/>
      <c r="Y130" s="1107"/>
      <c r="Z130" s="1108"/>
      <c r="AA130" s="994">
        <v>245125</v>
      </c>
      <c r="AB130" s="995"/>
      <c r="AC130" s="995"/>
      <c r="AD130" s="995"/>
      <c r="AE130" s="996"/>
      <c r="AF130" s="997">
        <v>262444</v>
      </c>
      <c r="AG130" s="995"/>
      <c r="AH130" s="995"/>
      <c r="AI130" s="995"/>
      <c r="AJ130" s="996"/>
      <c r="AK130" s="997">
        <v>258925</v>
      </c>
      <c r="AL130" s="995"/>
      <c r="AM130" s="995"/>
      <c r="AN130" s="995"/>
      <c r="AO130" s="996"/>
      <c r="AP130" s="1109"/>
      <c r="AQ130" s="1110"/>
      <c r="AR130" s="1110"/>
      <c r="AS130" s="1110"/>
      <c r="AT130" s="1111"/>
      <c r="AU130" s="233"/>
      <c r="AV130" s="233"/>
      <c r="AW130" s="233"/>
      <c r="AX130" s="1101" t="s">
        <v>493</v>
      </c>
      <c r="AY130" s="959"/>
      <c r="AZ130" s="959"/>
      <c r="BA130" s="959"/>
      <c r="BB130" s="959"/>
      <c r="BC130" s="959"/>
      <c r="BD130" s="959"/>
      <c r="BE130" s="960"/>
      <c r="BF130" s="1137">
        <v>3.8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40">
        <v>1786916</v>
      </c>
      <c r="AB131" s="1022"/>
      <c r="AC131" s="1022"/>
      <c r="AD131" s="1022"/>
      <c r="AE131" s="1023"/>
      <c r="AF131" s="1021">
        <v>2004128</v>
      </c>
      <c r="AG131" s="1022"/>
      <c r="AH131" s="1022"/>
      <c r="AI131" s="1022"/>
      <c r="AJ131" s="1023"/>
      <c r="AK131" s="1021">
        <v>1944740</v>
      </c>
      <c r="AL131" s="1022"/>
      <c r="AM131" s="1022"/>
      <c r="AN131" s="1022"/>
      <c r="AO131" s="1023"/>
      <c r="AP131" s="1146"/>
      <c r="AQ131" s="1147"/>
      <c r="AR131" s="1147"/>
      <c r="AS131" s="1147"/>
      <c r="AT131" s="1148"/>
      <c r="AU131" s="233"/>
      <c r="AV131" s="233"/>
      <c r="AW131" s="233"/>
      <c r="AX131" s="1119" t="s">
        <v>495</v>
      </c>
      <c r="AY131" s="762"/>
      <c r="AZ131" s="762"/>
      <c r="BA131" s="762"/>
      <c r="BB131" s="762"/>
      <c r="BC131" s="762"/>
      <c r="BD131" s="762"/>
      <c r="BE131" s="1072"/>
      <c r="BF131" s="1120" t="s">
        <v>129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497</v>
      </c>
      <c r="W132" s="1130"/>
      <c r="X132" s="1130"/>
      <c r="Y132" s="1130"/>
      <c r="Z132" s="1131"/>
      <c r="AA132" s="1132">
        <v>4.2775933510000002</v>
      </c>
      <c r="AB132" s="1133"/>
      <c r="AC132" s="1133"/>
      <c r="AD132" s="1133"/>
      <c r="AE132" s="1134"/>
      <c r="AF132" s="1135">
        <v>3.6168847500000001</v>
      </c>
      <c r="AG132" s="1133"/>
      <c r="AH132" s="1133"/>
      <c r="AI132" s="1133"/>
      <c r="AJ132" s="1134"/>
      <c r="AK132" s="1135">
        <v>3.7847732860000001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498</v>
      </c>
      <c r="W133" s="1113"/>
      <c r="X133" s="1113"/>
      <c r="Y133" s="1113"/>
      <c r="Z133" s="1114"/>
      <c r="AA133" s="1115">
        <v>3.9</v>
      </c>
      <c r="AB133" s="1116"/>
      <c r="AC133" s="1116"/>
      <c r="AD133" s="1116"/>
      <c r="AE133" s="1117"/>
      <c r="AF133" s="1115">
        <v>3.9</v>
      </c>
      <c r="AG133" s="1116"/>
      <c r="AH133" s="1116"/>
      <c r="AI133" s="1116"/>
      <c r="AJ133" s="1117"/>
      <c r="AK133" s="1115">
        <v>3.8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8alykXHTQ5ZaYF/yucMCBAqMBUdlCmIokYfCuqLN16vVNC5DnwQlW/ph+zAc2U/Pgh+TnQw8FKKb1cvdJ6v6w==" saltValue="krn4jlDMv/lK2xDLxmBo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c+6ULkbG3E2/GQ7xu49Fdws32o5KLJy0B4+MsS1Ophi4TL7f05nup+mZy2PaIZpwH5bFX+jriVp62Iesi4Uww==" saltValue="FkouDcun9pk0vbSGHBo4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ZQcj8DypKTCIgimvYln6xzCNBQIAgm100+1baOemfcCjZHuu/GJ5g+9z0rX7danY62Thelt3qQvYmm/MK/RbA==" saltValue="3R1FKgtmm5G5sYEwjo0s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502</v>
      </c>
      <c r="AP7" s="272"/>
      <c r="AQ7" s="273" t="s">
        <v>503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504</v>
      </c>
      <c r="AQ8" s="279" t="s">
        <v>505</v>
      </c>
      <c r="AR8" s="280" t="s">
        <v>506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507</v>
      </c>
      <c r="AL9" s="1153"/>
      <c r="AM9" s="1153"/>
      <c r="AN9" s="1154"/>
      <c r="AO9" s="281">
        <v>729836</v>
      </c>
      <c r="AP9" s="281">
        <v>226095</v>
      </c>
      <c r="AQ9" s="282">
        <v>239803</v>
      </c>
      <c r="AR9" s="283">
        <v>-5.7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508</v>
      </c>
      <c r="AL10" s="1153"/>
      <c r="AM10" s="1153"/>
      <c r="AN10" s="1154"/>
      <c r="AO10" s="284">
        <v>81148</v>
      </c>
      <c r="AP10" s="284">
        <v>25139</v>
      </c>
      <c r="AQ10" s="285">
        <v>35073</v>
      </c>
      <c r="AR10" s="286">
        <v>-28.3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509</v>
      </c>
      <c r="AL11" s="1153"/>
      <c r="AM11" s="1153"/>
      <c r="AN11" s="1154"/>
      <c r="AO11" s="284" t="s">
        <v>510</v>
      </c>
      <c r="AP11" s="284" t="s">
        <v>510</v>
      </c>
      <c r="AQ11" s="285">
        <v>3640</v>
      </c>
      <c r="AR11" s="286" t="s">
        <v>510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511</v>
      </c>
      <c r="AL12" s="1153"/>
      <c r="AM12" s="1153"/>
      <c r="AN12" s="1154"/>
      <c r="AO12" s="284" t="s">
        <v>510</v>
      </c>
      <c r="AP12" s="284" t="s">
        <v>510</v>
      </c>
      <c r="AQ12" s="285" t="s">
        <v>510</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512</v>
      </c>
      <c r="AL13" s="1153"/>
      <c r="AM13" s="1153"/>
      <c r="AN13" s="1154"/>
      <c r="AO13" s="284">
        <v>10742</v>
      </c>
      <c r="AP13" s="284">
        <v>3328</v>
      </c>
      <c r="AQ13" s="285">
        <v>11407</v>
      </c>
      <c r="AR13" s="286">
        <v>-70.8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513</v>
      </c>
      <c r="AL14" s="1153"/>
      <c r="AM14" s="1153"/>
      <c r="AN14" s="1154"/>
      <c r="AO14" s="284">
        <v>17455</v>
      </c>
      <c r="AP14" s="284">
        <v>5407</v>
      </c>
      <c r="AQ14" s="285">
        <v>4585</v>
      </c>
      <c r="AR14" s="286">
        <v>17.899999999999999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514</v>
      </c>
      <c r="AL15" s="1156"/>
      <c r="AM15" s="1156"/>
      <c r="AN15" s="1157"/>
      <c r="AO15" s="284">
        <v>-66570</v>
      </c>
      <c r="AP15" s="284">
        <v>-20623</v>
      </c>
      <c r="AQ15" s="285">
        <v>-18839</v>
      </c>
      <c r="AR15" s="286">
        <v>9.5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772611</v>
      </c>
      <c r="AP16" s="284">
        <v>239347</v>
      </c>
      <c r="AQ16" s="285">
        <v>275669</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519</v>
      </c>
      <c r="AL21" s="1159"/>
      <c r="AM21" s="1159"/>
      <c r="AN21" s="1160"/>
      <c r="AO21" s="297">
        <v>24.16</v>
      </c>
      <c r="AP21" s="298">
        <v>23.86</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520</v>
      </c>
      <c r="AL22" s="1159"/>
      <c r="AM22" s="1159"/>
      <c r="AN22" s="1160"/>
      <c r="AO22" s="302">
        <v>96.7</v>
      </c>
      <c r="AP22" s="303">
        <v>95.5</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502</v>
      </c>
      <c r="AP30" s="272"/>
      <c r="AQ30" s="273" t="s">
        <v>503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504</v>
      </c>
      <c r="AQ31" s="279" t="s">
        <v>505</v>
      </c>
      <c r="AR31" s="280" t="s">
        <v>506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524</v>
      </c>
      <c r="AL32" s="1167"/>
      <c r="AM32" s="1167"/>
      <c r="AN32" s="1168"/>
      <c r="AO32" s="312">
        <v>235741</v>
      </c>
      <c r="AP32" s="312">
        <v>73030</v>
      </c>
      <c r="AQ32" s="313">
        <v>162926</v>
      </c>
      <c r="AR32" s="314">
        <v>-55.2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525</v>
      </c>
      <c r="AL33" s="1167"/>
      <c r="AM33" s="1167"/>
      <c r="AN33" s="1168"/>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526</v>
      </c>
      <c r="AL34" s="1167"/>
      <c r="AM34" s="1167"/>
      <c r="AN34" s="1168"/>
      <c r="AO34" s="312" t="s">
        <v>510</v>
      </c>
      <c r="AP34" s="312" t="s">
        <v>510</v>
      </c>
      <c r="AQ34" s="313">
        <v>4</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527</v>
      </c>
      <c r="AL35" s="1167"/>
      <c r="AM35" s="1167"/>
      <c r="AN35" s="1168"/>
      <c r="AO35" s="312">
        <v>86909</v>
      </c>
      <c r="AP35" s="312">
        <v>26923</v>
      </c>
      <c r="AQ35" s="313">
        <v>33512</v>
      </c>
      <c r="AR35" s="314">
        <v>-19.7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528</v>
      </c>
      <c r="AL36" s="1167"/>
      <c r="AM36" s="1167"/>
      <c r="AN36" s="1168"/>
      <c r="AO36" s="312">
        <v>10144</v>
      </c>
      <c r="AP36" s="312">
        <v>3143</v>
      </c>
      <c r="AQ36" s="313">
        <v>2866</v>
      </c>
      <c r="AR36" s="314">
        <v>9.6999999999999993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529</v>
      </c>
      <c r="AL37" s="1167"/>
      <c r="AM37" s="1167"/>
      <c r="AN37" s="1168"/>
      <c r="AO37" s="312" t="s">
        <v>510</v>
      </c>
      <c r="AP37" s="312" t="s">
        <v>510</v>
      </c>
      <c r="AQ37" s="313">
        <v>1429</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530</v>
      </c>
      <c r="AL38" s="1170"/>
      <c r="AM38" s="1170"/>
      <c r="AN38" s="1171"/>
      <c r="AO38" s="315" t="s">
        <v>510</v>
      </c>
      <c r="AP38" s="315" t="s">
        <v>510</v>
      </c>
      <c r="AQ38" s="316">
        <v>30</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531</v>
      </c>
      <c r="AL39" s="1170"/>
      <c r="AM39" s="1170"/>
      <c r="AN39" s="1171"/>
      <c r="AO39" s="312">
        <v>-265</v>
      </c>
      <c r="AP39" s="312">
        <v>-82</v>
      </c>
      <c r="AQ39" s="313">
        <v>-7390</v>
      </c>
      <c r="AR39" s="314">
        <v>-98.9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532</v>
      </c>
      <c r="AL40" s="1167"/>
      <c r="AM40" s="1167"/>
      <c r="AN40" s="1168"/>
      <c r="AO40" s="312">
        <v>-258925</v>
      </c>
      <c r="AP40" s="312">
        <v>-80212</v>
      </c>
      <c r="AQ40" s="313">
        <v>-136323</v>
      </c>
      <c r="AR40" s="314">
        <v>-41.2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73604</v>
      </c>
      <c r="AP41" s="312">
        <v>22802</v>
      </c>
      <c r="AQ41" s="313">
        <v>57054</v>
      </c>
      <c r="AR41" s="314">
        <v>-60</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502</v>
      </c>
      <c r="AN49" s="1163" t="s">
        <v>536</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537</v>
      </c>
      <c r="AO50" s="329" t="s">
        <v>538</v>
      </c>
      <c r="AP50" s="330" t="s">
        <v>539</v>
      </c>
      <c r="AQ50" s="331" t="s">
        <v>540</v>
      </c>
      <c r="AR50" s="332" t="s">
        <v>541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381436</v>
      </c>
      <c r="AN51" s="334">
        <v>107689</v>
      </c>
      <c r="AO51" s="335">
        <v>-24.4</v>
      </c>
      <c r="AP51" s="336">
        <v>271581</v>
      </c>
      <c r="AQ51" s="337">
        <v>-6.7</v>
      </c>
      <c r="AR51" s="338">
        <v>-17.7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334257</v>
      </c>
      <c r="AN52" s="342">
        <v>94370</v>
      </c>
      <c r="AO52" s="343">
        <v>-21.5</v>
      </c>
      <c r="AP52" s="344">
        <v>117844</v>
      </c>
      <c r="AQ52" s="345">
        <v>-1</v>
      </c>
      <c r="AR52" s="346">
        <v>-20.5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285853</v>
      </c>
      <c r="AN53" s="334">
        <v>82355</v>
      </c>
      <c r="AO53" s="335">
        <v>-23.5</v>
      </c>
      <c r="AP53" s="336">
        <v>268375</v>
      </c>
      <c r="AQ53" s="337">
        <v>-1.2</v>
      </c>
      <c r="AR53" s="338">
        <v>-22.3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182946</v>
      </c>
      <c r="AN54" s="342">
        <v>52707</v>
      </c>
      <c r="AO54" s="343">
        <v>-44.1</v>
      </c>
      <c r="AP54" s="344">
        <v>119602</v>
      </c>
      <c r="AQ54" s="345">
        <v>1.5</v>
      </c>
      <c r="AR54" s="346">
        <v>-45.6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440066</v>
      </c>
      <c r="AN55" s="334">
        <v>130274</v>
      </c>
      <c r="AO55" s="335">
        <v>58.2</v>
      </c>
      <c r="AP55" s="336">
        <v>301035</v>
      </c>
      <c r="AQ55" s="337">
        <v>12.2</v>
      </c>
      <c r="AR55" s="338">
        <v>46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308799</v>
      </c>
      <c r="AN56" s="342">
        <v>91415</v>
      </c>
      <c r="AO56" s="343">
        <v>73.400000000000006</v>
      </c>
      <c r="AP56" s="344">
        <v>154376</v>
      </c>
      <c r="AQ56" s="345">
        <v>29.1</v>
      </c>
      <c r="AR56" s="346">
        <v>44.3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760676</v>
      </c>
      <c r="AN57" s="334">
        <v>230020</v>
      </c>
      <c r="AO57" s="335">
        <v>76.599999999999994</v>
      </c>
      <c r="AP57" s="336">
        <v>277467</v>
      </c>
      <c r="AQ57" s="337">
        <v>-7.8</v>
      </c>
      <c r="AR57" s="338">
        <v>84.4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217074</v>
      </c>
      <c r="AN58" s="342">
        <v>65641</v>
      </c>
      <c r="AO58" s="343">
        <v>-28.2</v>
      </c>
      <c r="AP58" s="344">
        <v>128378</v>
      </c>
      <c r="AQ58" s="345">
        <v>-16.8</v>
      </c>
      <c r="AR58" s="346">
        <v>-11.4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319837</v>
      </c>
      <c r="AN59" s="334">
        <v>99082</v>
      </c>
      <c r="AO59" s="335">
        <v>-56.9</v>
      </c>
      <c r="AP59" s="336">
        <v>282256</v>
      </c>
      <c r="AQ59" s="337">
        <v>1.7</v>
      </c>
      <c r="AR59" s="338">
        <v>-58.6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103916</v>
      </c>
      <c r="AN60" s="342">
        <v>32192</v>
      </c>
      <c r="AO60" s="343">
        <v>-51</v>
      </c>
      <c r="AP60" s="344">
        <v>145453</v>
      </c>
      <c r="AQ60" s="345">
        <v>13.3</v>
      </c>
      <c r="AR60" s="346">
        <v>-64.3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437574</v>
      </c>
      <c r="AN61" s="349">
        <v>129884</v>
      </c>
      <c r="AO61" s="350">
        <v>6</v>
      </c>
      <c r="AP61" s="351">
        <v>280143</v>
      </c>
      <c r="AQ61" s="352">
        <v>-0.4</v>
      </c>
      <c r="AR61" s="338">
        <v>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229398</v>
      </c>
      <c r="AN62" s="342">
        <v>67265</v>
      </c>
      <c r="AO62" s="343">
        <v>-14.3</v>
      </c>
      <c r="AP62" s="344">
        <v>133131</v>
      </c>
      <c r="AQ62" s="345">
        <v>5.2</v>
      </c>
      <c r="AR62" s="346">
        <v>-19.5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skm27a5d9QAC5/0HTML9os4a2r/qFvAfMoqE3DUrDEEsFlTdnoBSB9UKMZ/D8Uxn8l4bb9NTRHuxa8bm1Y+VQ==" saltValue="pLzKsUncsjAGnNjgSjhI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550</v>
      </c>
    </row>
    <row r="121" spans="125:125" ht="13.5" hidden="1" customHeight="1" x14ac:dyDescent="0.2">
      <c r="DU121" s="259"/>
    </row>
  </sheetData>
  <sheetProtection algorithmName="SHA-512" hashValue="EU/VcPLPexNjus50AOA5GbCmKqRWpkGXwys9XECU0gtFWRbh75Q1XZqykLUcO9YAMvzKgaW3v3ivUYSIYXgp5Q==" saltValue="nVvBdHnV3yiAZ9+Tv3A6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xniJlsc59RzzzQt1h77Lhx9chAV5IGX5rJJ7kuF9SGeECP1tKK+O0WsShhmCqxNBiDTsr4HacuGpMzVt9REd+Q==" saltValue="eAyBUoxFBP370/IkjeyJ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75" t="s">
        <v>3</v>
      </c>
      <c r="D47" s="1175"/>
      <c r="E47" s="1176"/>
      <c r="F47" s="11">
        <v>47.01</v>
      </c>
      <c r="G47" s="12">
        <v>56.21</v>
      </c>
      <c r="H47" s="12">
        <v>58.86</v>
      </c>
      <c r="I47" s="12">
        <v>64.06</v>
      </c>
      <c r="J47" s="13">
        <v>74.819999999999993</v>
      </c>
    </row>
    <row r="48" spans="2:10" ht="57.75" customHeight="1" x14ac:dyDescent="0.2">
      <c r="B48" s="14"/>
      <c r="C48" s="1177" t="s">
        <v>4</v>
      </c>
      <c r="D48" s="1177"/>
      <c r="E48" s="1178"/>
      <c r="F48" s="15">
        <v>7.64</v>
      </c>
      <c r="G48" s="16">
        <v>9.18</v>
      </c>
      <c r="H48" s="16">
        <v>11.49</v>
      </c>
      <c r="I48" s="16">
        <v>8.2899999999999991</v>
      </c>
      <c r="J48" s="17">
        <v>12.39</v>
      </c>
    </row>
    <row r="49" spans="2:10" ht="57.75" customHeight="1" thickBot="1" x14ac:dyDescent="0.25">
      <c r="B49" s="18"/>
      <c r="C49" s="1179" t="s">
        <v>5</v>
      </c>
      <c r="D49" s="1179"/>
      <c r="E49" s="1180"/>
      <c r="F49" s="19">
        <v>2.02</v>
      </c>
      <c r="G49" s="20">
        <v>5.52</v>
      </c>
      <c r="H49" s="20">
        <v>5.2</v>
      </c>
      <c r="I49" s="20">
        <v>4.12</v>
      </c>
      <c r="J49" s="21">
        <v>8.49</v>
      </c>
    </row>
    <row r="50" spans="2:10" ht="13.2" x14ac:dyDescent="0.2"/>
  </sheetData>
  <sheetProtection algorithmName="SHA-512" hashValue="SflOnCQraQV6cxIP+MwxWqHrI92Z7cg05IiYIhkMToBV027MiFa7YSrtZV5iSXQlflUe3s4v3uOud8nhmI9t9A==" saltValue="PteFOK2vEPNpeP2Rthvo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87" t="s">
        <v>557</v>
      </c>
      <c r="D34" s="1187"/>
      <c r="E34" s="1188"/>
      <c r="F34" s="32">
        <v>0</v>
      </c>
      <c r="G34" s="33">
        <v>0</v>
      </c>
      <c r="H34" s="33">
        <v>0</v>
      </c>
      <c r="I34" s="33">
        <v>0</v>
      </c>
      <c r="J34" s="34" t="s">
        <v>558</v>
      </c>
      <c r="K34" s="22"/>
      <c r="L34" s="22"/>
      <c r="M34" s="22"/>
      <c r="N34" s="22"/>
      <c r="O34" s="22"/>
      <c r="P34" s="22"/>
    </row>
    <row r="35" spans="1:16" ht="39" customHeight="1" x14ac:dyDescent="0.2">
      <c r="A35" s="22"/>
      <c r="B35" s="35"/>
      <c r="C35" s="1181" t="s">
        <v>559</v>
      </c>
      <c r="D35" s="1182"/>
      <c r="E35" s="1183"/>
      <c r="F35" s="36">
        <v>7.64</v>
      </c>
      <c r="G35" s="37">
        <v>9.18</v>
      </c>
      <c r="H35" s="37">
        <v>11.49</v>
      </c>
      <c r="I35" s="37">
        <v>8.2899999999999991</v>
      </c>
      <c r="J35" s="38">
        <v>12.39</v>
      </c>
      <c r="K35" s="22"/>
      <c r="L35" s="22"/>
      <c r="M35" s="22"/>
      <c r="N35" s="22"/>
      <c r="O35" s="22"/>
      <c r="P35" s="22"/>
    </row>
    <row r="36" spans="1:16" ht="39" customHeight="1" x14ac:dyDescent="0.2">
      <c r="A36" s="22"/>
      <c r="B36" s="35"/>
      <c r="C36" s="1181" t="s">
        <v>560</v>
      </c>
      <c r="D36" s="1182"/>
      <c r="E36" s="1183"/>
      <c r="F36" s="36">
        <v>0.48</v>
      </c>
      <c r="G36" s="37">
        <v>0.21</v>
      </c>
      <c r="H36" s="37">
        <v>0.65</v>
      </c>
      <c r="I36" s="37">
        <v>0.97</v>
      </c>
      <c r="J36" s="38">
        <v>0.51</v>
      </c>
      <c r="K36" s="22"/>
      <c r="L36" s="22"/>
      <c r="M36" s="22"/>
      <c r="N36" s="22"/>
      <c r="O36" s="22"/>
      <c r="P36" s="22"/>
    </row>
    <row r="37" spans="1:16" ht="39" customHeight="1" x14ac:dyDescent="0.2">
      <c r="A37" s="22"/>
      <c r="B37" s="35"/>
      <c r="C37" s="1181" t="s">
        <v>561</v>
      </c>
      <c r="D37" s="1182"/>
      <c r="E37" s="1183"/>
      <c r="F37" s="36">
        <v>0</v>
      </c>
      <c r="G37" s="37">
        <v>0</v>
      </c>
      <c r="H37" s="37">
        <v>0</v>
      </c>
      <c r="I37" s="37">
        <v>0</v>
      </c>
      <c r="J37" s="38">
        <v>0.43</v>
      </c>
      <c r="K37" s="22"/>
      <c r="L37" s="22"/>
      <c r="M37" s="22"/>
      <c r="N37" s="22"/>
      <c r="O37" s="22"/>
      <c r="P37" s="22"/>
    </row>
    <row r="38" spans="1:16" ht="39" customHeight="1" x14ac:dyDescent="0.2">
      <c r="A38" s="22"/>
      <c r="B38" s="35"/>
      <c r="C38" s="1181" t="s">
        <v>562</v>
      </c>
      <c r="D38" s="1182"/>
      <c r="E38" s="1183"/>
      <c r="F38" s="36">
        <v>0</v>
      </c>
      <c r="G38" s="37">
        <v>0</v>
      </c>
      <c r="H38" s="37">
        <v>0</v>
      </c>
      <c r="I38" s="37">
        <v>0.34</v>
      </c>
      <c r="J38" s="38">
        <v>0.01</v>
      </c>
      <c r="K38" s="22"/>
      <c r="L38" s="22"/>
      <c r="M38" s="22"/>
      <c r="N38" s="22"/>
      <c r="O38" s="22"/>
      <c r="P38" s="22"/>
    </row>
    <row r="39" spans="1:16" ht="39" customHeight="1" x14ac:dyDescent="0.2">
      <c r="A39" s="22"/>
      <c r="B39" s="35"/>
      <c r="C39" s="1181" t="s">
        <v>563</v>
      </c>
      <c r="D39" s="1182"/>
      <c r="E39" s="1183"/>
      <c r="F39" s="36">
        <v>0</v>
      </c>
      <c r="G39" s="37">
        <v>0</v>
      </c>
      <c r="H39" s="37">
        <v>0</v>
      </c>
      <c r="I39" s="37">
        <v>0</v>
      </c>
      <c r="J39" s="38">
        <v>0</v>
      </c>
      <c r="K39" s="22"/>
      <c r="L39" s="22"/>
      <c r="M39" s="22"/>
      <c r="N39" s="22"/>
      <c r="O39" s="22"/>
      <c r="P39" s="22"/>
    </row>
    <row r="40" spans="1:16" ht="39" customHeight="1" x14ac:dyDescent="0.2">
      <c r="A40" s="22"/>
      <c r="B40" s="35"/>
      <c r="C40" s="1181" t="s">
        <v>564</v>
      </c>
      <c r="D40" s="1182"/>
      <c r="E40" s="1183"/>
      <c r="F40" s="36">
        <v>0</v>
      </c>
      <c r="G40" s="37">
        <v>0</v>
      </c>
      <c r="H40" s="37">
        <v>0</v>
      </c>
      <c r="I40" s="37">
        <v>0</v>
      </c>
      <c r="J40" s="38">
        <v>0</v>
      </c>
      <c r="K40" s="22"/>
      <c r="L40" s="22"/>
      <c r="M40" s="22"/>
      <c r="N40" s="22"/>
      <c r="O40" s="22"/>
      <c r="P40" s="22"/>
    </row>
    <row r="41" spans="1:16" ht="39" customHeight="1" x14ac:dyDescent="0.2">
      <c r="A41" s="22"/>
      <c r="B41" s="35"/>
      <c r="C41" s="1181" t="s">
        <v>565</v>
      </c>
      <c r="D41" s="1182"/>
      <c r="E41" s="1183"/>
      <c r="F41" s="36">
        <v>0</v>
      </c>
      <c r="G41" s="37">
        <v>0</v>
      </c>
      <c r="H41" s="37">
        <v>0</v>
      </c>
      <c r="I41" s="37">
        <v>0</v>
      </c>
      <c r="J41" s="38">
        <v>0</v>
      </c>
      <c r="K41" s="22"/>
      <c r="L41" s="22"/>
      <c r="M41" s="22"/>
      <c r="N41" s="22"/>
      <c r="O41" s="22"/>
      <c r="P41" s="22"/>
    </row>
    <row r="42" spans="1:16" ht="39" customHeight="1" x14ac:dyDescent="0.2">
      <c r="A42" s="22"/>
      <c r="B42" s="39"/>
      <c r="C42" s="1181" t="s">
        <v>566</v>
      </c>
      <c r="D42" s="1182"/>
      <c r="E42" s="1183"/>
      <c r="F42" s="36" t="s">
        <v>510</v>
      </c>
      <c r="G42" s="37" t="s">
        <v>510</v>
      </c>
      <c r="H42" s="37" t="s">
        <v>510</v>
      </c>
      <c r="I42" s="37" t="s">
        <v>510</v>
      </c>
      <c r="J42" s="38" t="s">
        <v>510</v>
      </c>
      <c r="K42" s="22"/>
      <c r="L42" s="22"/>
      <c r="M42" s="22"/>
      <c r="N42" s="22"/>
      <c r="O42" s="22"/>
      <c r="P42" s="22"/>
    </row>
    <row r="43" spans="1:16" ht="39" customHeight="1" thickBot="1" x14ac:dyDescent="0.25">
      <c r="A43" s="22"/>
      <c r="B43" s="40"/>
      <c r="C43" s="1184" t="s">
        <v>567</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D2+3OrP3QduJDi3aiXI1m935UKtWAXS88DTHlELyBl7wWdCEnud4tPdY1+iFh1eBfIOKEqbi2SPEAjYeu5NWw==" saltValue="fWDLAn+5VGJG1XxgEuE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194</v>
      </c>
      <c r="L45" s="60">
        <v>196</v>
      </c>
      <c r="M45" s="60">
        <v>217</v>
      </c>
      <c r="N45" s="60">
        <v>237</v>
      </c>
      <c r="O45" s="61">
        <v>236</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2">
      <c r="A48" s="48"/>
      <c r="B48" s="1191"/>
      <c r="C48" s="1192"/>
      <c r="D48" s="62"/>
      <c r="E48" s="1197" t="s">
        <v>15</v>
      </c>
      <c r="F48" s="1197"/>
      <c r="G48" s="1197"/>
      <c r="H48" s="1197"/>
      <c r="I48" s="1197"/>
      <c r="J48" s="1198"/>
      <c r="K48" s="63">
        <v>99</v>
      </c>
      <c r="L48" s="64">
        <v>96</v>
      </c>
      <c r="M48" s="64">
        <v>93</v>
      </c>
      <c r="N48" s="64">
        <v>89</v>
      </c>
      <c r="O48" s="65">
        <v>87</v>
      </c>
      <c r="P48" s="48"/>
      <c r="Q48" s="48"/>
      <c r="R48" s="48"/>
      <c r="S48" s="48"/>
      <c r="T48" s="48"/>
      <c r="U48" s="48"/>
    </row>
    <row r="49" spans="1:21" ht="30.75" customHeight="1" x14ac:dyDescent="0.2">
      <c r="A49" s="48"/>
      <c r="B49" s="1191"/>
      <c r="C49" s="1192"/>
      <c r="D49" s="62"/>
      <c r="E49" s="1197" t="s">
        <v>16</v>
      </c>
      <c r="F49" s="1197"/>
      <c r="G49" s="1197"/>
      <c r="H49" s="1197"/>
      <c r="I49" s="1197"/>
      <c r="J49" s="1198"/>
      <c r="K49" s="63">
        <v>9</v>
      </c>
      <c r="L49" s="64">
        <v>12</v>
      </c>
      <c r="M49" s="64">
        <v>12</v>
      </c>
      <c r="N49" s="64">
        <v>10</v>
      </c>
      <c r="O49" s="65">
        <v>10</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510</v>
      </c>
      <c r="L50" s="64" t="s">
        <v>510</v>
      </c>
      <c r="M50" s="64" t="s">
        <v>510</v>
      </c>
      <c r="N50" s="64" t="s">
        <v>510</v>
      </c>
      <c r="O50" s="65" t="s">
        <v>510</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242</v>
      </c>
      <c r="L52" s="64">
        <v>236</v>
      </c>
      <c r="M52" s="64">
        <v>245</v>
      </c>
      <c r="N52" s="64">
        <v>264</v>
      </c>
      <c r="O52" s="65">
        <v>259</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60</v>
      </c>
      <c r="L53" s="69">
        <v>68</v>
      </c>
      <c r="M53" s="69">
        <v>77</v>
      </c>
      <c r="N53" s="69">
        <v>72</v>
      </c>
      <c r="O53" s="70">
        <v>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ZL2bJcPm9zQYUoHTWcggegBndumztWEdINBF/qlk/h3D7kbsxEfgJwSICgsX8wLMt1V+AiCDffoVpXkXKmSkQ==" saltValue="IOzFOhXaznfDT3wLAHqr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220" t="s">
        <v>32</v>
      </c>
      <c r="C41" s="1221"/>
      <c r="D41" s="105"/>
      <c r="E41" s="1226" t="s">
        <v>33</v>
      </c>
      <c r="F41" s="1226"/>
      <c r="G41" s="1226"/>
      <c r="H41" s="1227"/>
      <c r="I41" s="355">
        <v>2295</v>
      </c>
      <c r="J41" s="356">
        <v>2303</v>
      </c>
      <c r="K41" s="356">
        <v>2296</v>
      </c>
      <c r="L41" s="356">
        <v>2393</v>
      </c>
      <c r="M41" s="357">
        <v>2247</v>
      </c>
    </row>
    <row r="42" spans="2:13" ht="27.75" customHeight="1" x14ac:dyDescent="0.2">
      <c r="B42" s="1222"/>
      <c r="C42" s="1223"/>
      <c r="D42" s="106"/>
      <c r="E42" s="1228" t="s">
        <v>34</v>
      </c>
      <c r="F42" s="1228"/>
      <c r="G42" s="1228"/>
      <c r="H42" s="1229"/>
      <c r="I42" s="358" t="s">
        <v>510</v>
      </c>
      <c r="J42" s="359" t="s">
        <v>510</v>
      </c>
      <c r="K42" s="359" t="s">
        <v>510</v>
      </c>
      <c r="L42" s="359" t="s">
        <v>510</v>
      </c>
      <c r="M42" s="360" t="s">
        <v>510</v>
      </c>
    </row>
    <row r="43" spans="2:13" ht="27.75" customHeight="1" x14ac:dyDescent="0.2">
      <c r="B43" s="1222"/>
      <c r="C43" s="1223"/>
      <c r="D43" s="106"/>
      <c r="E43" s="1228" t="s">
        <v>35</v>
      </c>
      <c r="F43" s="1228"/>
      <c r="G43" s="1228"/>
      <c r="H43" s="1229"/>
      <c r="I43" s="358">
        <v>621</v>
      </c>
      <c r="J43" s="359">
        <v>617</v>
      </c>
      <c r="K43" s="359">
        <v>816</v>
      </c>
      <c r="L43" s="359">
        <v>968</v>
      </c>
      <c r="M43" s="360">
        <v>1286</v>
      </c>
    </row>
    <row r="44" spans="2:13" ht="27.75" customHeight="1" x14ac:dyDescent="0.2">
      <c r="B44" s="1222"/>
      <c r="C44" s="1223"/>
      <c r="D44" s="106"/>
      <c r="E44" s="1228" t="s">
        <v>36</v>
      </c>
      <c r="F44" s="1228"/>
      <c r="G44" s="1228"/>
      <c r="H44" s="1229"/>
      <c r="I44" s="358">
        <v>119</v>
      </c>
      <c r="J44" s="359">
        <v>108</v>
      </c>
      <c r="K44" s="359">
        <v>96</v>
      </c>
      <c r="L44" s="359">
        <v>60</v>
      </c>
      <c r="M44" s="360">
        <v>63</v>
      </c>
    </row>
    <row r="45" spans="2:13" ht="27.75" customHeight="1" x14ac:dyDescent="0.2">
      <c r="B45" s="1222"/>
      <c r="C45" s="1223"/>
      <c r="D45" s="106"/>
      <c r="E45" s="1228" t="s">
        <v>37</v>
      </c>
      <c r="F45" s="1228"/>
      <c r="G45" s="1228"/>
      <c r="H45" s="1229"/>
      <c r="I45" s="358">
        <v>706</v>
      </c>
      <c r="J45" s="359">
        <v>681</v>
      </c>
      <c r="K45" s="359">
        <v>653</v>
      </c>
      <c r="L45" s="359">
        <v>604</v>
      </c>
      <c r="M45" s="360">
        <v>543</v>
      </c>
    </row>
    <row r="46" spans="2:13" ht="27.75" customHeight="1" x14ac:dyDescent="0.2">
      <c r="B46" s="1222"/>
      <c r="C46" s="1223"/>
      <c r="D46" s="107"/>
      <c r="E46" s="1228" t="s">
        <v>38</v>
      </c>
      <c r="F46" s="1228"/>
      <c r="G46" s="1228"/>
      <c r="H46" s="1229"/>
      <c r="I46" s="358" t="s">
        <v>510</v>
      </c>
      <c r="J46" s="359" t="s">
        <v>510</v>
      </c>
      <c r="K46" s="359" t="s">
        <v>510</v>
      </c>
      <c r="L46" s="359" t="s">
        <v>510</v>
      </c>
      <c r="M46" s="360" t="s">
        <v>510</v>
      </c>
    </row>
    <row r="47" spans="2:13" ht="27.75" customHeight="1" x14ac:dyDescent="0.2">
      <c r="B47" s="1222"/>
      <c r="C47" s="1223"/>
      <c r="D47" s="108"/>
      <c r="E47" s="1230" t="s">
        <v>39</v>
      </c>
      <c r="F47" s="1231"/>
      <c r="G47" s="1231"/>
      <c r="H47" s="1232"/>
      <c r="I47" s="358" t="s">
        <v>510</v>
      </c>
      <c r="J47" s="359" t="s">
        <v>510</v>
      </c>
      <c r="K47" s="359" t="s">
        <v>510</v>
      </c>
      <c r="L47" s="359" t="s">
        <v>510</v>
      </c>
      <c r="M47" s="360" t="s">
        <v>510</v>
      </c>
    </row>
    <row r="48" spans="2:13" ht="27.75" customHeight="1" x14ac:dyDescent="0.2">
      <c r="B48" s="1222"/>
      <c r="C48" s="1223"/>
      <c r="D48" s="106"/>
      <c r="E48" s="1228" t="s">
        <v>40</v>
      </c>
      <c r="F48" s="1228"/>
      <c r="G48" s="1228"/>
      <c r="H48" s="1229"/>
      <c r="I48" s="358" t="s">
        <v>510</v>
      </c>
      <c r="J48" s="359" t="s">
        <v>510</v>
      </c>
      <c r="K48" s="359" t="s">
        <v>510</v>
      </c>
      <c r="L48" s="359" t="s">
        <v>510</v>
      </c>
      <c r="M48" s="360" t="s">
        <v>510</v>
      </c>
    </row>
    <row r="49" spans="2:13" ht="27.75" customHeight="1" x14ac:dyDescent="0.2">
      <c r="B49" s="1224"/>
      <c r="C49" s="1225"/>
      <c r="D49" s="106"/>
      <c r="E49" s="1228" t="s">
        <v>41</v>
      </c>
      <c r="F49" s="1228"/>
      <c r="G49" s="1228"/>
      <c r="H49" s="1229"/>
      <c r="I49" s="358" t="s">
        <v>510</v>
      </c>
      <c r="J49" s="359" t="s">
        <v>510</v>
      </c>
      <c r="K49" s="359" t="s">
        <v>510</v>
      </c>
      <c r="L49" s="359" t="s">
        <v>510</v>
      </c>
      <c r="M49" s="360" t="s">
        <v>510</v>
      </c>
    </row>
    <row r="50" spans="2:13" ht="27.75" customHeight="1" x14ac:dyDescent="0.2">
      <c r="B50" s="1233" t="s">
        <v>42</v>
      </c>
      <c r="C50" s="1234"/>
      <c r="D50" s="109"/>
      <c r="E50" s="1228" t="s">
        <v>43</v>
      </c>
      <c r="F50" s="1228"/>
      <c r="G50" s="1228"/>
      <c r="H50" s="1229"/>
      <c r="I50" s="358">
        <v>1340</v>
      </c>
      <c r="J50" s="359">
        <v>1506</v>
      </c>
      <c r="K50" s="359">
        <v>1627</v>
      </c>
      <c r="L50" s="359">
        <v>1941</v>
      </c>
      <c r="M50" s="360">
        <v>2216</v>
      </c>
    </row>
    <row r="51" spans="2:13" ht="27.75" customHeight="1" x14ac:dyDescent="0.2">
      <c r="B51" s="1222"/>
      <c r="C51" s="1223"/>
      <c r="D51" s="106"/>
      <c r="E51" s="1228" t="s">
        <v>44</v>
      </c>
      <c r="F51" s="1228"/>
      <c r="G51" s="1228"/>
      <c r="H51" s="1229"/>
      <c r="I51" s="358">
        <v>0</v>
      </c>
      <c r="J51" s="359">
        <v>0</v>
      </c>
      <c r="K51" s="359">
        <v>0</v>
      </c>
      <c r="L51" s="359">
        <v>1</v>
      </c>
      <c r="M51" s="360">
        <v>0</v>
      </c>
    </row>
    <row r="52" spans="2:13" ht="27.75" customHeight="1" x14ac:dyDescent="0.2">
      <c r="B52" s="1224"/>
      <c r="C52" s="1225"/>
      <c r="D52" s="106"/>
      <c r="E52" s="1228" t="s">
        <v>45</v>
      </c>
      <c r="F52" s="1228"/>
      <c r="G52" s="1228"/>
      <c r="H52" s="1229"/>
      <c r="I52" s="358">
        <v>2544</v>
      </c>
      <c r="J52" s="359">
        <v>2595</v>
      </c>
      <c r="K52" s="359">
        <v>2596</v>
      </c>
      <c r="L52" s="359">
        <v>2640</v>
      </c>
      <c r="M52" s="360">
        <v>2680</v>
      </c>
    </row>
    <row r="53" spans="2:13" ht="27.75" customHeight="1" thickBot="1" x14ac:dyDescent="0.25">
      <c r="B53" s="1235" t="s">
        <v>46</v>
      </c>
      <c r="C53" s="1236"/>
      <c r="D53" s="110"/>
      <c r="E53" s="1237" t="s">
        <v>47</v>
      </c>
      <c r="F53" s="1237"/>
      <c r="G53" s="1237"/>
      <c r="H53" s="1238"/>
      <c r="I53" s="361">
        <v>-144</v>
      </c>
      <c r="J53" s="362">
        <v>-391</v>
      </c>
      <c r="K53" s="362">
        <v>-362</v>
      </c>
      <c r="L53" s="362">
        <v>-556</v>
      </c>
      <c r="M53" s="363">
        <v>-757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ooP5YCfDz8SRs2mcixzVoDtRDR4nE9J55Xg0Z5xDj5ke3dm45OK3mcNsjgqv5/Qwr+yABPCy1P7zOAVKDCMVA==" saltValue="+89NGaibBXMtk0AVF8Yx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47" t="s">
        <v>50</v>
      </c>
      <c r="D55" s="1247"/>
      <c r="E55" s="1248"/>
      <c r="F55" s="122">
        <v>1196</v>
      </c>
      <c r="G55" s="122">
        <v>1452</v>
      </c>
      <c r="H55" s="123">
        <v>1649</v>
      </c>
    </row>
    <row r="56" spans="2:8" ht="52.5" customHeight="1" x14ac:dyDescent="0.2">
      <c r="B56" s="124"/>
      <c r="C56" s="1249" t="s">
        <v>51</v>
      </c>
      <c r="D56" s="1249"/>
      <c r="E56" s="1250"/>
      <c r="F56" s="125">
        <v>127</v>
      </c>
      <c r="G56" s="125">
        <v>127</v>
      </c>
      <c r="H56" s="126">
        <v>127</v>
      </c>
    </row>
    <row r="57" spans="2:8" ht="53.25" customHeight="1" x14ac:dyDescent="0.2">
      <c r="B57" s="124"/>
      <c r="C57" s="1251" t="s">
        <v>52</v>
      </c>
      <c r="D57" s="1251"/>
      <c r="E57" s="1252"/>
      <c r="F57" s="127">
        <v>236</v>
      </c>
      <c r="G57" s="127">
        <v>292</v>
      </c>
      <c r="H57" s="128">
        <v>360</v>
      </c>
    </row>
    <row r="58" spans="2:8" ht="45.75" customHeight="1" x14ac:dyDescent="0.2">
      <c r="B58" s="129"/>
      <c r="C58" s="1239" t="s">
        <v>582</v>
      </c>
      <c r="D58" s="1240"/>
      <c r="E58" s="1241"/>
      <c r="F58" s="130">
        <v>153</v>
      </c>
      <c r="G58" s="130">
        <v>153</v>
      </c>
      <c r="H58" s="131">
        <v>153</v>
      </c>
    </row>
    <row r="59" spans="2:8" ht="45.75" customHeight="1" x14ac:dyDescent="0.2">
      <c r="B59" s="129"/>
      <c r="C59" s="1239" t="s">
        <v>583</v>
      </c>
      <c r="D59" s="1240"/>
      <c r="E59" s="1241"/>
      <c r="F59" s="130">
        <v>0</v>
      </c>
      <c r="G59" s="130">
        <v>50</v>
      </c>
      <c r="H59" s="131">
        <v>100</v>
      </c>
    </row>
    <row r="60" spans="2:8" ht="45.75" customHeight="1" x14ac:dyDescent="0.2">
      <c r="B60" s="129"/>
      <c r="C60" s="1239" t="s">
        <v>584</v>
      </c>
      <c r="D60" s="1240"/>
      <c r="E60" s="1241"/>
      <c r="F60" s="130">
        <v>49</v>
      </c>
      <c r="G60" s="130">
        <v>49</v>
      </c>
      <c r="H60" s="131">
        <v>49</v>
      </c>
    </row>
    <row r="61" spans="2:8" ht="45.75" customHeight="1" x14ac:dyDescent="0.2">
      <c r="B61" s="129"/>
      <c r="C61" s="1239" t="s">
        <v>585</v>
      </c>
      <c r="D61" s="1240"/>
      <c r="E61" s="1241"/>
      <c r="F61" s="130">
        <v>15</v>
      </c>
      <c r="G61" s="130">
        <v>22</v>
      </c>
      <c r="H61" s="131">
        <v>38</v>
      </c>
    </row>
    <row r="62" spans="2:8" ht="45.75" customHeight="1" thickBot="1" x14ac:dyDescent="0.25">
      <c r="B62" s="132"/>
      <c r="C62" s="1242" t="s">
        <v>586</v>
      </c>
      <c r="D62" s="1243"/>
      <c r="E62" s="1244"/>
      <c r="F62" s="133">
        <v>10</v>
      </c>
      <c r="G62" s="133">
        <v>10</v>
      </c>
      <c r="H62" s="134">
        <v>10</v>
      </c>
    </row>
    <row r="63" spans="2:8" ht="52.5" customHeight="1" thickBot="1" x14ac:dyDescent="0.25">
      <c r="B63" s="135"/>
      <c r="C63" s="1245" t="s">
        <v>53</v>
      </c>
      <c r="D63" s="1245"/>
      <c r="E63" s="1246"/>
      <c r="F63" s="136">
        <v>1559</v>
      </c>
      <c r="G63" s="136">
        <v>1871</v>
      </c>
      <c r="H63" s="137">
        <v>2136</v>
      </c>
    </row>
    <row r="64" spans="2:8" ht="13.2" x14ac:dyDescent="0.2"/>
  </sheetData>
  <sheetProtection algorithmName="SHA-512" hashValue="daoWrGKfxoy9gGwWg1YU/mwViF8+XwBAtjnAtkBcpUnIF3T+aTUDanxyKJAVW2m6eSv4QC6uER5zdAB1V80Pyg==" saltValue="FhLeAUosR47c1cIg1GR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778D8-F73A-4722-9742-10AB1495432B}">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589</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590</v>
      </c>
      <c r="AO51" s="1256"/>
      <c r="AP51" s="1256"/>
      <c r="AQ51" s="1256"/>
      <c r="AR51" s="1256"/>
      <c r="AS51" s="1256"/>
      <c r="AT51" s="1256"/>
      <c r="AU51" s="1256"/>
      <c r="AV51" s="1256"/>
      <c r="AW51" s="1256"/>
      <c r="AX51" s="1256"/>
      <c r="AY51" s="1256"/>
      <c r="AZ51" s="1256"/>
      <c r="BA51" s="1256"/>
      <c r="BB51" s="1256" t="s">
        <v>591</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592</v>
      </c>
      <c r="BC53" s="1256"/>
      <c r="BD53" s="1256"/>
      <c r="BE53" s="1256"/>
      <c r="BF53" s="1256"/>
      <c r="BG53" s="1256"/>
      <c r="BH53" s="1256"/>
      <c r="BI53" s="1256"/>
      <c r="BJ53" s="1256"/>
      <c r="BK53" s="1256"/>
      <c r="BL53" s="1256"/>
      <c r="BM53" s="1256"/>
      <c r="BN53" s="1256"/>
      <c r="BO53" s="1256"/>
      <c r="BP53" s="1253">
        <v>60.9</v>
      </c>
      <c r="BQ53" s="1253"/>
      <c r="BR53" s="1253"/>
      <c r="BS53" s="1253"/>
      <c r="BT53" s="1253"/>
      <c r="BU53" s="1253"/>
      <c r="BV53" s="1253"/>
      <c r="BW53" s="1253"/>
      <c r="BX53" s="1253">
        <v>62.5</v>
      </c>
      <c r="BY53" s="1253"/>
      <c r="BZ53" s="1253"/>
      <c r="CA53" s="1253"/>
      <c r="CB53" s="1253"/>
      <c r="CC53" s="1253"/>
      <c r="CD53" s="1253"/>
      <c r="CE53" s="1253"/>
      <c r="CF53" s="1253">
        <v>64.099999999999994</v>
      </c>
      <c r="CG53" s="1253"/>
      <c r="CH53" s="1253"/>
      <c r="CI53" s="1253"/>
      <c r="CJ53" s="1253"/>
      <c r="CK53" s="1253"/>
      <c r="CL53" s="1253"/>
      <c r="CM53" s="1253"/>
      <c r="CN53" s="1253">
        <v>62.6</v>
      </c>
      <c r="CO53" s="1253"/>
      <c r="CP53" s="1253"/>
      <c r="CQ53" s="1253"/>
      <c r="CR53" s="1253"/>
      <c r="CS53" s="1253"/>
      <c r="CT53" s="1253"/>
      <c r="CU53" s="1253"/>
      <c r="CV53" s="1253">
        <v>64.3</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593</v>
      </c>
      <c r="AO55" s="1258"/>
      <c r="AP55" s="1258"/>
      <c r="AQ55" s="1258"/>
      <c r="AR55" s="1258"/>
      <c r="AS55" s="1258"/>
      <c r="AT55" s="1258"/>
      <c r="AU55" s="1258"/>
      <c r="AV55" s="1258"/>
      <c r="AW55" s="1258"/>
      <c r="AX55" s="1258"/>
      <c r="AY55" s="1258"/>
      <c r="AZ55" s="1258"/>
      <c r="BA55" s="1258"/>
      <c r="BB55" s="1256" t="s">
        <v>591</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592</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594</v>
      </c>
    </row>
    <row r="64" spans="1:109" ht="13.2" x14ac:dyDescent="0.2">
      <c r="B64" s="372"/>
      <c r="G64" s="379"/>
      <c r="I64" s="392"/>
      <c r="J64" s="392"/>
      <c r="K64" s="392"/>
      <c r="L64" s="392"/>
      <c r="M64" s="392"/>
      <c r="N64" s="393"/>
      <c r="AM64" s="379"/>
      <c r="AN64" s="379" t="s">
        <v>588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597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589</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590</v>
      </c>
      <c r="AO73" s="1256"/>
      <c r="AP73" s="1256"/>
      <c r="AQ73" s="1256"/>
      <c r="AR73" s="1256"/>
      <c r="AS73" s="1256"/>
      <c r="AT73" s="1256"/>
      <c r="AU73" s="1256"/>
      <c r="AV73" s="1256"/>
      <c r="AW73" s="1256"/>
      <c r="AX73" s="1256"/>
      <c r="AY73" s="1256"/>
      <c r="AZ73" s="1256"/>
      <c r="BA73" s="1256"/>
      <c r="BB73" s="1256" t="s">
        <v>591</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595</v>
      </c>
      <c r="BC75" s="1256"/>
      <c r="BD75" s="1256"/>
      <c r="BE75" s="1256"/>
      <c r="BF75" s="1256"/>
      <c r="BG75" s="1256"/>
      <c r="BH75" s="1256"/>
      <c r="BI75" s="1256"/>
      <c r="BJ75" s="1256"/>
      <c r="BK75" s="1256"/>
      <c r="BL75" s="1256"/>
      <c r="BM75" s="1256"/>
      <c r="BN75" s="1256"/>
      <c r="BO75" s="1256"/>
      <c r="BP75" s="1253">
        <v>2.4</v>
      </c>
      <c r="BQ75" s="1253"/>
      <c r="BR75" s="1253"/>
      <c r="BS75" s="1253"/>
      <c r="BT75" s="1253"/>
      <c r="BU75" s="1253"/>
      <c r="BV75" s="1253"/>
      <c r="BW75" s="1253"/>
      <c r="BX75" s="1253">
        <v>3.1</v>
      </c>
      <c r="BY75" s="1253"/>
      <c r="BZ75" s="1253"/>
      <c r="CA75" s="1253"/>
      <c r="CB75" s="1253"/>
      <c r="CC75" s="1253"/>
      <c r="CD75" s="1253"/>
      <c r="CE75" s="1253"/>
      <c r="CF75" s="1253">
        <v>3.9</v>
      </c>
      <c r="CG75" s="1253"/>
      <c r="CH75" s="1253"/>
      <c r="CI75" s="1253"/>
      <c r="CJ75" s="1253"/>
      <c r="CK75" s="1253"/>
      <c r="CL75" s="1253"/>
      <c r="CM75" s="1253"/>
      <c r="CN75" s="1253">
        <v>3.9</v>
      </c>
      <c r="CO75" s="1253"/>
      <c r="CP75" s="1253"/>
      <c r="CQ75" s="1253"/>
      <c r="CR75" s="1253"/>
      <c r="CS75" s="1253"/>
      <c r="CT75" s="1253"/>
      <c r="CU75" s="1253"/>
      <c r="CV75" s="1253">
        <v>3.8</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593</v>
      </c>
      <c r="AO77" s="1258"/>
      <c r="AP77" s="1258"/>
      <c r="AQ77" s="1258"/>
      <c r="AR77" s="1258"/>
      <c r="AS77" s="1258"/>
      <c r="AT77" s="1258"/>
      <c r="AU77" s="1258"/>
      <c r="AV77" s="1258"/>
      <c r="AW77" s="1258"/>
      <c r="AX77" s="1258"/>
      <c r="AY77" s="1258"/>
      <c r="AZ77" s="1258"/>
      <c r="BA77" s="1258"/>
      <c r="BB77" s="1256" t="s">
        <v>591</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595</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JxnT0yosiFCxc91AycYMC2K6KTgWqlpfozu8apBztCZ1Phet0a9qg43nZld3GwQw9+xtlLvnOjimhLUd9GKQ9A==" saltValue="vclyhx3tfZgl7tpBNMk8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018E-9D05-4560-A10B-A62FB8702EE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sheetProtection algorithmName="SHA-512" hashValue="7LW88oI4QHVgjvCUiJBWBZmOHkrHpv+yzUAvwU+lnF1JG1d2Mn63PssFanR/SbwZawFhXdIMkeVK/iI+AhVLzQ==" saltValue="JiE3zIeH/J8+Bp303IsIh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D37CA-4025-4393-87DB-4BE0CCD9D65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sheetProtection algorithmName="SHA-512" hashValue="9Pp51EqzBKzEcbmBwOm7y30euxJQqhC7Y9VRGIrH/shlhKPRtEICRTN85dg6vUA1hbYbZ3PSCcQs/CFJhNUXmg==" saltValue="kfTCaOrvtbNcm6mkaN7S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549</v>
      </c>
      <c r="G2" s="151"/>
      <c r="H2" s="152"/>
    </row>
    <row r="3" spans="1:8" x14ac:dyDescent="0.2">
      <c r="A3" s="148" t="s">
        <v>542</v>
      </c>
      <c r="B3" s="153"/>
      <c r="C3" s="154"/>
      <c r="D3" s="155">
        <v>107689</v>
      </c>
      <c r="E3" s="156"/>
      <c r="F3" s="157">
        <v>271581</v>
      </c>
      <c r="G3" s="158"/>
      <c r="H3" s="159"/>
    </row>
    <row r="4" spans="1:8" x14ac:dyDescent="0.2">
      <c r="A4" s="160"/>
      <c r="B4" s="161"/>
      <c r="C4" s="162"/>
      <c r="D4" s="163">
        <v>94370</v>
      </c>
      <c r="E4" s="164"/>
      <c r="F4" s="165">
        <v>117844</v>
      </c>
      <c r="G4" s="166"/>
      <c r="H4" s="167"/>
    </row>
    <row r="5" spans="1:8" x14ac:dyDescent="0.2">
      <c r="A5" s="148" t="s">
        <v>544</v>
      </c>
      <c r="B5" s="153"/>
      <c r="C5" s="154"/>
      <c r="D5" s="155">
        <v>82355</v>
      </c>
      <c r="E5" s="156"/>
      <c r="F5" s="157">
        <v>268375</v>
      </c>
      <c r="G5" s="158"/>
      <c r="H5" s="159"/>
    </row>
    <row r="6" spans="1:8" x14ac:dyDescent="0.2">
      <c r="A6" s="160"/>
      <c r="B6" s="161"/>
      <c r="C6" s="162"/>
      <c r="D6" s="163">
        <v>52707</v>
      </c>
      <c r="E6" s="164"/>
      <c r="F6" s="165">
        <v>119602</v>
      </c>
      <c r="G6" s="166"/>
      <c r="H6" s="167"/>
    </row>
    <row r="7" spans="1:8" x14ac:dyDescent="0.2">
      <c r="A7" s="148" t="s">
        <v>545</v>
      </c>
      <c r="B7" s="153"/>
      <c r="C7" s="154"/>
      <c r="D7" s="155">
        <v>130274</v>
      </c>
      <c r="E7" s="156"/>
      <c r="F7" s="157">
        <v>301035</v>
      </c>
      <c r="G7" s="158"/>
      <c r="H7" s="159"/>
    </row>
    <row r="8" spans="1:8" x14ac:dyDescent="0.2">
      <c r="A8" s="160"/>
      <c r="B8" s="161"/>
      <c r="C8" s="162"/>
      <c r="D8" s="163">
        <v>91415</v>
      </c>
      <c r="E8" s="164"/>
      <c r="F8" s="165">
        <v>154376</v>
      </c>
      <c r="G8" s="166"/>
      <c r="H8" s="167"/>
    </row>
    <row r="9" spans="1:8" x14ac:dyDescent="0.2">
      <c r="A9" s="148" t="s">
        <v>546</v>
      </c>
      <c r="B9" s="153"/>
      <c r="C9" s="154"/>
      <c r="D9" s="155">
        <v>230020</v>
      </c>
      <c r="E9" s="156"/>
      <c r="F9" s="157">
        <v>277467</v>
      </c>
      <c r="G9" s="158"/>
      <c r="H9" s="159"/>
    </row>
    <row r="10" spans="1:8" x14ac:dyDescent="0.2">
      <c r="A10" s="160"/>
      <c r="B10" s="161"/>
      <c r="C10" s="162"/>
      <c r="D10" s="163">
        <v>65641</v>
      </c>
      <c r="E10" s="164"/>
      <c r="F10" s="165">
        <v>128378</v>
      </c>
      <c r="G10" s="166"/>
      <c r="H10" s="167"/>
    </row>
    <row r="11" spans="1:8" x14ac:dyDescent="0.2">
      <c r="A11" s="148" t="s">
        <v>547</v>
      </c>
      <c r="B11" s="153"/>
      <c r="C11" s="154"/>
      <c r="D11" s="155">
        <v>99082</v>
      </c>
      <c r="E11" s="156"/>
      <c r="F11" s="157">
        <v>282256</v>
      </c>
      <c r="G11" s="158"/>
      <c r="H11" s="159"/>
    </row>
    <row r="12" spans="1:8" x14ac:dyDescent="0.2">
      <c r="A12" s="160"/>
      <c r="B12" s="161"/>
      <c r="C12" s="168"/>
      <c r="D12" s="163">
        <v>32192</v>
      </c>
      <c r="E12" s="164"/>
      <c r="F12" s="165">
        <v>145453</v>
      </c>
      <c r="G12" s="166"/>
      <c r="H12" s="167"/>
    </row>
    <row r="13" spans="1:8" x14ac:dyDescent="0.2">
      <c r="A13" s="148"/>
      <c r="B13" s="153"/>
      <c r="C13" s="169"/>
      <c r="D13" s="170">
        <v>129884</v>
      </c>
      <c r="E13" s="171"/>
      <c r="F13" s="172">
        <v>280143</v>
      </c>
      <c r="G13" s="173"/>
      <c r="H13" s="159"/>
    </row>
    <row r="14" spans="1:8" x14ac:dyDescent="0.2">
      <c r="A14" s="160"/>
      <c r="B14" s="161"/>
      <c r="C14" s="162"/>
      <c r="D14" s="163">
        <v>67265</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7.64</v>
      </c>
      <c r="C19" s="174">
        <f>ROUND(VALUE(SUBSTITUTE(実質収支比率等に係る経年分析!G$48,"▲","-")),2)</f>
        <v>9.18</v>
      </c>
      <c r="D19" s="174">
        <f>ROUND(VALUE(SUBSTITUTE(実質収支比率等に係る経年分析!H$48,"▲","-")),2)</f>
        <v>11.49</v>
      </c>
      <c r="E19" s="174">
        <f>ROUND(VALUE(SUBSTITUTE(実質収支比率等に係る経年分析!I$48,"▲","-")),2)</f>
        <v>8.2899999999999991</v>
      </c>
      <c r="F19" s="174">
        <f>ROUND(VALUE(SUBSTITUTE(実質収支比率等に係る経年分析!J$48,"▲","-")),2)</f>
        <v>12.39</v>
      </c>
    </row>
    <row r="20" spans="1:11" x14ac:dyDescent="0.2">
      <c r="A20" s="174" t="s">
        <v>57</v>
      </c>
      <c r="B20" s="174">
        <f>ROUND(VALUE(SUBSTITUTE(実質収支比率等に係る経年分析!F$47,"▲","-")),2)</f>
        <v>47.01</v>
      </c>
      <c r="C20" s="174">
        <f>ROUND(VALUE(SUBSTITUTE(実質収支比率等に係る経年分析!G$47,"▲","-")),2)</f>
        <v>56.21</v>
      </c>
      <c r="D20" s="174">
        <f>ROUND(VALUE(SUBSTITUTE(実質収支比率等に係る経年分析!H$47,"▲","-")),2)</f>
        <v>58.86</v>
      </c>
      <c r="E20" s="174">
        <f>ROUND(VALUE(SUBSTITUTE(実質収支比率等に係る経年分析!I$47,"▲","-")),2)</f>
        <v>64.06</v>
      </c>
      <c r="F20" s="174">
        <f>ROUND(VALUE(SUBSTITUTE(実質収支比率等に係る経年分析!J$47,"▲","-")),2)</f>
        <v>74.819999999999993</v>
      </c>
    </row>
    <row r="21" spans="1:11" x14ac:dyDescent="0.2">
      <c r="A21" s="174" t="s">
        <v>58</v>
      </c>
      <c r="B21" s="174">
        <f>IF(ISNUMBER(VALUE(SUBSTITUTE(実質収支比率等に係る経年分析!F$49,"▲","-"))),ROUND(VALUE(SUBSTITUTE(実質収支比率等に係る経年分析!F$49,"▲","-")),2),NA())</f>
        <v>2.02</v>
      </c>
      <c r="C21" s="174">
        <f>IF(ISNUMBER(VALUE(SUBSTITUTE(実質収支比率等に係る経年分析!G$49,"▲","-"))),ROUND(VALUE(SUBSTITUTE(実質収支比率等に係る経年分析!G$49,"▲","-")),2),NA())</f>
        <v>5.52</v>
      </c>
      <c r="D21" s="174">
        <f>IF(ISNUMBER(VALUE(SUBSTITUTE(実質収支比率等に係る経年分析!H$49,"▲","-"))),ROUND(VALUE(SUBSTITUTE(実質収支比率等に係る経年分析!H$49,"▲","-")),2),NA())</f>
        <v>5.2</v>
      </c>
      <c r="E21" s="174">
        <f>IF(ISNUMBER(VALUE(SUBSTITUTE(実質収支比率等に係る経年分析!I$49,"▲","-"))),ROUND(VALUE(SUBSTITUTE(実質収支比率等に係る経年分析!I$49,"▲","-")),2),NA())</f>
        <v>4.12</v>
      </c>
      <c r="F21" s="174">
        <f>IF(ISNUMBER(VALUE(SUBSTITUTE(実質収支比率等に係る経年分析!J$49,"▲","-"))),ROUND(VALUE(SUBSTITUTE(実質収支比率等に係る経年分析!J$49,"▲","-")),2),NA())</f>
        <v>8.49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介護保険（介護サービス事業勘定）特別会計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12.39</v>
      </c>
    </row>
    <row r="36" spans="1:16" x14ac:dyDescent="0.2">
      <c r="A36" s="175" t="str">
        <f>IF(連結実質赤字比率に係る赤字・黒字の構成分析!C$34="",NA(),連結実質赤字比率に係る赤字・黒字の構成分析!C$34)</f>
        <v>国民健康保険（診療施設勘定）特別会計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0.42</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242</v>
      </c>
      <c r="E42" s="176"/>
      <c r="F42" s="176"/>
      <c r="G42" s="176">
        <f>'実質公債費比率（分子）の構造'!L$52</f>
        <v>236</v>
      </c>
      <c r="H42" s="176"/>
      <c r="I42" s="176"/>
      <c r="J42" s="176">
        <f>'実質公債費比率（分子）の構造'!M$52</f>
        <v>245</v>
      </c>
      <c r="K42" s="176"/>
      <c r="L42" s="176"/>
      <c r="M42" s="176">
        <f>'実質公債費比率（分子）の構造'!N$52</f>
        <v>264</v>
      </c>
      <c r="N42" s="176"/>
      <c r="O42" s="176"/>
      <c r="P42" s="176">
        <f>'実質公債費比率（分子）の構造'!O$52</f>
        <v>259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9</v>
      </c>
      <c r="C45" s="176"/>
      <c r="D45" s="176"/>
      <c r="E45" s="176">
        <f>'実質公債費比率（分子）の構造'!L$49</f>
        <v>12</v>
      </c>
      <c r="F45" s="176"/>
      <c r="G45" s="176"/>
      <c r="H45" s="176">
        <f>'実質公債費比率（分子）の構造'!M$49</f>
        <v>12</v>
      </c>
      <c r="I45" s="176"/>
      <c r="J45" s="176"/>
      <c r="K45" s="176">
        <f>'実質公債費比率（分子）の構造'!N$49</f>
        <v>10</v>
      </c>
      <c r="L45" s="176"/>
      <c r="M45" s="176"/>
      <c r="N45" s="176">
        <f>'実質公債費比率（分子）の構造'!O$49</f>
        <v>10</v>
      </c>
      <c r="O45" s="176"/>
      <c r="P45" s="176"/>
    </row>
    <row r="46" spans="1:16" x14ac:dyDescent="0.2">
      <c r="A46" s="176" t="s">
        <v>69</v>
      </c>
      <c r="B46" s="176">
        <f>'実質公債費比率（分子）の構造'!K$48</f>
        <v>99</v>
      </c>
      <c r="C46" s="176"/>
      <c r="D46" s="176"/>
      <c r="E46" s="176">
        <f>'実質公債費比率（分子）の構造'!L$48</f>
        <v>96</v>
      </c>
      <c r="F46" s="176"/>
      <c r="G46" s="176"/>
      <c r="H46" s="176">
        <f>'実質公債費比率（分子）の構造'!M$48</f>
        <v>93</v>
      </c>
      <c r="I46" s="176"/>
      <c r="J46" s="176"/>
      <c r="K46" s="176">
        <f>'実質公債費比率（分子）の構造'!N$48</f>
        <v>89</v>
      </c>
      <c r="L46" s="176"/>
      <c r="M46" s="176"/>
      <c r="N46" s="176">
        <f>'実質公債費比率（分子）の構造'!O$48</f>
        <v>87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194</v>
      </c>
      <c r="C49" s="176"/>
      <c r="D49" s="176"/>
      <c r="E49" s="176">
        <f>'実質公債費比率（分子）の構造'!L$45</f>
        <v>196</v>
      </c>
      <c r="F49" s="176"/>
      <c r="G49" s="176"/>
      <c r="H49" s="176">
        <f>'実質公債費比率（分子）の構造'!M$45</f>
        <v>217</v>
      </c>
      <c r="I49" s="176"/>
      <c r="J49" s="176"/>
      <c r="K49" s="176">
        <f>'実質公債費比率（分子）の構造'!N$45</f>
        <v>237</v>
      </c>
      <c r="L49" s="176"/>
      <c r="M49" s="176"/>
      <c r="N49" s="176">
        <f>'実質公債費比率（分子）の構造'!O$45</f>
        <v>236</v>
      </c>
      <c r="O49" s="176"/>
      <c r="P49" s="176"/>
    </row>
    <row r="50" spans="1:16" x14ac:dyDescent="0.2">
      <c r="A50" s="176" t="s">
        <v>73</v>
      </c>
      <c r="B50" s="176" t="e">
        <f>NA()</f>
        <v>#N/A</v>
      </c>
      <c r="C50" s="176">
        <f>IF(ISNUMBER('実質公債費比率（分子）の構造'!K$53),'実質公債費比率（分子）の構造'!K$53,NA())</f>
        <v>60</v>
      </c>
      <c r="D50" s="176" t="e">
        <f>NA()</f>
        <v>#N/A</v>
      </c>
      <c r="E50" s="176" t="e">
        <f>NA()</f>
        <v>#N/A</v>
      </c>
      <c r="F50" s="176">
        <f>IF(ISNUMBER('実質公債費比率（分子）の構造'!L$53),'実質公債費比率（分子）の構造'!L$53,NA())</f>
        <v>68</v>
      </c>
      <c r="G50" s="176" t="e">
        <f>NA()</f>
        <v>#N/A</v>
      </c>
      <c r="H50" s="176" t="e">
        <f>NA()</f>
        <v>#N/A</v>
      </c>
      <c r="I50" s="176">
        <f>IF(ISNUMBER('実質公債費比率（分子）の構造'!M$53),'実質公債費比率（分子）の構造'!M$53,NA())</f>
        <v>77</v>
      </c>
      <c r="J50" s="176" t="e">
        <f>NA()</f>
        <v>#N/A</v>
      </c>
      <c r="K50" s="176" t="e">
        <f>NA()</f>
        <v>#N/A</v>
      </c>
      <c r="L50" s="176">
        <f>IF(ISNUMBER('実質公債費比率（分子）の構造'!N$53),'実質公債費比率（分子）の構造'!N$53,NA())</f>
        <v>72</v>
      </c>
      <c r="M50" s="176" t="e">
        <f>NA()</f>
        <v>#N/A</v>
      </c>
      <c r="N50" s="176" t="e">
        <f>NA()</f>
        <v>#N/A</v>
      </c>
      <c r="O50" s="176">
        <f>IF(ISNUMBER('実質公債費比率（分子）の構造'!O$53),'実質公債費比率（分子）の構造'!O$53,NA())</f>
        <v>74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2544</v>
      </c>
      <c r="E56" s="175"/>
      <c r="F56" s="175"/>
      <c r="G56" s="175">
        <f>'将来負担比率（分子）の構造'!J$52</f>
        <v>2595</v>
      </c>
      <c r="H56" s="175"/>
      <c r="I56" s="175"/>
      <c r="J56" s="175">
        <f>'将来負担比率（分子）の構造'!K$52</f>
        <v>2596</v>
      </c>
      <c r="K56" s="175"/>
      <c r="L56" s="175"/>
      <c r="M56" s="175">
        <f>'将来負担比率（分子）の構造'!L$52</f>
        <v>2640</v>
      </c>
      <c r="N56" s="175"/>
      <c r="O56" s="175"/>
      <c r="P56" s="175">
        <f>'将来負担比率（分子）の構造'!M$52</f>
        <v>2680</v>
      </c>
    </row>
    <row r="57" spans="1:16" x14ac:dyDescent="0.2">
      <c r="A57" s="175" t="s">
        <v>44</v>
      </c>
      <c r="B57" s="175"/>
      <c r="C57" s="175"/>
      <c r="D57" s="175">
        <f>'将来負担比率（分子）の構造'!I$51</f>
        <v>0</v>
      </c>
      <c r="E57" s="175"/>
      <c r="F57" s="175"/>
      <c r="G57" s="175">
        <f>'将来負担比率（分子）の構造'!J$51</f>
        <v>0</v>
      </c>
      <c r="H57" s="175"/>
      <c r="I57" s="175"/>
      <c r="J57" s="175">
        <f>'将来負担比率（分子）の構造'!K$51</f>
        <v>0</v>
      </c>
      <c r="K57" s="175"/>
      <c r="L57" s="175"/>
      <c r="M57" s="175">
        <f>'将来負担比率（分子）の構造'!L$51</f>
        <v>1</v>
      </c>
      <c r="N57" s="175"/>
      <c r="O57" s="175"/>
      <c r="P57" s="175">
        <f>'将来負担比率（分子）の構造'!M$51</f>
        <v>0</v>
      </c>
    </row>
    <row r="58" spans="1:16" x14ac:dyDescent="0.2">
      <c r="A58" s="175" t="s">
        <v>43</v>
      </c>
      <c r="B58" s="175"/>
      <c r="C58" s="175"/>
      <c r="D58" s="175">
        <f>'将来負担比率（分子）の構造'!I$50</f>
        <v>1340</v>
      </c>
      <c r="E58" s="175"/>
      <c r="F58" s="175"/>
      <c r="G58" s="175">
        <f>'将来負担比率（分子）の構造'!J$50</f>
        <v>1506</v>
      </c>
      <c r="H58" s="175"/>
      <c r="I58" s="175"/>
      <c r="J58" s="175">
        <f>'将来負担比率（分子）の構造'!K$50</f>
        <v>1627</v>
      </c>
      <c r="K58" s="175"/>
      <c r="L58" s="175"/>
      <c r="M58" s="175">
        <f>'将来負担比率（分子）の構造'!L$50</f>
        <v>1941</v>
      </c>
      <c r="N58" s="175"/>
      <c r="O58" s="175"/>
      <c r="P58" s="175">
        <f>'将来負担比率（分子）の構造'!M$50</f>
        <v>2216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706</v>
      </c>
      <c r="C62" s="175"/>
      <c r="D62" s="175"/>
      <c r="E62" s="175">
        <f>'将来負担比率（分子）の構造'!J$45</f>
        <v>681</v>
      </c>
      <c r="F62" s="175"/>
      <c r="G62" s="175"/>
      <c r="H62" s="175">
        <f>'将来負担比率（分子）の構造'!K$45</f>
        <v>653</v>
      </c>
      <c r="I62" s="175"/>
      <c r="J62" s="175"/>
      <c r="K62" s="175">
        <f>'将来負担比率（分子）の構造'!L$45</f>
        <v>604</v>
      </c>
      <c r="L62" s="175"/>
      <c r="M62" s="175"/>
      <c r="N62" s="175">
        <f>'将来負担比率（分子）の構造'!M$45</f>
        <v>543</v>
      </c>
      <c r="O62" s="175"/>
      <c r="P62" s="175"/>
    </row>
    <row r="63" spans="1:16" x14ac:dyDescent="0.2">
      <c r="A63" s="175" t="s">
        <v>36</v>
      </c>
      <c r="B63" s="175">
        <f>'将来負担比率（分子）の構造'!I$44</f>
        <v>119</v>
      </c>
      <c r="C63" s="175"/>
      <c r="D63" s="175"/>
      <c r="E63" s="175">
        <f>'将来負担比率（分子）の構造'!J$44</f>
        <v>108</v>
      </c>
      <c r="F63" s="175"/>
      <c r="G63" s="175"/>
      <c r="H63" s="175">
        <f>'将来負担比率（分子）の構造'!K$44</f>
        <v>96</v>
      </c>
      <c r="I63" s="175"/>
      <c r="J63" s="175"/>
      <c r="K63" s="175">
        <f>'将来負担比率（分子）の構造'!L$44</f>
        <v>60</v>
      </c>
      <c r="L63" s="175"/>
      <c r="M63" s="175"/>
      <c r="N63" s="175">
        <f>'将来負担比率（分子）の構造'!M$44</f>
        <v>63</v>
      </c>
      <c r="O63" s="175"/>
      <c r="P63" s="175"/>
    </row>
    <row r="64" spans="1:16" x14ac:dyDescent="0.2">
      <c r="A64" s="175" t="s">
        <v>35</v>
      </c>
      <c r="B64" s="175">
        <f>'将来負担比率（分子）の構造'!I$43</f>
        <v>621</v>
      </c>
      <c r="C64" s="175"/>
      <c r="D64" s="175"/>
      <c r="E64" s="175">
        <f>'将来負担比率（分子）の構造'!J$43</f>
        <v>617</v>
      </c>
      <c r="F64" s="175"/>
      <c r="G64" s="175"/>
      <c r="H64" s="175">
        <f>'将来負担比率（分子）の構造'!K$43</f>
        <v>816</v>
      </c>
      <c r="I64" s="175"/>
      <c r="J64" s="175"/>
      <c r="K64" s="175">
        <f>'将来負担比率（分子）の構造'!L$43</f>
        <v>968</v>
      </c>
      <c r="L64" s="175"/>
      <c r="M64" s="175"/>
      <c r="N64" s="175">
        <f>'将来負担比率（分子）の構造'!M$43</f>
        <v>1286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2295</v>
      </c>
      <c r="C66" s="175"/>
      <c r="D66" s="175"/>
      <c r="E66" s="175">
        <f>'将来負担比率（分子）の構造'!J$41</f>
        <v>2303</v>
      </c>
      <c r="F66" s="175"/>
      <c r="G66" s="175"/>
      <c r="H66" s="175">
        <f>'将来負担比率（分子）の構造'!K$41</f>
        <v>2296</v>
      </c>
      <c r="I66" s="175"/>
      <c r="J66" s="175"/>
      <c r="K66" s="175">
        <f>'将来負担比率（分子）の構造'!L$41</f>
        <v>2393</v>
      </c>
      <c r="L66" s="175"/>
      <c r="M66" s="175"/>
      <c r="N66" s="175">
        <f>'将来負担比率（分子）の構造'!M$41</f>
        <v>2247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1196</v>
      </c>
      <c r="C72" s="179">
        <f>基金残高に係る経年分析!G55</f>
        <v>1452</v>
      </c>
      <c r="D72" s="179">
        <f>基金残高に係る経年分析!H55</f>
        <v>1649</v>
      </c>
    </row>
    <row r="73" spans="1:16" x14ac:dyDescent="0.2">
      <c r="A73" s="178" t="s">
        <v>80</v>
      </c>
      <c r="B73" s="179">
        <f>基金残高に係る経年分析!F56</f>
        <v>127</v>
      </c>
      <c r="C73" s="179">
        <f>基金残高に係る経年分析!G56</f>
        <v>127</v>
      </c>
      <c r="D73" s="179">
        <f>基金残高に係る経年分析!H56</f>
        <v>127</v>
      </c>
    </row>
    <row r="74" spans="1:16" x14ac:dyDescent="0.2">
      <c r="A74" s="178" t="s">
        <v>81</v>
      </c>
      <c r="B74" s="179">
        <f>基金残高に係る経年分析!F57</f>
        <v>236</v>
      </c>
      <c r="C74" s="179">
        <f>基金残高に係る経年分析!G57</f>
        <v>292</v>
      </c>
      <c r="D74" s="179">
        <f>基金残高に係る経年分析!H57</f>
        <v>360</v>
      </c>
    </row>
  </sheetData>
  <sheetProtection algorithmName="SHA-512" hashValue="1D2lNanrIS8Fkj1I91l/I9lk2W5UEA7LHzsFLbSQvxfR4DJe+Yq9z+pSf1AnXA6/dcC82OYlx6jtZ83HnnYLPw==" saltValue="tcoexS3ElxLJ+Cem7ZG8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2024-03-13T04:19:42Z</cp:lastPrinted>
  <dcterms:created xsi:type="dcterms:W3CDTF">2024-02-05T02:27:32Z</dcterms:created>
  <dcterms:modified xsi:type="dcterms:W3CDTF">2024-10-08T06:27:25Z</dcterms:modified>
  <cp:category/>
</cp:coreProperties>
</file>