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01416\Desktop\9月２４日編集データ\"/>
    </mc:Choice>
  </mc:AlternateContent>
  <xr:revisionPtr revIDLastSave="0" documentId="13_ncr:1_{9BD702EF-950F-4647-B194-F6C3848A5204}" xr6:coauthVersionLast="47" xr6:coauthVersionMax="47" xr10:uidLastSave="{00000000-0000-0000-0000-000000000000}"/>
  <bookViews>
    <workbookView xWindow="-120" yWindow="-163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U35" i="10" s="1"/>
  <c r="U36" i="10" s="1"/>
  <c r="AM34" i="10"/>
  <c r="BE34" i="10"/>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<sst xmlns="http://schemas.openxmlformats.org/spreadsheetml/2006/main" count="1171" uniqueCount="611">
  <si>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</si>
  <si>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</si>
  <si>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</si>
  <si>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</si>
  <si>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</si>
  <si>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</si>
  <si>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</si>
  <si>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</si>
  <si>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</si>
  <si>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</si>
  <si>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</si>
  <si>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</si>
  <si>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</si>
  <si>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</si>
  <si>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</si>
  <si>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</si>
  <si>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</si>
  <si>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</si>
  <si>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</si>
  <si>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</si>
  <si>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</si>
  <si>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</si>
  <si>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</si>
  <si>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</si>
  <si>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</si>
  <si>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</si>
  <si>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</si>
  <si>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</si>
  <si>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</si>
  <si>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</si>
  <si>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</si>
  <si>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</si>
  <si>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</si>
  <si>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</si>
  <si>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</si>
  <si>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</si>
  <si>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</si>
  <si>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</si>
  <si>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</si>
  <si>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</si>
  <si>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</si>
  <si>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</si>
  <si>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</si>
  <si>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</si>
  <si>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</si>
  <si>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</si>
  <si>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</si>
  <si>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</si>
  <si>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</si>
  <si>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</si>
  <si>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</si>
  <si>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</si>
  <si>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</si>
  <si>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</si>
  <si>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</si>
  <si>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</si>
  <si>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</si>
  <si>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</si>
  <si>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</si>
  <si>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</si>
  <si>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</si>
  <si>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</si>
  <si>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</si>
  <si>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</si>
  <si>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</si>
  <si>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</si>
  <si>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</si>
  <si>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</si>
  <si>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</si>
  <si>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</si>
  <si>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</si>
  <si>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</si>
  <si>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</si>
  <si>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</si>
  <si>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</si>
  <si>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</si>
  <si>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</si>
  <si>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</si>
  <si>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</si>
  <si>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</si>
  <si>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</si>
  <si>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</si>
  <si>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</si>
  <si>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</si>
  <si>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</si>
  <si>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</si>
  <si>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</si>
  <si>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</si>
  <si>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</si>
  <si>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</si>
  <si>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</si>
  <si>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</si>
  <si>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</si>
  <si>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</si>
  <si>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</si>
  <si>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</si>
  <si>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</si>
  <si>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</si>
  <si>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</si>
  <si>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</si>
  <si>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</si>
  <si>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</si>
  <si>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</si>
  <si>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</si>
  <si>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</si>
  <si>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</si>
  <si>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</si>
  <si>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</si>
  <si>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</si>
  <si>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</si>
  <si>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</si>
  <si>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</si>
  <si>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</si>
  <si>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</si>
  <si>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</si>
  <si>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</si>
  <si>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</si>
  <si>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</si>
  <si>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</si>
  <si>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</si>
  <si>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</si>
  <si>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</si>
  <si>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</si>
  <si>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</si>
  <si>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</si>
  <si>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</si>
  <si>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</si>
  <si>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</si>
  <si>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</si>
  <si>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</si>
  <si>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</si>
  <si>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</si>
  <si>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</si>
  <si>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</si>
  <si>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</si>
  <si>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</si>
  <si>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</si>
  <si>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</si>
  <si>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</si>
  <si>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</si>
  <si>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</si>
  <si>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</si>
  <si>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</si>
  <si>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</si>
  <si>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</si>
  <si>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</si>
  <si>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</si>
  <si>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</si>
  <si>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</si>
  <si>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</si>
  <si>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</si>
  <si>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</si>
  <si>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</si>
  <si>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</si>
  <si>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</si>
  <si>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</si>
  <si>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</si>
  <si>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</si>
  <si>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</si>
  <si>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</si>
  <si>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</si>
  <si>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</si>
  <si>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</si>
  <si>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</si>
  <si>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</si>
  <si>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</si>
  <si>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</si>
  <si>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</si>
  <si>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</si>
  <si>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</si>
  <si>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</si>
  <si>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</si>
  <si>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</si>
  <si>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</si>
  <si>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</si>
  <si>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</si>
  <si>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</si>
  <si>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</si>
  <si>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</si>
  <si>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</si>
  <si>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</si>
  <si>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</si>
  <si>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</si>
  <si>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</si>
  <si>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</si>
  <si>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</si>
  <si>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</si>
  <si>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</si>
  <si>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</si>
  <si>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</si>
  <si>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</si>
  <si>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</si>
  <si>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</si>
  <si>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</si>
  <si>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</si>
  <si>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</si>
  <si>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</si>
  <si>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</si>
  <si>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</si>
  <si>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</si>
  <si>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</si>
  <si>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</si>
  <si>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</si>
  <si>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</si>
  <si>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</si>
  <si>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</si>
  <si>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</si>
  <si>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</si>
  <si>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</si>
  <si>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</si>
  <si>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</si>
  <si>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</si>
  <si>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</si>
  <si>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</si>
  <si>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</si>
  <si>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</si>
  <si>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</si>
  <si>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</si>
  <si>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</si>
  <si>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</si>
  <si>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</si>
  <si>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</si>
  <si>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</si>
  <si>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</si>
  <si>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</si>
  <si>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</si>
  <si>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</si>
  <si>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</si>
  <si>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</si>
  <si>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</si>
  <si>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</si>
  <si>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</si>
  <si>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</si>
  <si>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</si>
  <si>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</si>
  <si>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</si>
  <si>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</si>
  <si>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</si>
  <si>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</si>
  <si>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</si>
  <si>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</si>
  <si>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</si>
  <si>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</si>
  <si>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</si>
  <si>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</si>
  <si>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</si>
  <si>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</si>
  <si>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</si>
  <si>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</si>
  <si>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</si>
  <si>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</si>
  <si>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</si>
  <si>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</si>
  <si>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</si>
  <si>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</si>
  <si>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</si>
  <si>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</si>
  <si>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</si>
  <si>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</si>
  <si>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</si>
  <si>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</si>
  <si>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</si>
  <si>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</si>
  <si>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</si>
  <si>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</si>
  <si>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</si>
  <si>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</si>
  <si>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</si>
  <si>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</si>
  <si>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</si>
  <si>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</si>
  <si>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</si>
  <si>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</si>
  <si>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</si>
  <si>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</si>
  <si>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</si>
  <si>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</si>
  <si>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</si>
  <si>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</si>
  <si>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</si>
  <si>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</si>
  <si>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</si>
  <si>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</si>
  <si>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</si>
  <si>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</si>
  <si>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</si>
  <si>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</si>
  <si>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</si>
  <si>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</si>
  <si>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</si>
  <si>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</si>
  <si>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</si>
  <si>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</si>
  <si>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</si>
  <si>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</si>
  <si>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</si>
  <si>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</si>
  <si>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</si>
  <si>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</si>
  <si>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</si>
  <si>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</si>
  <si>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</si>
  <si>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</si>
  <si>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</si>
  <si>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</si>
  <si>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</si>
  <si>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</si>
  <si>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</si>
  <si>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</si>
  <si>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</si>
  <si>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</si>
  <si>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</si>
  <si>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</si>
  <si>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</si>
  <si>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</si>
  <si>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</si>
  <si>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</si>
  <si>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</si>
  <si>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</si>
  <si>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</si>
  <si>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</si>
  <si>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</si>
  <si>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</si>
  <si>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</si>
  <si>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</si>
  <si>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</si>
  <si>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</si>
  <si>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</si>
  <si>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</si>
  <si>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</si>
  <si>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</si>
  <si>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</si>
  <si>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</si>
  <si>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</si>
  <si>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</si>
  <si>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</si>
  <si>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</si>
  <si>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</si>
  <si>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</si>
  <si>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</si>
  <si>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</si>
  <si>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</si>
  <si>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</si>
  <si>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</si>
  <si>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</si>
  <si>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</si>
  <si>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</si>
  <si>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</si>
  <si>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</si>
  <si>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</si>
  <si>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</si>
  <si>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</si>
  <si>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</si>
  <si>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</si>
  <si>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</si>
  <si>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</si>
  <si>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</si>
  <si>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</si>
  <si>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</si>
  <si>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</si>
  <si>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</si>
  <si>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</si>
  <si>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</si>
  <si>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</si>
  <si>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</si>
  <si>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</si>
  <si>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</si>
  <si>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</si>
  <si>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</si>
  <si>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</si>
  <si>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</si>
  <si>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</si>
  <si>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</si>
  <si>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</si>
  <si>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</si>
  <si>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</si>
  <si>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</si>
  <si>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</si>
  <si>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</si>
  <si>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</si>
  <si>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</si>
  <si>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</si>
  <si>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</si>
  <si>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</si>
  <si>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</si>
  <si>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</si>
  <si>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</si>
  <si>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</si>
  <si>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</si>
  <si>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</si>
  <si>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</si>
  <si>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</si>
  <si>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</si>
  <si>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</si>
  <si>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</si>
  <si>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</si>
  <si>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</si>
  <si>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</si>
  <si>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</si>
  <si>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</si>
  <si>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</si>
  <si>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</si>
  <si>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</si>
  <si>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</si>
  <si>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</si>
  <si>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</si>
  <si>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</si>
  <si>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</si>
  <si>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</si>
  <si>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</si>
  <si>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</si>
  <si>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</si>
  <si>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</si>
  <si>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</si>
  <si>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</si>
  <si>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</si>
  <si>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</si>
  <si>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</si>
  <si>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</si>
  <si>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</si>
  <si>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</si>
  <si>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</si>
  <si>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</si>
  <si>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</si>
  <si>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</si>
  <si>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</si>
  <si>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</si>
  <si>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</si>
  <si>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</si>
  <si>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</si>
  <si>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</si>
  <si>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</si>
  <si>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</si>
  <si>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</si>
  <si>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</si>
  <si>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</si>
  <si>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</si>
  <si>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</si>
  <si>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</si>
  <si>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</si>
  <si>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</si>
  <si>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</si>
  <si>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</si>
  <si>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</si>
  <si>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</si>
  <si>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</si>
  <si>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</si>
  <si>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</si>
  <si>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</si>
  <si>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</si>
  <si>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</si>
  <si>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</si>
  <si>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</si>
  <si>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</si>
  <si>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</si>
  <si>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</si>
  <si>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</si>
  <si>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</si>
  <si>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</si>
  <si>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</si>
  <si>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</si>
  <si>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</si>
  <si>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</si>
  <si>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</si>
  <si>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</si>
  <si>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</si>
  <si>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</si>
  <si>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</si>
  <si>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</si>
  <si>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</si>
  <si>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</si>
  <si>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</si>
  <si>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</si>
  <si>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</si>
  <si>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</si>
  <si>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</si>
  <si>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</si>
  <si>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</si>
  <si>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</si>
  <si>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</si>
  <si>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</si>
  <si>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</si>
  <si>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</si>
  <si>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</si>
  <si>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</si>
  <si>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</si>
  <si>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</si>
  <si>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</si>
  <si>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</si>
  <si>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</si>
  <si>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</si>
  <si>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</si>
  <si>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</si>
  <si>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</si>
  <si>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</si>
  <si>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</si>
  <si>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</si>
  <si>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</si>
  <si>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</si>
  <si>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</si>
  <si>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</si>
  <si>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</si>
  <si>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</si>
  <si>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</si>
  <si>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</si>
  <si>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</si>
  <si>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</si>
  <si>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</si>
  <si>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</si>
  <si>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</si>
  <si>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</si>
  <si>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</si>
  <si>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</si>
  <si>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</si>
  <si>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</si>
  <si>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</si>
  <si>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</si>
  <si>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</si>
  <si>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</si>
  <si>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</si>
  <si>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</si>
  <si>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</si>
  <si>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</si>
  <si>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</si>
  <si>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</si>
  <si>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</si>
  <si>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</si>
  <si>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</si>
  <si>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</si>
  <si>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</si>
  <si>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</si>
  <si>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</si>
  <si>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</si>
  <si>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</si>
  <si>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</si>
  <si>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</si>
  <si>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</si>
  <si>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</si>
  <si>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</si>
  <si>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</si>
  <si>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</si>
  <si>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</si>
  <si>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</si>
  <si>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</si>
  <si>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</si>
  <si>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</si>
  <si>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</si>
  <si>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</si>
  <si>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</si>
  <si>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</si>
  <si>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</si>
  <si>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</si>
  <si>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</si>
  <si>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</si>
  <si>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</si>
  <si>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</si>
  <si>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</si>
  <si>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</si>
  <si>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</si>
  <si>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</si>
  <si>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</si>
  <si>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</si>
  <si>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</si>
  <si>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</si>
  <si>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</si>
  <si>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</si>
  <si>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12.01</t>
  </si>
  <si>
    <t>▲ 5.27</t>
  </si>
  <si>
    <t>国民健康保険特別会計</t>
  </si>
  <si>
    <t>▲ 2.90</t>
  </si>
  <si>
    <t>▲ 1.01</t>
  </si>
  <si>
    <t>▲ 0.36</t>
  </si>
  <si>
    <t>▲ 0.28</t>
  </si>
  <si>
    <t>▲ 0.20</t>
  </si>
  <si>
    <t>水道事業会計</t>
  </si>
  <si>
    <t>一般会計</t>
  </si>
  <si>
    <t>介護保険特別会計（保険事業勘定）</t>
  </si>
  <si>
    <t>後期高齢者医療特別会計</t>
  </si>
  <si>
    <t>下水道事業特別会計</t>
  </si>
  <si>
    <t>その他会計（赤字）</t>
  </si>
  <si>
    <t>▲ 1.14</t>
  </si>
  <si>
    <t>▲ 1.16</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</si>
  <si>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</si>
  <si>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</si>
  <si>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</si>
  <si>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</si>
  <si>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</si>
  <si>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</si>
  <si>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</si>
  <si>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</si>
  <si>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</si>
  <si>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老人福祉施設三室園組合</t>
    <rPh sb="0" eb="2">
      <t>ロウジン</t>
    </rPh>
    <rPh sb="2" eb="4">
      <t>フクシ</t>
    </rPh>
    <rPh sb="4" eb="6">
      <t>シセツ</t>
    </rPh>
    <rPh sb="6" eb="8">
      <t>ミムロ</t>
    </rPh>
    <rPh sb="8" eb="9">
      <t>エン</t>
    </rPh>
    <rPh sb="9" eb="11">
      <t>クミアイ</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</si>
  <si>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</si>
  <si>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</si>
  <si>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</si>
  <si>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</si>
  <si>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</si>
  <si>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15">
      <t>ケンホクセイブコウイキカンキョウエイセイクミアイ</t>
    </rPh>
    <phoneticPr fontId="2"/>
  </si>
  <si>
    <t>まほろば環境衛生組合</t>
    <rPh sb="4" eb="6">
      <t>カンキョウ</t>
    </rPh>
    <rPh sb="6" eb="8">
      <t>エイセイ</t>
    </rPh>
    <rPh sb="8" eb="10">
      <t>クミアイ</t>
    </rPh>
    <phoneticPr fontId="2"/>
  </si>
  <si>
    <t>安堵町土地開発公社</t>
    <rPh sb="0" eb="3">
      <t>アンドチョウ</t>
    </rPh>
    <rPh sb="3" eb="5">
      <t>トチ</t>
    </rPh>
    <rPh sb="5" eb="7">
      <t>カイハツ</t>
    </rPh>
    <rPh sb="7" eb="9">
      <t>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</si>
  <si>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</si>
  <si>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</si>
  <si>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将来負担比率は減少傾向にあるものの、依然として類似団体比較して高い状態であるが、資金収支の改善、基金残高の影響により、減少傾向は続いている。
しかしながら、固定有形資産減価償却率は増加傾向にあることから、今後の公共施設の在り方を定めた公共施設管理計画の元、施設の更新または改修・修繕等を計画的に進める必要がある。</t>
    <rPh sb="0" eb="2">
      <t>ショウライ</t>
    </rPh>
    <rPh sb="2" eb="4">
      <t>フタン</t>
    </rPh>
    <rPh sb="4" eb="6">
      <t>ヒリツ</t>
    </rPh>
    <rPh sb="7" eb="9">
      <t>ゲンショウ</t>
    </rPh>
    <rPh sb="9" eb="11">
      <t>ケイコウ</t>
    </rPh>
    <rPh sb="18" eb="20">
      <t>イゼン</t>
    </rPh>
    <rPh sb="23" eb="27">
      <t>ルイジダンタイ</t>
    </rPh>
    <rPh sb="27" eb="29">
      <t>ヒカク</t>
    </rPh>
    <rPh sb="31" eb="32">
      <t>タカ</t>
    </rPh>
    <rPh sb="33" eb="35">
      <t>ジョウタイ</t>
    </rPh>
    <rPh sb="40" eb="42">
      <t>シキン</t>
    </rPh>
    <rPh sb="42" eb="44">
      <t>シュウシ</t>
    </rPh>
    <rPh sb="45" eb="47">
      <t>カイゼン</t>
    </rPh>
    <rPh sb="48" eb="50">
      <t>キキン</t>
    </rPh>
    <rPh sb="50" eb="52">
      <t>ザンダカ</t>
    </rPh>
    <rPh sb="53" eb="55">
      <t>エイキョウ</t>
    </rPh>
    <rPh sb="59" eb="61">
      <t>ゲンショウ</t>
    </rPh>
    <rPh sb="61" eb="63">
      <t>ケイコウ</t>
    </rPh>
    <rPh sb="64" eb="65">
      <t>ツヅ</t>
    </rPh>
    <rPh sb="78" eb="80">
      <t>コテイ</t>
    </rPh>
    <rPh sb="80" eb="82">
      <t>ユウケイ</t>
    </rPh>
    <rPh sb="82" eb="84">
      <t>シサン</t>
    </rPh>
    <rPh sb="84" eb="86">
      <t>ゲンカ</t>
    </rPh>
    <rPh sb="86" eb="88">
      <t>ショウキャク</t>
    </rPh>
    <rPh sb="88" eb="89">
      <t>リツ</t>
    </rPh>
    <rPh sb="90" eb="92">
      <t>ゾウカ</t>
    </rPh>
    <rPh sb="92" eb="94">
      <t>ケイコウ</t>
    </rPh>
    <rPh sb="102" eb="104">
      <t>コンゴ</t>
    </rPh>
    <rPh sb="105" eb="107">
      <t>コウキョウ</t>
    </rPh>
    <rPh sb="107" eb="109">
      <t>シセツ</t>
    </rPh>
    <rPh sb="110" eb="111">
      <t>ア</t>
    </rPh>
    <rPh sb="112" eb="113">
      <t>カタ</t>
    </rPh>
    <rPh sb="114" eb="115">
      <t>サダ</t>
    </rPh>
    <rPh sb="117" eb="119">
      <t>コウキョウ</t>
    </rPh>
    <rPh sb="119" eb="121">
      <t>シセツ</t>
    </rPh>
    <rPh sb="121" eb="123">
      <t>カンリ</t>
    </rPh>
    <rPh sb="123" eb="125">
      <t>ケイカク</t>
    </rPh>
    <rPh sb="126" eb="127">
      <t>モト</t>
    </rPh>
    <rPh sb="128" eb="130">
      <t>シセツ</t>
    </rPh>
    <rPh sb="131" eb="133">
      <t>コウシン</t>
    </rPh>
    <rPh sb="136" eb="138">
      <t>カイシュウ</t>
    </rPh>
    <rPh sb="139" eb="141">
      <t>シュウゼン</t>
    </rPh>
    <rPh sb="141" eb="142">
      <t>トウ</t>
    </rPh>
    <rPh sb="143" eb="145">
      <t>ケイカク</t>
    </rPh>
    <rPh sb="145" eb="146">
      <t>テキ</t>
    </rPh>
    <rPh sb="147" eb="148">
      <t>スス</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</si>
  <si>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</si>
  <si>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</si>
  <si>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</si>
  <si>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</si>
  <si>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</si>
  <si>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</si>
  <si>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３０年度以降減少傾向が続いている。実質公債比率も新発債の発行を抑える事に努めると共に、令和2年度以降は地方債残高も減少していることから低い比率となっているが、令和４年度からごみ処理の広域化関連施設整備事業が始まっているため、当該比率の上昇が予想される。</t>
    <rPh sb="0" eb="2">
      <t>ショウライ</t>
    </rPh>
    <rPh sb="2" eb="4">
      <t>フタン</t>
    </rPh>
    <rPh sb="4" eb="6">
      <t>ヒリツ</t>
    </rPh>
    <rPh sb="7" eb="9">
      <t>ヘイセイ</t>
    </rPh>
    <rPh sb="11" eb="13">
      <t>ネンド</t>
    </rPh>
    <rPh sb="13" eb="15">
      <t>イコウ</t>
    </rPh>
    <rPh sb="15" eb="17">
      <t>ゲンショウ</t>
    </rPh>
    <rPh sb="17" eb="19">
      <t>ケイコウ</t>
    </rPh>
    <rPh sb="20" eb="21">
      <t>ツヅ</t>
    </rPh>
    <rPh sb="26" eb="28">
      <t>ジッシツ</t>
    </rPh>
    <rPh sb="28" eb="30">
      <t>コウサイ</t>
    </rPh>
    <rPh sb="30" eb="32">
      <t>ヒリツ</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</si>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</sst>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DE53BBD-2D7E-42CF-B1CD-1105C737BDA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E20-408D-ABED-089D1B51C5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76441</c:v>
                </c:pt>
                <c:pt idx="1">
                  <c:v>36379</c:v>
                </c:pt>
                <c:pt idx="2">
                  <c:v>36590</c:v>
                </c:pt>
                <c:pt idx="3">
                  <c:v>17915</c:v>
                </c:pt>
                <c:pt idx="4">
                  <c:v>22696</c:v>
                </c:pt>
              </c:numCache>
            </c:numRef>
          </c:val>
          <c:smooth val="0"/>
          <c:extLst>
            <c:ext xmlns:c16="http://schemas.microsoft.com/office/drawing/2014/chart" uri="{C3380CC4-5D6E-409C-BE32-E72D297353CC}">
              <c16:uniqueId val="{00000001-6E20-408D-ABED-089D1B51C5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c:v>
                </c:pt>
                <c:pt idx="1">
                  <c:v>2.27</c:v>
                </c:pt>
                <c:pt idx="2">
                  <c:v>6.14</c:v>
                </c:pt>
                <c:pt idx="3">
                  <c:v>10.17</c:v>
                </c:pt>
                <c:pt idx="4">
                  <c:v>13.98</c:v>
                </c:pt>
              </c:numCache>
            </c:numRef>
          </c:val>
          <c:extLst>
            <c:ext xmlns:c16="http://schemas.microsoft.com/office/drawing/2014/chart" uri="{C3380CC4-5D6E-409C-BE32-E72D297353CC}">
              <c16:uniqueId val="{00000000-E11A-47BF-AC3C-EA3C80363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32.549999999999997</c:v>
                </c:pt>
                <c:pt idx="1">
                  <c:v>30.16</c:v>
                </c:pt>
                <c:pt idx="2">
                  <c:v>27.89</c:v>
                </c:pt>
                <c:pt idx="3">
                  <c:v>30.6</c:v>
                </c:pt>
                <c:pt idx="4">
                  <c:v>35</c:v>
                </c:pt>
              </c:numCache>
            </c:numRef>
          </c:val>
          <c:extLst>
            <c:ext xmlns:c16="http://schemas.microsoft.com/office/drawing/2014/chart" uri="{C3380CC4-5D6E-409C-BE32-E72D297353CC}">
              <c16:uniqueId val="{00000001-E11A-47BF-AC3C-EA3C80363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-12.01</c:v>
                </c:pt>
                <c:pt idx="1">
                  <c:v>-5.27</c:v>
                </c:pt>
                <c:pt idx="2">
                  <c:v>4.05</c:v>
                </c:pt>
                <c:pt idx="3">
                  <c:v>8.25</c:v>
                </c:pt>
                <c:pt idx="4">
                  <c:v>7.66</c:v>
                </c:pt>
              </c:numCache>
            </c:numRef>
          </c:val>
          <c:smooth val="0"/>
          <c:extLst>
            <c:ext xmlns:c16="http://schemas.microsoft.com/office/drawing/2014/chart" uri="{C3380CC4-5D6E-409C-BE32-E72D297353CC}">
              <c16:uniqueId val="{00000002-E11A-47BF-AC3C-EA3C80363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97E-47DA-B475-0DDA39364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1.1399999999999999</c:v>
                </c:pt>
                <c:pt idx="1">
                  <c:v>#N/A</c:v>
                </c:pt>
                <c:pt idx="2">
                  <c:v>1.1599999999999999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797E-47DA-B475-0DDA39364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7E-47DA-B475-0DDA39364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7E-47DA-B475-0DDA393644D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7E-47DA-B475-0DDA393644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797E-47DA-B475-0DDA393644D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1.36</c:v>
                </c:pt>
                <c:pt idx="2">
                  <c:v>#N/A</c:v>
                </c:pt>
                <c:pt idx="3">
                  <c:v>1.46</c:v>
                </c:pt>
                <c:pt idx="4">
                  <c:v>#N/A</c:v>
                </c:pt>
                <c:pt idx="5">
                  <c:v>1.66</c:v>
                </c:pt>
                <c:pt idx="6">
                  <c:v>#N/A</c:v>
                </c:pt>
                <c:pt idx="7">
                  <c:v>0.4</c:v>
                </c:pt>
                <c:pt idx="8">
                  <c:v>#N/A</c:v>
                </c:pt>
                <c:pt idx="9">
                  <c:v>0.1</c:v>
                </c:pt>
              </c:numCache>
            </c:numRef>
          </c:val>
          <c:extLst>
            <c:ext xmlns:c16="http://schemas.microsoft.com/office/drawing/2014/chart" uri="{C3380CC4-5D6E-409C-BE32-E72D297353CC}">
              <c16:uniqueId val="{00000006-797E-47DA-B475-0DDA393644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5.94</c:v>
                </c:pt>
                <c:pt idx="2">
                  <c:v>#N/A</c:v>
                </c:pt>
                <c:pt idx="3">
                  <c:v>3.44</c:v>
                </c:pt>
                <c:pt idx="4">
                  <c:v>#N/A</c:v>
                </c:pt>
                <c:pt idx="5">
                  <c:v>6.13</c:v>
                </c:pt>
                <c:pt idx="6">
                  <c:v>#N/A</c:v>
                </c:pt>
                <c:pt idx="7">
                  <c:v>10.17</c:v>
                </c:pt>
                <c:pt idx="8">
                  <c:v>#N/A</c:v>
                </c:pt>
                <c:pt idx="9">
                  <c:v>13.97</c:v>
                </c:pt>
              </c:numCache>
            </c:numRef>
          </c:val>
          <c:extLst>
            <c:ext xmlns:c16="http://schemas.microsoft.com/office/drawing/2014/chart" uri="{C3380CC4-5D6E-409C-BE32-E72D297353CC}">
              <c16:uniqueId val="{00000007-797E-47DA-B475-0DDA393644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16.12</c:v>
                </c:pt>
                <c:pt idx="2">
                  <c:v>#N/A</c:v>
                </c:pt>
                <c:pt idx="3">
                  <c:v>16.75</c:v>
                </c:pt>
                <c:pt idx="4">
                  <c:v>#N/A</c:v>
                </c:pt>
                <c:pt idx="5">
                  <c:v>15.4</c:v>
                </c:pt>
                <c:pt idx="6">
                  <c:v>#N/A</c:v>
                </c:pt>
                <c:pt idx="7">
                  <c:v>15.18</c:v>
                </c:pt>
                <c:pt idx="8">
                  <c:v>#N/A</c:v>
                </c:pt>
                <c:pt idx="9">
                  <c:v>14.84</c:v>
                </c:pt>
              </c:numCache>
            </c:numRef>
          </c:val>
          <c:extLst>
            <c:ext xmlns:c16="http://schemas.microsoft.com/office/drawing/2014/chart" uri="{C3380CC4-5D6E-409C-BE32-E72D297353CC}">
              <c16:uniqueId val="{00000008-797E-47DA-B475-0DDA393644D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2.9</c:v>
                </c:pt>
                <c:pt idx="1">
                  <c:v>#N/A</c:v>
                </c:pt>
                <c:pt idx="2">
                  <c:v>1.01</c:v>
                </c:pt>
                <c:pt idx="3">
                  <c:v>#N/A</c:v>
                </c:pt>
                <c:pt idx="4">
                  <c:v>0.36</c:v>
                </c:pt>
                <c:pt idx="5">
                  <c:v>#N/A</c:v>
                </c:pt>
                <c:pt idx="6">
                  <c:v>0.28000000000000003</c:v>
                </c:pt>
                <c:pt idx="7">
                  <c:v>#N/A</c:v>
                </c:pt>
                <c:pt idx="8">
                  <c:v>0.2</c:v>
                </c:pt>
                <c:pt idx="9">
                  <c:v>#N/A</c:v>
                </c:pt>
              </c:numCache>
            </c:numRef>
          </c:val>
          <c:extLst>
            <c:ext xmlns:c16="http://schemas.microsoft.com/office/drawing/2014/chart" uri="{C3380CC4-5D6E-409C-BE32-E72D297353CC}">
              <c16:uniqueId val="{00000009-797E-47DA-B475-0DDA39364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346</c:v>
                </c:pt>
                <c:pt idx="5">
                  <c:v>345</c:v>
                </c:pt>
                <c:pt idx="8">
                  <c:v>342</c:v>
                </c:pt>
                <c:pt idx="11">
                  <c:v>321</c:v>
                </c:pt>
                <c:pt idx="14">
                  <c:v>301</c:v>
                </c:pt>
              </c:numCache>
            </c:numRef>
          </c:val>
          <c:extLst>
            <c:ext xmlns:c16="http://schemas.microsoft.com/office/drawing/2014/chart" uri="{C3380CC4-5D6E-409C-BE32-E72D297353CC}">
              <c16:uniqueId val="{00000000-B47A-400F-B7A1-BA28C75570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A-400F-B7A1-BA28C75570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7A-400F-B7A1-BA28C75570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5</c:v>
                </c:pt>
                <c:pt idx="6">
                  <c:v>6</c:v>
                </c:pt>
                <c:pt idx="9">
                  <c:v>8</c:v>
                </c:pt>
                <c:pt idx="12">
                  <c:v>8</c:v>
                </c:pt>
              </c:numCache>
            </c:numRef>
          </c:val>
          <c:extLst>
            <c:ext xmlns:c16="http://schemas.microsoft.com/office/drawing/2014/chart" uri="{C3380CC4-5D6E-409C-BE32-E72D297353CC}">
              <c16:uniqueId val="{00000003-B47A-400F-B7A1-BA28C75570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c:v>
                </c:pt>
                <c:pt idx="3">
                  <c:v>101</c:v>
                </c:pt>
                <c:pt idx="6">
                  <c:v>105</c:v>
                </c:pt>
                <c:pt idx="9">
                  <c:v>101</c:v>
                </c:pt>
                <c:pt idx="12">
                  <c:v>104</c:v>
                </c:pt>
              </c:numCache>
            </c:numRef>
          </c:val>
          <c:extLst>
            <c:ext xmlns:c16="http://schemas.microsoft.com/office/drawing/2014/chart" uri="{C3380CC4-5D6E-409C-BE32-E72D297353CC}">
              <c16:uniqueId val="{00000004-B47A-400F-B7A1-BA28C75570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7A-400F-B7A1-BA28C75570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A-400F-B7A1-BA28C75570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355</c:v>
                </c:pt>
                <c:pt idx="3">
                  <c:v>351</c:v>
                </c:pt>
                <c:pt idx="6">
                  <c:v>356</c:v>
                </c:pt>
                <c:pt idx="9">
                  <c:v>343</c:v>
                </c:pt>
                <c:pt idx="12">
                  <c:v>311</c:v>
                </c:pt>
              </c:numCache>
            </c:numRef>
          </c:val>
          <c:extLst>
            <c:ext xmlns:c16="http://schemas.microsoft.com/office/drawing/2014/chart" uri="{C3380CC4-5D6E-409C-BE32-E72D297353CC}">
              <c16:uniqueId val="{00000007-B47A-400F-B7A1-BA28C75570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c:v>
                </c:pt>
                <c:pt idx="2">
                  <c:v>#N/A</c:v>
                </c:pt>
                <c:pt idx="3">
                  <c:v>#N/A</c:v>
                </c:pt>
                <c:pt idx="4">
                  <c:v>112</c:v>
                </c:pt>
                <c:pt idx="5">
                  <c:v>#N/A</c:v>
                </c:pt>
                <c:pt idx="6">
                  <c:v>#N/A</c:v>
                </c:pt>
                <c:pt idx="7">
                  <c:v>125</c:v>
                </c:pt>
                <c:pt idx="8">
                  <c:v>#N/A</c:v>
                </c:pt>
                <c:pt idx="9">
                  <c:v>#N/A</c:v>
                </c:pt>
                <c:pt idx="10">
                  <c:v>131</c:v>
                </c:pt>
                <c:pt idx="11">
                  <c:v>#N/A</c:v>
                </c:pt>
                <c:pt idx="12">
                  <c:v>#N/A</c:v>
                </c:pt>
                <c:pt idx="13">
                  <c:v>122</c:v>
                </c:pt>
                <c:pt idx="14">
                  <c:v>#N/A</c:v>
                </c:pt>
              </c:numCache>
            </c:numRef>
          </c:val>
          <c:smooth val="0"/>
          <c:extLst>
            <c:ext xmlns:c16="http://schemas.microsoft.com/office/drawing/2014/chart" uri="{C3380CC4-5D6E-409C-BE32-E72D297353CC}">
              <c16:uniqueId val="{00000008-B47A-400F-B7A1-BA28C75570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3366</c:v>
                </c:pt>
                <c:pt idx="5">
                  <c:v>3194</c:v>
                </c:pt>
                <c:pt idx="8">
                  <c:v>2998</c:v>
                </c:pt>
                <c:pt idx="11">
                  <c:v>2921</c:v>
                </c:pt>
                <c:pt idx="14">
                  <c:v>2717</c:v>
                </c:pt>
              </c:numCache>
            </c:numRef>
          </c:val>
          <c:extLst>
            <c:ext xmlns:c16="http://schemas.microsoft.com/office/drawing/2014/chart" uri="{C3380CC4-5D6E-409C-BE32-E72D297353CC}">
              <c16:uniqueId val="{00000000-85A6-48AB-8ACC-D0D866D32B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27</c:v>
                </c:pt>
                <c:pt idx="8">
                  <c:v>30</c:v>
                </c:pt>
                <c:pt idx="11">
                  <c:v>31</c:v>
                </c:pt>
                <c:pt idx="14">
                  <c:v>24</c:v>
                </c:pt>
              </c:numCache>
            </c:numRef>
          </c:val>
          <c:extLst>
            <c:ext xmlns:c16="http://schemas.microsoft.com/office/drawing/2014/chart" uri="{C3380CC4-5D6E-409C-BE32-E72D297353CC}">
              <c16:uniqueId val="{00000001-85A6-48AB-8ACC-D0D866D32B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1210</c:v>
                </c:pt>
                <c:pt idx="5">
                  <c:v>1150</c:v>
                </c:pt>
                <c:pt idx="8">
                  <c:v>1151</c:v>
                </c:pt>
                <c:pt idx="11">
                  <c:v>1249</c:v>
                </c:pt>
                <c:pt idx="14">
                  <c:v>1348</c:v>
                </c:pt>
              </c:numCache>
            </c:numRef>
          </c:val>
          <c:extLst>
            <c:ext xmlns:c16="http://schemas.microsoft.com/office/drawing/2014/chart" uri="{C3380CC4-5D6E-409C-BE32-E72D297353CC}">
              <c16:uniqueId val="{00000002-85A6-48AB-8ACC-D0D866D32B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A6-48AB-8ACC-D0D866D32B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A6-48AB-8ACC-D0D866D32B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6-48AB-8ACC-D0D866D32B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c:v>
                </c:pt>
                <c:pt idx="3">
                  <c:v>275</c:v>
                </c:pt>
                <c:pt idx="6">
                  <c:v>179</c:v>
                </c:pt>
                <c:pt idx="9">
                  <c:v>116</c:v>
                </c:pt>
                <c:pt idx="12">
                  <c:v>140</c:v>
                </c:pt>
              </c:numCache>
            </c:numRef>
          </c:val>
          <c:extLst>
            <c:ext xmlns:c16="http://schemas.microsoft.com/office/drawing/2014/chart" uri="{C3380CC4-5D6E-409C-BE32-E72D297353CC}">
              <c16:uniqueId val="{00000006-85A6-48AB-8ACC-D0D866D32B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64</c:v>
                </c:pt>
                <c:pt idx="6">
                  <c:v>58</c:v>
                </c:pt>
                <c:pt idx="9">
                  <c:v>66</c:v>
                </c:pt>
                <c:pt idx="12">
                  <c:v>81</c:v>
                </c:pt>
              </c:numCache>
            </c:numRef>
          </c:val>
          <c:extLst>
            <c:ext xmlns:c16="http://schemas.microsoft.com/office/drawing/2014/chart" uri="{C3380CC4-5D6E-409C-BE32-E72D297353CC}">
              <c16:uniqueId val="{00000007-85A6-48AB-8ACC-D0D866D32B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1653</c:v>
                </c:pt>
                <c:pt idx="3">
                  <c:v>1535</c:v>
                </c:pt>
                <c:pt idx="6">
                  <c:v>1495</c:v>
                </c:pt>
                <c:pt idx="9">
                  <c:v>1374</c:v>
                </c:pt>
                <c:pt idx="12">
                  <c:v>1280</c:v>
                </c:pt>
              </c:numCache>
            </c:numRef>
          </c:val>
          <c:extLst>
            <c:ext xmlns:c16="http://schemas.microsoft.com/office/drawing/2014/chart" uri="{C3380CC4-5D6E-409C-BE32-E72D297353CC}">
              <c16:uniqueId val="{00000008-85A6-48AB-8ACC-D0D866D32B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23</c:v>
                </c:pt>
                <c:pt idx="6">
                  <c:v>23</c:v>
                </c:pt>
                <c:pt idx="9">
                  <c:v>0</c:v>
                </c:pt>
                <c:pt idx="12">
                  <c:v>0</c:v>
                </c:pt>
              </c:numCache>
            </c:numRef>
          </c:val>
          <c:extLst>
            <c:ext xmlns:c16="http://schemas.microsoft.com/office/drawing/2014/chart" uri="{C3380CC4-5D6E-409C-BE32-E72D297353CC}">
              <c16:uniqueId val="{00000009-85A6-48AB-8ACC-D0D866D32B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3232</c:v>
                </c:pt>
                <c:pt idx="3">
                  <c:v>3111</c:v>
                </c:pt>
                <c:pt idx="6">
                  <c:v>2921</c:v>
                </c:pt>
                <c:pt idx="9">
                  <c:v>2823</c:v>
                </c:pt>
                <c:pt idx="12">
                  <c:v>2727</c:v>
                </c:pt>
              </c:numCache>
            </c:numRef>
          </c:val>
          <c:extLst>
            <c:ext xmlns:c16="http://schemas.microsoft.com/office/drawing/2014/chart" uri="{C3380CC4-5D6E-409C-BE32-E72D297353CC}">
              <c16:uniqueId val="{0000000A-85A6-48AB-8ACC-D0D866D32B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670</c:v>
                </c:pt>
                <c:pt idx="2">
                  <c:v>#N/A</c:v>
                </c:pt>
                <c:pt idx="3">
                  <c:v>#N/A</c:v>
                </c:pt>
                <c:pt idx="4">
                  <c:v>637</c:v>
                </c:pt>
                <c:pt idx="5">
                  <c:v>#N/A</c:v>
                </c:pt>
                <c:pt idx="6">
                  <c:v>#N/A</c:v>
                </c:pt>
                <c:pt idx="7">
                  <c:v>497</c:v>
                </c:pt>
                <c:pt idx="8">
                  <c:v>#N/A</c:v>
                </c:pt>
                <c:pt idx="9">
                  <c:v>#N/A</c:v>
                </c:pt>
                <c:pt idx="10">
                  <c:v>178</c:v>
                </c:pt>
                <c:pt idx="11">
                  <c:v>#N/A</c:v>
                </c:pt>
                <c:pt idx="12">
                  <c:v>#N/A</c:v>
                </c:pt>
                <c:pt idx="13">
                  <c:v>140</c:v>
                </c:pt>
                <c:pt idx="14">
                  <c:v>#N/A</c:v>
                </c:pt>
              </c:numCache>
            </c:numRef>
          </c:val>
          <c:smooth val="0"/>
          <c:extLst>
            <c:ext xmlns:c16="http://schemas.microsoft.com/office/drawing/2014/chart" uri="{C3380CC4-5D6E-409C-BE32-E72D297353CC}">
              <c16:uniqueId val="{0000000B-85A6-48AB-8ACC-D0D866D32B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666</c:v>
                </c:pt>
                <c:pt idx="1">
                  <c:v>764</c:v>
                </c:pt>
                <c:pt idx="2">
                  <c:v>863</c:v>
                </c:pt>
              </c:numCache>
            </c:numRef>
          </c:val>
          <c:extLst>
            <c:ext xmlns:c16="http://schemas.microsoft.com/office/drawing/2014/chart" uri="{C3380CC4-5D6E-409C-BE32-E72D297353CC}">
              <c16:uniqueId val="{00000000-CB52-453C-BD54-7087CFAE52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CB52-453C-BD54-7087CFAE52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c:v>
                </c:pt>
                <c:pt idx="1">
                  <c:v>210</c:v>
                </c:pt>
                <c:pt idx="2">
                  <c:v>254</c:v>
                </c:pt>
              </c:numCache>
            </c:numRef>
          </c:val>
          <c:extLst>
            <c:ext xmlns:c16="http://schemas.microsoft.com/office/drawing/2014/chart" uri="{C3380CC4-5D6E-409C-BE32-E72D297353CC}">
              <c16:uniqueId val="{00000002-CB52-453C-BD54-7087CFAE52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{D042F477-710A-4908-806E-317B6CAA2619}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EA-4189-8C90-8C9F19D053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{B4154C27-EDFE-4D57-8C3D-FFA664B828E0}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EA-4189-8C90-8C9F19D053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{0B1BE98A-2453-4578-A14A-7EEC14D443A5}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EA-4189-8C90-8C9F19D053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{F0934A66-8567-47D2-A739-B6D000B66676}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EA-4189-8C90-8C9F19D053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{32296FBE-E74E-4DFC-AAC4-1C0802783B71}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EA-4189-8C90-8C9F19D053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{232FC223-44CA-4F2E-905F-12D6E8C04B04}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EA-4189-8C90-8C9F19D053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{4BCA4D31-74BB-4E3E-A166-F1C473BF93E9}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EA-4189-8C90-8C9F19D053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{56DE8B04-6BFB-4AF9-8BC2-BE8473C06561}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EA-4189-8C90-8C9F19D053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{C7F22DC7-E489-4744-89B3-4BB1C44E9A88}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EA-4189-8C90-8C9F19D053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62.7</c:v>
                </c:pt>
                <c:pt idx="16">
                  <c:v>64.099999999999994</c:v>
                </c:pt>
              </c:numCache>
            </c:numRef>
          </c:xVal>
          <c:yVal>
            <c:numRef>
              <c:f>公会計指標分析・財政指標組合せ分析表!$BP$51:$DC$51</c:f>
              <c:numCache>
                <c:formatCode>#,##0.0;"▲ "#,##0.0</c:formatCode>
                <c:ptCount val="40"/>
                <c:pt idx="0">
                  <c:v>35.5</c:v>
                </c:pt>
                <c:pt idx="8">
                  <c:v>33.9</c:v>
                </c:pt>
                <c:pt idx="16">
                  <c:v>24</c:v>
                </c:pt>
              </c:numCache>
            </c:numRef>
          </c:yVal>
          <c:smooth val="0"/>
          <c:extLst>
            <c:ext xmlns:c16="http://schemas.microsoft.com/office/drawing/2014/chart" uri="{C3380CC4-5D6E-409C-BE32-E72D297353CC}">
              <c16:uniqueId val="{00000009-D2EA-4189-8C90-8C9F19D053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{DBE591B7-6249-4871-B5EA-1D64E8A9184C}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EA-4189-8C90-8C9F19D053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{E8751FA1-1E01-4EF5-A976-E5635BBB8BD6}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EA-4189-8C90-8C9F19D053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{23676C44-08AD-4CC3-AACC-C1B9D28710CE}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EA-4189-8C90-8C9F19D053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{B4C4EBF7-672B-468A-8235-E4D40A6244B5}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EA-4189-8C90-8C9F19D053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{C841188E-72E1-4899-9D50-4DE0D984A9AA}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EA-4189-8C90-8C9F19D053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{F35568AE-8E1E-4323-AD9E-4C43BE813710}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EA-4189-8C90-8C9F19D053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{05BFD731-81CB-447B-A20C-18E78E074CDF}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EA-4189-8C90-8C9F19D053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{07FD8E6C-157B-4E76-91AB-E6BF95E96EDA}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EA-4189-8C90-8C9F19D053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{8400F73A-F78C-4717-9AC0-3E2B233180D8}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EA-4189-8C90-8C9F19D053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numCache>
            </c:numRef>
          </c:xVal>
          <c:yVal>
            <c:numRef>
              <c:f>公会計指標分析・財政指標組合せ分析表!$BP$55:$DC$55</c:f>
              <c:numCache>
                <c:formatCode>#,##0.0;"▲ "#,##0.0</c:formatCode>
                <c:ptCount val="40"/>
                <c:pt idx="0">
                  <c:v>7.6</c:v>
                </c:pt>
                <c:pt idx="8">
                  <c:v>3</c:v>
                </c:pt>
                <c:pt idx="16">
                  <c:v>3.4</c:v>
                </c:pt>
              </c:numCache>
            </c:numRef>
          </c:yVal>
          <c:smooth val="0"/>
          <c:extLst>
            <c:ext xmlns:c16="http://schemas.microsoft.com/office/drawing/2014/chart" uri="{C3380CC4-5D6E-409C-BE32-E72D297353CC}">
              <c16:uniqueId val="{00000013-D2EA-4189-8C90-8C9F19D053A6}"/>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4545207331699892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{D87476EC-FEEA-452A-8161-388F04A3918B}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DBF-4CB1-BDF2-DD62FD87AEF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{0EAD4D5B-DEE3-445E-8FDA-E1F94F129057}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BF-4CB1-BDF2-DD62FD87AEF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{E6374353-0EC3-40CE-A849-C9AD2059BA0B}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BF-4CB1-BDF2-DD62FD87AEF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{83349855-F074-4E79-8907-EF6199DA26FB}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BF-4CB1-BDF2-DD62FD87AEF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{E5AEE8D4-8024-4241-AD0B-002767D055A8}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BF-4CB1-BDF2-DD62FD87AEF2}"/>
                </c:ext>
              </c:extLst>
            </c:dLbl>
            <c:dLbl>
              <c:idx val="8"/>
              <c:layout>
                <c:manualLayout>
                  <c:x val="0"/>
                  <c:y val="-6.4545207331701488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{485F375C-4B99-4B35-A33F-D38ACB311EAF}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DBF-4CB1-BDF2-DD62FD87AEF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{BFE5C182-B54D-437D-A3C4-828AB5AD58E2}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DBF-4CB1-BDF2-DD62FD87AEF2}"/>
                </c:ext>
              </c:extLst>
            </c:dLbl>
            <c:dLbl>
              <c:idx val="24"/>
              <c:layout>
                <c:manualLayout>
                  <c:x val="0"/>
                  <c:y val="5.6753615127538544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{7EA07A6C-1FC0-4FE2-AED5-D346A6429D71}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DBF-4CB1-BDF2-DD62FD87AEF2}"/>
                </c:ext>
              </c:extLst>
            </c:dLbl>
            <c:dLbl>
              <c:idx val="32"/>
              <c:layout>
                <c:manualLayout>
                  <c:x val="0"/>
                  <c:y val="-5.6753615127539342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{13557549-BE2B-4D0F-8032-4AC045B7EE95}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DBF-4CB1-BDF2-DD62FD87AE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6.2</c:v>
                </c:pt>
                <c:pt idx="16">
                  <c:v>6.1</c:v>
                </c:pt>
                <c:pt idx="24">
                  <c:v>5.9</c:v>
                </c:pt>
                <c:pt idx="32">
                  <c:v>5.8</c:v>
                </c:pt>
              </c:numCache>
            </c:numRef>
          </c:xVal>
          <c:yVal>
            <c:numRef>
              <c:f>公会計指標分析・財政指標組合せ分析表!$BP$73:$DC$73</c:f>
              <c:numCache>
                <c:formatCode>#,##0.0;"▲ "#,##0.0</c:formatCode>
                <c:ptCount val="40"/>
                <c:pt idx="0">
                  <c:v>35.5</c:v>
                </c:pt>
                <c:pt idx="8">
                  <c:v>33.9</c:v>
                </c:pt>
                <c:pt idx="16">
                  <c:v>24</c:v>
                </c:pt>
                <c:pt idx="24">
                  <c:v>8.1</c:v>
                </c:pt>
                <c:pt idx="32">
                  <c:v>6.4</c:v>
                </c:pt>
              </c:numCache>
            </c:numRef>
          </c:yVal>
          <c:smooth val="0"/>
          <c:extLst>
            <c:ext xmlns:c16="http://schemas.microsoft.com/office/drawing/2014/chart" uri="{C3380CC4-5D6E-409C-BE32-E72D297353CC}">
              <c16:uniqueId val="{00000009-6DBF-4CB1-BDF2-DD62FD87AE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{CD7183F6-552C-4C77-A293-501C12EB5786}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DBF-4CB1-BDF2-DD62FD87AE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{50732AA2-1C19-471A-846B-3CCBD6007D72}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BF-4CB1-BDF2-DD62FD87AEF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{A7496F97-F438-4DBB-8ED4-94D027A046DA}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BF-4CB1-BDF2-DD62FD87AEF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{C709723A-8549-4EBC-9736-E4885A8C6D6B}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BF-4CB1-BDF2-DD62FD87AEF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{E38303C3-BF85-447E-A7C5-430A477B2B17}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BF-4CB1-BDF2-DD62FD87AEF2}"/>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{D4D035E3-CDBF-4608-933A-6D3F36B0B24F}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DBF-4CB1-BDF2-DD62FD87AEF2}"/>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{FA6BC500-CA2B-4F6C-96F8-F5811538C3C2}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DBF-4CB1-BDF2-DD62FD87AEF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{975D139C-BA2B-4DD9-AFCD-4E004ED79795}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DBF-4CB1-BDF2-DD62FD87AEF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{45236A42-4699-4857-8E0C-AD1D3C20AED1}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DBF-4CB1-BDF2-DD62FD87AE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DBF-4CB1-BDF2-DD62FD87AEF2}"/>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少子高齢化に加え、町内に中心となる産業等がないことにより、財政基盤が弱く、類似団体の平均をやや下回っている。組織の見直しや経常的な経費の削減等、財政健全化計画に基づき、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の増加により経常一般財源が増加し経常収支比率は改善されたものの、依然人件費や繰出金等の経常的経費は横ばいのため、類似団体平均を上回っている。経常収支比率の悪化等により令和元年度に財政健全化計画を策定した。当該計画に基づく取組（人件費の抑制や経常的経費の削減などの行財政改革）を通じて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56134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7490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508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003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68072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87376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135680</xdr:rowOff>
    </xdr:from>
    <xdr:to>
      <xdr:col>23</xdr:col>
      <xdr:colOff>133350</xdr:colOff>
      <xdr:row>80</xdr:row>
      <xdr:rowOff>143430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1680"/>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135680</xdr:rowOff>
    </xdr:from>
    <xdr:to>
      <xdr:col>19</xdr:col>
      <xdr:colOff>133350</xdr:colOff>
      <xdr:row>80</xdr:row>
      <xdr:rowOff>148799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851680"/>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87987</xdr:rowOff>
    </xdr:from>
    <xdr:to>
      <xdr:col>15</xdr:col>
      <xdr:colOff>82550</xdr:colOff>
      <xdr:row>80</xdr:row>
      <xdr:rowOff>148799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03987"/>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87987</xdr:rowOff>
    </xdr:from>
    <xdr:to>
      <xdr:col>11</xdr:col>
      <xdr:colOff>31750</xdr:colOff>
      <xdr:row>80</xdr:row>
      <xdr:rowOff>97017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0398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92630</xdr:rowOff>
    </xdr:from>
    <xdr:to>
      <xdr:col>23</xdr:col>
      <xdr:colOff>184150</xdr:colOff>
      <xdr:row>81</xdr:row>
      <xdr:rowOff>22780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109157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84880</xdr:rowOff>
    </xdr:from>
    <xdr:to>
      <xdr:col>19</xdr:col>
      <xdr:colOff>184150</xdr:colOff>
      <xdr:row>81</xdr:row>
      <xdr:rowOff>15030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25207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6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97999</xdr:rowOff>
    </xdr:from>
    <xdr:to>
      <xdr:col>15</xdr:col>
      <xdr:colOff>133350</xdr:colOff>
      <xdr:row>81</xdr:row>
      <xdr:rowOff>28149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38326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37187</xdr:rowOff>
    </xdr:from>
    <xdr:to>
      <xdr:col>11</xdr:col>
      <xdr:colOff>82550</xdr:colOff>
      <xdr:row>80</xdr:row>
      <xdr:rowOff>138787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148964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46217</xdr:rowOff>
    </xdr:from>
    <xdr:to>
      <xdr:col>7</xdr:col>
      <xdr:colOff>31750</xdr:colOff>
      <xdr:row>80</xdr:row>
      <xdr:rowOff>147817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157994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類似団体平均とほぼ同じ値となっているが、適正な人員管理に努め、財政状況や類似団体等も勘案し、適正な運用に努める。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123673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64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86</xdr:row>
      <xdr:rowOff>55638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6164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55638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44148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近年の職員採用やごみ収集業務、こども園の運営を直営で行っているため、類似団体平均を上回っている。今後は、職員採用の抑制と組織の機構改革等により適正な定員管理に努める。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128101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74432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109601</xdr:rowOff>
    </xdr:from>
    <xdr:to>
      <xdr:col>77</xdr:col>
      <xdr:colOff>44450</xdr:colOff>
      <xdr:row>62</xdr:row>
      <xdr:rowOff>128101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39501"/>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99144</xdr:rowOff>
    </xdr:from>
    <xdr:to>
      <xdr:col>72</xdr:col>
      <xdr:colOff>203200</xdr:colOff>
      <xdr:row>62</xdr:row>
      <xdr:rowOff>109601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2904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99144</xdr:rowOff>
    </xdr:from>
    <xdr:to>
      <xdr:col>68</xdr:col>
      <xdr:colOff>152400</xdr:colOff>
      <xdr:row>62</xdr:row>
      <xdr:rowOff>147405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2904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35704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77301</xdr:rowOff>
    </xdr:from>
    <xdr:to>
      <xdr:col>77</xdr:col>
      <xdr:colOff>95250</xdr:colOff>
      <xdr:row>63</xdr:row>
      <xdr:rowOff>7451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163678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58801</xdr:rowOff>
    </xdr:from>
    <xdr:to>
      <xdr:col>73</xdr:col>
      <xdr:colOff>44450</xdr:colOff>
      <xdr:row>62</xdr:row>
      <xdr:rowOff>160401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145178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48344</xdr:rowOff>
    </xdr:from>
    <xdr:to>
      <xdr:col>68</xdr:col>
      <xdr:colOff>203200</xdr:colOff>
      <xdr:row>62</xdr:row>
      <xdr:rowOff>149944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134721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96605</xdr:rowOff>
    </xdr:from>
    <xdr:to>
      <xdr:col>64</xdr:col>
      <xdr:colOff>152400</xdr:colOff>
      <xdr:row>63</xdr:row>
      <xdr:rowOff>26755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11532</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144018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209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1524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11176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すると、財政調整基金残高の増加により将来負担の状況は改善されたものの、類似団体平均を上回っており、厳しい状況が続いている。主な要因としては、近年の普通建設費の増加に伴う地方債の発行及び充当可能財源である財政調整基金の減少が挙げられる。そのため、財政健全化計画により、計画的な積立を行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56162</xdr:rowOff>
    </xdr:from>
    <xdr:to>
      <xdr:col>81</xdr:col>
      <xdr:colOff>44450</xdr:colOff>
      <xdr:row>14</xdr:row>
      <xdr:rowOff>78952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56462"/>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120650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47925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81915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924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81915</xdr:rowOff>
    </xdr:from>
    <xdr:to>
      <xdr:col>68</xdr:col>
      <xdr:colOff>152400</xdr:colOff>
      <xdr:row>16</xdr:row>
      <xdr:rowOff>103364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251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5362</xdr:rowOff>
    </xdr:from>
    <xdr:to>
      <xdr:col>81</xdr:col>
      <xdr:colOff>95250</xdr:colOff>
      <xdr:row>14</xdr:row>
      <xdr:rowOff>106962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148889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7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114529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51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52564</xdr:rowOff>
    </xdr:from>
    <xdr:to>
      <xdr:col>64</xdr:col>
      <xdr:colOff>152400</xdr:colOff>
      <xdr:row>16</xdr:row>
      <xdr:rowOff>154164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138941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フルタイム）や任期の定めのない常勤職員等の削減等により少し比率が低くなったが、相変わらず、類似団体を大幅に上回ている。これはごみ収集業務やこども園運営を直営で行っていることから、職員数が類似団体平均と比較して、多いことが要因であり、行政サービスの提供方法の差異によるものといえる。類似団体等の職員数も参考にしながら、定員適正化計画の策定に取り組み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82913</xdr:rowOff>
    </xdr:from>
    <xdr:to>
      <xdr:col>24</xdr:col>
      <xdr:colOff>25400</xdr:colOff>
      <xdr:row>40</xdr:row>
      <xdr:rowOff>32294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076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4371</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8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32294</xdr:rowOff>
    </xdr:from>
    <xdr:to>
      <xdr:col>24</xdr:col>
      <xdr:colOff>114300</xdr:colOff>
      <xdr:row>40</xdr:row>
      <xdr:rowOff>32294</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890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169290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82913</xdr:rowOff>
    </xdr:from>
    <xdr:to>
      <xdr:col>24</xdr:col>
      <xdr:colOff>114300</xdr:colOff>
      <xdr:row>33</xdr:row>
      <xdr:rowOff>82913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125367</xdr:rowOff>
    </xdr:from>
    <xdr:to>
      <xdr:col>24</xdr:col>
      <xdr:colOff>25400</xdr:colOff>
      <xdr:row>40</xdr:row>
      <xdr:rowOff>91077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81191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91077</xdr:rowOff>
    </xdr:from>
    <xdr:to>
      <xdr:col>19</xdr:col>
      <xdr:colOff>187325</xdr:colOff>
      <xdr:row>40</xdr:row>
      <xdr:rowOff>130266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949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159476</xdr:rowOff>
    </xdr:from>
    <xdr:to>
      <xdr:col>20</xdr:col>
      <xdr:colOff>38100</xdr:colOff>
      <xdr:row>36</xdr:row>
      <xdr:rowOff>89626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99803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130266</xdr:rowOff>
    </xdr:from>
    <xdr:to>
      <xdr:col>15</xdr:col>
      <xdr:colOff>98425</xdr:colOff>
      <xdr:row>40</xdr:row>
      <xdr:rowOff>136797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88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136797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66403</xdr:rowOff>
    </xdr:from>
    <xdr:to>
      <xdr:col>11</xdr:col>
      <xdr:colOff>60325</xdr:colOff>
      <xdr:row>36</xdr:row>
      <xdr:rowOff>168003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74567</xdr:rowOff>
    </xdr:from>
    <xdr:to>
      <xdr:col>24</xdr:col>
      <xdr:colOff>76200</xdr:colOff>
      <xdr:row>40</xdr:row>
      <xdr:rowOff>4717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154594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40277</xdr:rowOff>
    </xdr:from>
    <xdr:to>
      <xdr:col>20</xdr:col>
      <xdr:colOff>38100</xdr:colOff>
      <xdr:row>40</xdr:row>
      <xdr:rowOff>141877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126654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8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79466</xdr:rowOff>
    </xdr:from>
    <xdr:to>
      <xdr:col>15</xdr:col>
      <xdr:colOff>149225</xdr:colOff>
      <xdr:row>41</xdr:row>
      <xdr:rowOff>9616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165843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70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85997</xdr:rowOff>
    </xdr:from>
    <xdr:to>
      <xdr:col>11</xdr:col>
      <xdr:colOff>60325</xdr:colOff>
      <xdr:row>41</xdr:row>
      <xdr:rowOff>16147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924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これまで財政健全化計画により、公共施設の清掃見直しや各種事務事業の見直しに取り組んできたが、大幅に削減な削減とはならず、依然類似団体の平均を上回っている。</a:t>
          </a:r>
          <a:endParaRPr lang="ja-JP" altLang="ja-JP" sz="1400">
            <a:effectLst/>
          </a:endParaRPr>
        </a:p>
        <a:p>
          <a:r>
            <a:rPr lang="ja-JP" altLang="ja-JP" sz="1100">
              <a:solidFill>
                <a:schemeClr val="dk1"/>
              </a:solidFill>
              <a:effectLst/>
              <a:latin typeface="+mn-lt"/>
              <a:ea typeface="+mn-ea"/>
              <a:cs typeface="+mn-cs"/>
            </a:rPr>
            <a:t>今後も引き続き、施策・事業の見直しなどに取り組んでいく。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170434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53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17</xdr:row>
      <xdr:rowOff>170434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85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17</xdr:row>
      <xdr:rowOff>170434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080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21844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以前は、扶助費に係る経常収支比率は類似団体平均を下回っていたが、高齢化に伴うサービス利用者の増加等により類似団体平均をやや上回った。そのため、資格審査等の適正化等、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その他に係る経常収支比率は、今年度から創設した基金への積立金（教育・文化振興基金積立金及び公共施設等基金積立金）が大きく増加したが、その他全体としては、対前年度比で微増となった。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964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類似団体平均を大きく下回っているのは、各種団体等への補助金や負担金の適正化の観点から、削減を行ったためである。今後も引き続き、適切な交付に努める。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74422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公債費に係る経常収支比率は、新規発行債はあるものの、地方債残高は減少しているため、引き続き、地方債に頼ることのない財政運営に努める。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146050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8889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43180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39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公債費以外に係る経常収支比率は類似団体平均を上回っている。主に人件費、物件費が要因となっていることから、適正な人員管理及び経常的経費削減を行い、歳出の削減に努める。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79</xdr:row>
      <xdr:rowOff>123189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606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8889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667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8889</xdr:rowOff>
    </xdr:from>
    <xdr:to>
      <xdr:col>73</xdr:col>
      <xdr:colOff>180975</xdr:colOff>
      <xdr:row>80</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724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27939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60447</xdr:rowOff>
    </xdr:from>
    <xdr:to>
      <xdr:col>29</xdr:col>
      <xdr:colOff>127000</xdr:colOff>
      <xdr:row>16</xdr:row>
      <xdr:rowOff>83787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51272"/>
          <a:ext cx="6477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60447</xdr:rowOff>
    </xdr:from>
    <xdr:to>
      <xdr:col>26</xdr:col>
      <xdr:colOff>50800</xdr:colOff>
      <xdr:row>16</xdr:row>
      <xdr:rowOff>109306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51272"/>
          <a:ext cx="698500" cy="4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109306</xdr:rowOff>
    </xdr:from>
    <xdr:to>
      <xdr:col>22</xdr:col>
      <xdr:colOff>114300</xdr:colOff>
      <xdr:row>16</xdr:row>
      <xdr:rowOff>127892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0131"/>
          <a:ext cx="6985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127892</xdr:rowOff>
    </xdr:from>
    <xdr:to>
      <xdr:col>18</xdr:col>
      <xdr:colOff>177800</xdr:colOff>
      <xdr:row>16</xdr:row>
      <xdr:rowOff>134094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32987</xdr:rowOff>
    </xdr:from>
    <xdr:to>
      <xdr:col>29</xdr:col>
      <xdr:colOff>177800</xdr:colOff>
      <xdr:row>16</xdr:row>
      <xdr:rowOff>134587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2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9647</xdr:rowOff>
    </xdr:from>
    <xdr:to>
      <xdr:col>26</xdr:col>
      <xdr:colOff>101600</xdr:colOff>
      <xdr:row>16</xdr:row>
      <xdr:rowOff>111247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96024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58506</xdr:rowOff>
    </xdr:from>
    <xdr:to>
      <xdr:col>22</xdr:col>
      <xdr:colOff>165100</xdr:colOff>
      <xdr:row>16</xdr:row>
      <xdr:rowOff>160106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144883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77092</xdr:rowOff>
    </xdr:from>
    <xdr:to>
      <xdr:col>19</xdr:col>
      <xdr:colOff>38100</xdr:colOff>
      <xdr:row>17</xdr:row>
      <xdr:rowOff>7242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163469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83294</xdr:rowOff>
    </xdr:from>
    <xdr:to>
      <xdr:col>15</xdr:col>
      <xdr:colOff>101600</xdr:colOff>
      <xdr:row>17</xdr:row>
      <xdr:rowOff>13444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169671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188918</xdr:rowOff>
    </xdr:from>
    <xdr:to>
      <xdr:col>29</xdr:col>
      <xdr:colOff>127000</xdr:colOff>
      <xdr:row>37</xdr:row>
      <xdr:rowOff>206830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313618"/>
          <a:ext cx="6477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188918</xdr:rowOff>
    </xdr:from>
    <xdr:to>
      <xdr:col>26</xdr:col>
      <xdr:colOff>50800</xdr:colOff>
      <xdr:row>37</xdr:row>
      <xdr:rowOff>204185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13618"/>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204185</xdr:rowOff>
    </xdr:from>
    <xdr:to>
      <xdr:col>22</xdr:col>
      <xdr:colOff>114300</xdr:colOff>
      <xdr:row>37</xdr:row>
      <xdr:rowOff>239945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28885"/>
          <a:ext cx="6985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226229</xdr:rowOff>
    </xdr:from>
    <xdr:to>
      <xdr:col>18</xdr:col>
      <xdr:colOff>177800</xdr:colOff>
      <xdr:row>37</xdr:row>
      <xdr:rowOff>239945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5092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156030</xdr:rowOff>
    </xdr:from>
    <xdr:to>
      <xdr:col>29</xdr:col>
      <xdr:colOff>177800</xdr:colOff>
      <xdr:row>37</xdr:row>
      <xdr:rowOff>257630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8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128107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5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138118</xdr:rowOff>
    </xdr:from>
    <xdr:to>
      <xdr:col>26</xdr:col>
      <xdr:colOff>101600</xdr:colOff>
      <xdr:row>37</xdr:row>
      <xdr:rowOff>239718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224495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153385</xdr:rowOff>
    </xdr:from>
    <xdr:to>
      <xdr:col>22</xdr:col>
      <xdr:colOff>165100</xdr:colOff>
      <xdr:row>37</xdr:row>
      <xdr:rowOff>254985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239762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189145</xdr:rowOff>
    </xdr:from>
    <xdr:to>
      <xdr:col>19</xdr:col>
      <xdr:colOff>38100</xdr:colOff>
      <xdr:row>37</xdr:row>
      <xdr:rowOff>290745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275522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175429</xdr:rowOff>
    </xdr:from>
    <xdr:to>
      <xdr:col>15</xdr:col>
      <xdr:colOff>101600</xdr:colOff>
      <xdr:row>37</xdr:row>
      <xdr:rowOff>277029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261806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87000</xdr:rowOff>
    </xdr:from>
    <xdr:to>
      <xdr:col>24</xdr:col>
      <xdr:colOff>63500</xdr:colOff>
      <xdr:row>35</xdr:row>
      <xdr:rowOff>110340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87750"/>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87000</xdr:rowOff>
    </xdr:from>
    <xdr:to>
      <xdr:col>19</xdr:col>
      <xdr:colOff>177800</xdr:colOff>
      <xdr:row>35</xdr:row>
      <xdr:rowOff>109250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8775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109250</xdr:rowOff>
    </xdr:from>
    <xdr:to>
      <xdr:col>15</xdr:col>
      <xdr:colOff>50800</xdr:colOff>
      <xdr:row>35</xdr:row>
      <xdr:rowOff>166462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0000"/>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166462</xdr:rowOff>
    </xdr:from>
    <xdr:to>
      <xdr:col>10</xdr:col>
      <xdr:colOff>114300</xdr:colOff>
      <xdr:row>36</xdr:row>
      <xdr:rowOff>1069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59540</xdr:rowOff>
    </xdr:from>
    <xdr:to>
      <xdr:col>24</xdr:col>
      <xdr:colOff>114300</xdr:colOff>
      <xdr:row>35</xdr:row>
      <xdr:rowOff>161140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37967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36200</xdr:rowOff>
    </xdr:from>
    <xdr:to>
      <xdr:col>20</xdr:col>
      <xdr:colOff>38100</xdr:colOff>
      <xdr:row>35</xdr:row>
      <xdr:rowOff>137800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128927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58450</xdr:rowOff>
    </xdr:from>
    <xdr:to>
      <xdr:col>15</xdr:col>
      <xdr:colOff>101600</xdr:colOff>
      <xdr:row>35</xdr:row>
      <xdr:rowOff>160050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151177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115662</xdr:rowOff>
    </xdr:from>
    <xdr:to>
      <xdr:col>10</xdr:col>
      <xdr:colOff>165100</xdr:colOff>
      <xdr:row>36</xdr:row>
      <xdr:rowOff>45812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62339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121719</xdr:rowOff>
    </xdr:from>
    <xdr:to>
      <xdr:col>6</xdr:col>
      <xdr:colOff>38100</xdr:colOff>
      <xdr:row>36</xdr:row>
      <xdr:rowOff>51869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68396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18033</xdr:rowOff>
    </xdr:from>
    <xdr:to>
      <xdr:col>24</xdr:col>
      <xdr:colOff>63500</xdr:colOff>
      <xdr:row>58</xdr:row>
      <xdr:rowOff>32370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62133"/>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11284</xdr:rowOff>
    </xdr:from>
    <xdr:to>
      <xdr:col>19</xdr:col>
      <xdr:colOff>177800</xdr:colOff>
      <xdr:row>58</xdr:row>
      <xdr:rowOff>32370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955384"/>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11284</xdr:rowOff>
    </xdr:from>
    <xdr:to>
      <xdr:col>15</xdr:col>
      <xdr:colOff>50800</xdr:colOff>
      <xdr:row>58</xdr:row>
      <xdr:rowOff>56133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55384"/>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55549</xdr:rowOff>
    </xdr:from>
    <xdr:to>
      <xdr:col>10</xdr:col>
      <xdr:colOff>114300</xdr:colOff>
      <xdr:row>58</xdr:row>
      <xdr:rowOff>56133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996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138683</xdr:rowOff>
    </xdr:from>
    <xdr:to>
      <xdr:col>24</xdr:col>
      <xdr:colOff>114300</xdr:colOff>
      <xdr:row>58</xdr:row>
      <xdr:rowOff>68833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53610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153020</xdr:rowOff>
    </xdr:from>
    <xdr:to>
      <xdr:col>20</xdr:col>
      <xdr:colOff>38100</xdr:colOff>
      <xdr:row>58</xdr:row>
      <xdr:rowOff>83170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74297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131934</xdr:rowOff>
    </xdr:from>
    <xdr:to>
      <xdr:col>15</xdr:col>
      <xdr:colOff>101600</xdr:colOff>
      <xdr:row>58</xdr:row>
      <xdr:rowOff>62084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53211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5333</xdr:rowOff>
    </xdr:from>
    <xdr:to>
      <xdr:col>10</xdr:col>
      <xdr:colOff>165100</xdr:colOff>
      <xdr:row>58</xdr:row>
      <xdr:rowOff>106933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98060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4749</xdr:rowOff>
    </xdr:from>
    <xdr:to>
      <xdr:col>6</xdr:col>
      <xdr:colOff>38100</xdr:colOff>
      <xdr:row>58</xdr:row>
      <xdr:rowOff>106349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97476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93427</xdr:rowOff>
    </xdr:from>
    <xdr:to>
      <xdr:col>24</xdr:col>
      <xdr:colOff>63500</xdr:colOff>
      <xdr:row>78</xdr:row>
      <xdr:rowOff>118726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46652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93427</xdr:rowOff>
    </xdr:from>
    <xdr:to>
      <xdr:col>19</xdr:col>
      <xdr:colOff>177800</xdr:colOff>
      <xdr:row>78</xdr:row>
      <xdr:rowOff>94514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66527"/>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94514</xdr:rowOff>
    </xdr:from>
    <xdr:to>
      <xdr:col>15</xdr:col>
      <xdr:colOff>50800</xdr:colOff>
      <xdr:row>78</xdr:row>
      <xdr:rowOff>105429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6761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6559</xdr:rowOff>
    </xdr:from>
    <xdr:to>
      <xdr:col>10</xdr:col>
      <xdr:colOff>114300</xdr:colOff>
      <xdr:row>78</xdr:row>
      <xdr:rowOff>105429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79659"/>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67926</xdr:rowOff>
    </xdr:from>
    <xdr:to>
      <xdr:col>24</xdr:col>
      <xdr:colOff>114300</xdr:colOff>
      <xdr:row>78</xdr:row>
      <xdr:rowOff>169526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154303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42627</xdr:rowOff>
    </xdr:from>
    <xdr:to>
      <xdr:col>20</xdr:col>
      <xdr:colOff>38100</xdr:colOff>
      <xdr:row>78</xdr:row>
      <xdr:rowOff>144227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135354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43714</xdr:rowOff>
    </xdr:from>
    <xdr:to>
      <xdr:col>15</xdr:col>
      <xdr:colOff>101600</xdr:colOff>
      <xdr:row>78</xdr:row>
      <xdr:rowOff>145314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54629</xdr:rowOff>
    </xdr:from>
    <xdr:to>
      <xdr:col>10</xdr:col>
      <xdr:colOff>165100</xdr:colOff>
      <xdr:row>78</xdr:row>
      <xdr:rowOff>156229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147356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127209</xdr:rowOff>
    </xdr:from>
    <xdr:to>
      <xdr:col>6</xdr:col>
      <xdr:colOff>38100</xdr:colOff>
      <xdr:row>78</xdr:row>
      <xdr:rowOff>57359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73886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100185</xdr:rowOff>
    </xdr:from>
    <xdr:to>
      <xdr:col>24</xdr:col>
      <xdr:colOff>63500</xdr:colOff>
      <xdr:row>97</xdr:row>
      <xdr:rowOff>124526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59385"/>
          <a:ext cx="838200" cy="19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100185</xdr:rowOff>
    </xdr:from>
    <xdr:to>
      <xdr:col>19</xdr:col>
      <xdr:colOff>177800</xdr:colOff>
      <xdr:row>98</xdr:row>
      <xdr:rowOff>32105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59385"/>
          <a:ext cx="889000" cy="2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32105</xdr:rowOff>
    </xdr:from>
    <xdr:to>
      <xdr:col>15</xdr:col>
      <xdr:colOff>50800</xdr:colOff>
      <xdr:row>98</xdr:row>
      <xdr:rowOff>82561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4205"/>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82561</xdr:rowOff>
    </xdr:from>
    <xdr:to>
      <xdr:col>10</xdr:col>
      <xdr:colOff>114300</xdr:colOff>
      <xdr:row>98</xdr:row>
      <xdr:rowOff>149487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84661"/>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73726</xdr:rowOff>
    </xdr:from>
    <xdr:to>
      <xdr:col>24</xdr:col>
      <xdr:colOff>114300</xdr:colOff>
      <xdr:row>98</xdr:row>
      <xdr:rowOff>3876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52153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49385</xdr:rowOff>
    </xdr:from>
    <xdr:to>
      <xdr:col>20</xdr:col>
      <xdr:colOff>38100</xdr:colOff>
      <xdr:row>96</xdr:row>
      <xdr:rowOff>150985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142112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152755</xdr:rowOff>
    </xdr:from>
    <xdr:to>
      <xdr:col>15</xdr:col>
      <xdr:colOff>101600</xdr:colOff>
      <xdr:row>98</xdr:row>
      <xdr:rowOff>82905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74032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31761</xdr:rowOff>
    </xdr:from>
    <xdr:to>
      <xdr:col>10</xdr:col>
      <xdr:colOff>165100</xdr:colOff>
      <xdr:row>98</xdr:row>
      <xdr:rowOff>133361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124488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98687</xdr:rowOff>
    </xdr:from>
    <xdr:to>
      <xdr:col>6</xdr:col>
      <xdr:colOff>38100</xdr:colOff>
      <xdr:row>99</xdr:row>
      <xdr:rowOff>28837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19964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67632</xdr:rowOff>
    </xdr:from>
    <xdr:to>
      <xdr:col>55</xdr:col>
      <xdr:colOff>0</xdr:colOff>
      <xdr:row>38</xdr:row>
      <xdr:rowOff>119854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82732"/>
          <a:ext cx="8382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2067</xdr:rowOff>
    </xdr:from>
    <xdr:to>
      <xdr:col>50</xdr:col>
      <xdr:colOff>114300</xdr:colOff>
      <xdr:row>38</xdr:row>
      <xdr:rowOff>119854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345717"/>
          <a:ext cx="889000" cy="2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2067</xdr:rowOff>
    </xdr:from>
    <xdr:to>
      <xdr:col>45</xdr:col>
      <xdr:colOff>177800</xdr:colOff>
      <xdr:row>39</xdr:row>
      <xdr:rowOff>6786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45717"/>
          <a:ext cx="889000" cy="3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169601</xdr:rowOff>
    </xdr:from>
    <xdr:to>
      <xdr:col>41</xdr:col>
      <xdr:colOff>50800</xdr:colOff>
      <xdr:row>39</xdr:row>
      <xdr:rowOff>6786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84701"/>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16832</xdr:rowOff>
    </xdr:from>
    <xdr:to>
      <xdr:col>55</xdr:col>
      <xdr:colOff>50800</xdr:colOff>
      <xdr:row>38</xdr:row>
      <xdr:rowOff>118432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103209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69054</xdr:rowOff>
    </xdr:from>
    <xdr:to>
      <xdr:col>50</xdr:col>
      <xdr:colOff>165100</xdr:colOff>
      <xdr:row>38</xdr:row>
      <xdr:rowOff>170654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161781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122717</xdr:rowOff>
    </xdr:from>
    <xdr:to>
      <xdr:col>46</xdr:col>
      <xdr:colOff>38100</xdr:colOff>
      <xdr:row>37</xdr:row>
      <xdr:rowOff>52867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43994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38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127436</xdr:rowOff>
    </xdr:from>
    <xdr:to>
      <xdr:col>41</xdr:col>
      <xdr:colOff>101600</xdr:colOff>
      <xdr:row>39</xdr:row>
      <xdr:rowOff>57586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48713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118801</xdr:rowOff>
    </xdr:from>
    <xdr:to>
      <xdr:col>36</xdr:col>
      <xdr:colOff>165100</xdr:colOff>
      <xdr:row>39</xdr:row>
      <xdr:rowOff>48951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40078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15626</xdr:rowOff>
    </xdr:from>
    <xdr:to>
      <xdr:col>55</xdr:col>
      <xdr:colOff>0</xdr:colOff>
      <xdr:row>59</xdr:row>
      <xdr:rowOff>21698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31176"/>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169431</xdr:rowOff>
    </xdr:from>
    <xdr:to>
      <xdr:col>50</xdr:col>
      <xdr:colOff>114300</xdr:colOff>
      <xdr:row>59</xdr:row>
      <xdr:rowOff>21698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13531"/>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169431</xdr:rowOff>
    </xdr:from>
    <xdr:to>
      <xdr:col>45</xdr:col>
      <xdr:colOff>177800</xdr:colOff>
      <xdr:row>58</xdr:row>
      <xdr:rowOff>169699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113531"/>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118820</xdr:rowOff>
    </xdr:from>
    <xdr:to>
      <xdr:col>41</xdr:col>
      <xdr:colOff>50800</xdr:colOff>
      <xdr:row>58</xdr:row>
      <xdr:rowOff>169699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62920"/>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136276</xdr:rowOff>
    </xdr:from>
    <xdr:to>
      <xdr:col>55</xdr:col>
      <xdr:colOff>50800</xdr:colOff>
      <xdr:row>59</xdr:row>
      <xdr:rowOff>66426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51203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142348</xdr:rowOff>
    </xdr:from>
    <xdr:to>
      <xdr:col>50</xdr:col>
      <xdr:colOff>165100</xdr:colOff>
      <xdr:row>59</xdr:row>
      <xdr:rowOff>72498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63625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118631</xdr:rowOff>
    </xdr:from>
    <xdr:to>
      <xdr:col>46</xdr:col>
      <xdr:colOff>38100</xdr:colOff>
      <xdr:row>59</xdr:row>
      <xdr:rowOff>48781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39908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118899</xdr:rowOff>
    </xdr:from>
    <xdr:to>
      <xdr:col>41</xdr:col>
      <xdr:colOff>101600</xdr:colOff>
      <xdr:row>59</xdr:row>
      <xdr:rowOff>49049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40176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68020</xdr:rowOff>
    </xdr:from>
    <xdr:to>
      <xdr:col>36</xdr:col>
      <xdr:colOff>165100</xdr:colOff>
      <xdr:row>58</xdr:row>
      <xdr:rowOff>169620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160747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21738</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66288"/>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3235</xdr:rowOff>
    </xdr:from>
    <xdr:to>
      <xdr:col>41</xdr:col>
      <xdr:colOff>50800</xdr:colOff>
      <xdr:row>79</xdr:row>
      <xdr:rowOff>21738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47785"/>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142388</xdr:rowOff>
    </xdr:from>
    <xdr:to>
      <xdr:col>41</xdr:col>
      <xdr:colOff>101600</xdr:colOff>
      <xdr:row>79</xdr:row>
      <xdr:rowOff>72538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63665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123885</xdr:rowOff>
    </xdr:from>
    <xdr:to>
      <xdr:col>36</xdr:col>
      <xdr:colOff>165100</xdr:colOff>
      <xdr:row>79</xdr:row>
      <xdr:rowOff>54035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45162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129428</xdr:rowOff>
    </xdr:from>
    <xdr:to>
      <xdr:col>55</xdr:col>
      <xdr:colOff>0</xdr:colOff>
      <xdr:row>98</xdr:row>
      <xdr:rowOff>147644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931528"/>
          <a:ext cx="8382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76491</xdr:rowOff>
    </xdr:from>
    <xdr:to>
      <xdr:col>50</xdr:col>
      <xdr:colOff>114300</xdr:colOff>
      <xdr:row>98</xdr:row>
      <xdr:rowOff>147644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78591"/>
          <a:ext cx="889000" cy="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76491</xdr:rowOff>
    </xdr:from>
    <xdr:to>
      <xdr:col>45</xdr:col>
      <xdr:colOff>177800</xdr:colOff>
      <xdr:row>98</xdr:row>
      <xdr:rowOff>145430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78591"/>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93805</xdr:rowOff>
    </xdr:from>
    <xdr:to>
      <xdr:col>41</xdr:col>
      <xdr:colOff>50800</xdr:colOff>
      <xdr:row>98</xdr:row>
      <xdr:rowOff>145430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95905"/>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78628</xdr:rowOff>
    </xdr:from>
    <xdr:to>
      <xdr:col>55</xdr:col>
      <xdr:colOff>50800</xdr:colOff>
      <xdr:row>99</xdr:row>
      <xdr:rowOff>8778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165005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96844</xdr:rowOff>
    </xdr:from>
    <xdr:to>
      <xdr:col>50</xdr:col>
      <xdr:colOff>165100</xdr:colOff>
      <xdr:row>99</xdr:row>
      <xdr:rowOff>26994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25691</xdr:rowOff>
    </xdr:from>
    <xdr:to>
      <xdr:col>46</xdr:col>
      <xdr:colOff>38100</xdr:colOff>
      <xdr:row>98</xdr:row>
      <xdr:rowOff>127291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118418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94630</xdr:rowOff>
    </xdr:from>
    <xdr:to>
      <xdr:col>41</xdr:col>
      <xdr:colOff>101600</xdr:colOff>
      <xdr:row>99</xdr:row>
      <xdr:rowOff>24780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43005</xdr:rowOff>
    </xdr:from>
    <xdr:to>
      <xdr:col>36</xdr:col>
      <xdr:colOff>165100</xdr:colOff>
      <xdr:row>98</xdr:row>
      <xdr:rowOff>144605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135732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33310</xdr:rowOff>
    </xdr:from>
    <xdr:to>
      <xdr:col>85</xdr:col>
      <xdr:colOff>127000</xdr:colOff>
      <xdr:row>78</xdr:row>
      <xdr:rowOff>49113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406410"/>
          <a:ext cx="8382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29070</xdr:rowOff>
    </xdr:from>
    <xdr:to>
      <xdr:col>81</xdr:col>
      <xdr:colOff>50800</xdr:colOff>
      <xdr:row>78</xdr:row>
      <xdr:rowOff>33310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02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29070</xdr:rowOff>
    </xdr:from>
    <xdr:to>
      <xdr:col>76</xdr:col>
      <xdr:colOff>114300</xdr:colOff>
      <xdr:row>78</xdr:row>
      <xdr:rowOff>35336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02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34254</xdr:rowOff>
    </xdr:from>
    <xdr:to>
      <xdr:col>71</xdr:col>
      <xdr:colOff>177800</xdr:colOff>
      <xdr:row>78</xdr:row>
      <xdr:rowOff>35336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07354"/>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169763</xdr:rowOff>
    </xdr:from>
    <xdr:to>
      <xdr:col>85</xdr:col>
      <xdr:colOff>177800</xdr:colOff>
      <xdr:row>78</xdr:row>
      <xdr:rowOff>99913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148190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153960</xdr:rowOff>
    </xdr:from>
    <xdr:to>
      <xdr:col>81</xdr:col>
      <xdr:colOff>101600</xdr:colOff>
      <xdr:row>78</xdr:row>
      <xdr:rowOff>84110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75237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149720</xdr:rowOff>
    </xdr:from>
    <xdr:to>
      <xdr:col>76</xdr:col>
      <xdr:colOff>165100</xdr:colOff>
      <xdr:row>78</xdr:row>
      <xdr:rowOff>79870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70997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155986</xdr:rowOff>
    </xdr:from>
    <xdr:to>
      <xdr:col>72</xdr:col>
      <xdr:colOff>38100</xdr:colOff>
      <xdr:row>78</xdr:row>
      <xdr:rowOff>86136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77263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154904</xdr:rowOff>
    </xdr:from>
    <xdr:to>
      <xdr:col>67</xdr:col>
      <xdr:colOff>101600</xdr:colOff>
      <xdr:row>78</xdr:row>
      <xdr:rowOff>85054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76181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159843</xdr:rowOff>
    </xdr:from>
    <xdr:to>
      <xdr:col>85</xdr:col>
      <xdr:colOff>127000</xdr:colOff>
      <xdr:row>99</xdr:row>
      <xdr:rowOff>16911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61943"/>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16911</xdr:rowOff>
    </xdr:from>
    <xdr:to>
      <xdr:col>81</xdr:col>
      <xdr:colOff>50800</xdr:colOff>
      <xdr:row>99</xdr:row>
      <xdr:rowOff>42109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0461"/>
          <a:ext cx="8890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42109</xdr:rowOff>
    </xdr:from>
    <xdr:to>
      <xdr:col>76</xdr:col>
      <xdr:colOff>114300</xdr:colOff>
      <xdr:row>99</xdr:row>
      <xdr:rowOff>43137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1565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43137</xdr:rowOff>
    </xdr:from>
    <xdr:to>
      <xdr:col>71</xdr:col>
      <xdr:colOff>177800</xdr:colOff>
      <xdr:row>99</xdr:row>
      <xdr:rowOff>43676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668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109043</xdr:rowOff>
    </xdr:from>
    <xdr:to>
      <xdr:col>85</xdr:col>
      <xdr:colOff>177800</xdr:colOff>
      <xdr:row>99</xdr:row>
      <xdr:rowOff>39193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23970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137561</xdr:rowOff>
    </xdr:from>
    <xdr:to>
      <xdr:col>81</xdr:col>
      <xdr:colOff>101600</xdr:colOff>
      <xdr:row>99</xdr:row>
      <xdr:rowOff>67711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58838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162759</xdr:rowOff>
    </xdr:from>
    <xdr:to>
      <xdr:col>76</xdr:col>
      <xdr:colOff>165100</xdr:colOff>
      <xdr:row>99</xdr:row>
      <xdr:rowOff>92909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84036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163787</xdr:rowOff>
    </xdr:from>
    <xdr:to>
      <xdr:col>72</xdr:col>
      <xdr:colOff>38100</xdr:colOff>
      <xdr:row>99</xdr:row>
      <xdr:rowOff>93937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85064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164326</xdr:rowOff>
    </xdr:from>
    <xdr:to>
      <xdr:col>67</xdr:col>
      <xdr:colOff>101600</xdr:colOff>
      <xdr:row>99</xdr:row>
      <xdr:rowOff>94476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85603</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134890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8990"/>
          <a:ext cx="8382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134890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899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84090</xdr:rowOff>
    </xdr:from>
    <xdr:to>
      <xdr:col>112</xdr:col>
      <xdr:colOff>38100</xdr:colOff>
      <xdr:row>59</xdr:row>
      <xdr:rowOff>14240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5367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63030</xdr:rowOff>
    </xdr:from>
    <xdr:to>
      <xdr:col>116</xdr:col>
      <xdr:colOff>63500</xdr:colOff>
      <xdr:row>74</xdr:row>
      <xdr:rowOff>89268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50330"/>
          <a:ext cx="8382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89268</xdr:rowOff>
    </xdr:from>
    <xdr:to>
      <xdr:col>111</xdr:col>
      <xdr:colOff>177800</xdr:colOff>
      <xdr:row>74</xdr:row>
      <xdr:rowOff>97777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7656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97777</xdr:rowOff>
    </xdr:from>
    <xdr:to>
      <xdr:col>107</xdr:col>
      <xdr:colOff>50800</xdr:colOff>
      <xdr:row>74</xdr:row>
      <xdr:rowOff>142913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85077"/>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127343</xdr:rowOff>
    </xdr:from>
    <xdr:to>
      <xdr:col>102</xdr:col>
      <xdr:colOff>114300</xdr:colOff>
      <xdr:row>74</xdr:row>
      <xdr:rowOff>142913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14643"/>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12230</xdr:rowOff>
    </xdr:from>
    <xdr:to>
      <xdr:col>116</xdr:col>
      <xdr:colOff>114300</xdr:colOff>
      <xdr:row>74</xdr:row>
      <xdr:rowOff>113830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162107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38468</xdr:rowOff>
    </xdr:from>
    <xdr:to>
      <xdr:col>112</xdr:col>
      <xdr:colOff>38100</xdr:colOff>
      <xdr:row>74</xdr:row>
      <xdr:rowOff>140068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131195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46977</xdr:rowOff>
    </xdr:from>
    <xdr:to>
      <xdr:col>107</xdr:col>
      <xdr:colOff>101600</xdr:colOff>
      <xdr:row>74</xdr:row>
      <xdr:rowOff>148577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139704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92113</xdr:rowOff>
    </xdr:from>
    <xdr:to>
      <xdr:col>102</xdr:col>
      <xdr:colOff>165100</xdr:colOff>
      <xdr:row>75</xdr:row>
      <xdr:rowOff>22263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76543</xdr:rowOff>
    </xdr:from>
    <xdr:to>
      <xdr:col>98</xdr:col>
      <xdr:colOff>38100</xdr:colOff>
      <xdr:row>75</xdr:row>
      <xdr:rowOff>6693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169270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５２３，４６８円となっている。性質別では概ね類似団体平均を下回っており、特に補助費等や普通建設事業費は類似団体より大幅に低く、これは、新規施設の建設等が少ないためや面積が小さく道路等の整備に係る経費が少なく済むため、普通建設費の抑制が図られている。また、各種補助金の見直しを行っている。他方、人件費は類似団体の平均と同程度となっており、近年の職員の採用等により上昇傾向にあるため、新規採用の凍結や職員の配置について、見直しを進め、削減を図っ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157416</xdr:rowOff>
    </xdr:from>
    <xdr:to>
      <xdr:col>24</xdr:col>
      <xdr:colOff>63500</xdr:colOff>
      <xdr:row>36</xdr:row>
      <xdr:rowOff>53403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8166"/>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143891</xdr:rowOff>
    </xdr:from>
    <xdr:to>
      <xdr:col>19</xdr:col>
      <xdr:colOff>177800</xdr:colOff>
      <xdr:row>36</xdr:row>
      <xdr:rowOff>53403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44641"/>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14541</xdr:rowOff>
    </xdr:from>
    <xdr:to>
      <xdr:col>15</xdr:col>
      <xdr:colOff>50800</xdr:colOff>
      <xdr:row>35</xdr:row>
      <xdr:rowOff>143891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15291"/>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75502</xdr:rowOff>
    </xdr:from>
    <xdr:to>
      <xdr:col>10</xdr:col>
      <xdr:colOff>114300</xdr:colOff>
      <xdr:row>35</xdr:row>
      <xdr:rowOff>14541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106616</xdr:rowOff>
    </xdr:from>
    <xdr:to>
      <xdr:col>24</xdr:col>
      <xdr:colOff>114300</xdr:colOff>
      <xdr:row>36</xdr:row>
      <xdr:rowOff>36766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85043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2603</xdr:rowOff>
    </xdr:from>
    <xdr:to>
      <xdr:col>20</xdr:col>
      <xdr:colOff>38100</xdr:colOff>
      <xdr:row>36</xdr:row>
      <xdr:rowOff>104203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95330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93091</xdr:rowOff>
    </xdr:from>
    <xdr:to>
      <xdr:col>15</xdr:col>
      <xdr:colOff>101600</xdr:colOff>
      <xdr:row>36</xdr:row>
      <xdr:rowOff>23241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135191</xdr:rowOff>
    </xdr:from>
    <xdr:to>
      <xdr:col>10</xdr:col>
      <xdr:colOff>165100</xdr:colOff>
      <xdr:row>35</xdr:row>
      <xdr:rowOff>65341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81868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24702</xdr:rowOff>
    </xdr:from>
    <xdr:to>
      <xdr:col>6</xdr:col>
      <xdr:colOff>38100</xdr:colOff>
      <xdr:row>34</xdr:row>
      <xdr:rowOff>126302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142829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140235</xdr:rowOff>
    </xdr:from>
    <xdr:to>
      <xdr:col>24</xdr:col>
      <xdr:colOff>63500</xdr:colOff>
      <xdr:row>58</xdr:row>
      <xdr:rowOff>151022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84335"/>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83186</xdr:rowOff>
    </xdr:from>
    <xdr:to>
      <xdr:col>19</xdr:col>
      <xdr:colOff>177800</xdr:colOff>
      <xdr:row>58</xdr:row>
      <xdr:rowOff>151022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27286"/>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83186</xdr:rowOff>
    </xdr:from>
    <xdr:to>
      <xdr:col>15</xdr:col>
      <xdr:colOff>50800</xdr:colOff>
      <xdr:row>58</xdr:row>
      <xdr:rowOff>160076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27286"/>
          <a:ext cx="8890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149118</xdr:rowOff>
    </xdr:from>
    <xdr:to>
      <xdr:col>10</xdr:col>
      <xdr:colOff>114300</xdr:colOff>
      <xdr:row>58</xdr:row>
      <xdr:rowOff>160076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3218"/>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89435</xdr:rowOff>
    </xdr:from>
    <xdr:to>
      <xdr:col>24</xdr:col>
      <xdr:colOff>114300</xdr:colOff>
      <xdr:row>59</xdr:row>
      <xdr:rowOff>19585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100222</xdr:rowOff>
    </xdr:from>
    <xdr:to>
      <xdr:col>20</xdr:col>
      <xdr:colOff>38100</xdr:colOff>
      <xdr:row>59</xdr:row>
      <xdr:rowOff>30372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21499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32386</xdr:rowOff>
    </xdr:from>
    <xdr:to>
      <xdr:col>15</xdr:col>
      <xdr:colOff>101600</xdr:colOff>
      <xdr:row>58</xdr:row>
      <xdr:rowOff>133986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125113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109276</xdr:rowOff>
    </xdr:from>
    <xdr:to>
      <xdr:col>10</xdr:col>
      <xdr:colOff>165100</xdr:colOff>
      <xdr:row>59</xdr:row>
      <xdr:rowOff>39426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30553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98318</xdr:rowOff>
    </xdr:from>
    <xdr:to>
      <xdr:col>6</xdr:col>
      <xdr:colOff>38100</xdr:colOff>
      <xdr:row>59</xdr:row>
      <xdr:rowOff>28468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19595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139688</xdr:rowOff>
    </xdr:from>
    <xdr:to>
      <xdr:col>24</xdr:col>
      <xdr:colOff>63500</xdr:colOff>
      <xdr:row>77</xdr:row>
      <xdr:rowOff>43583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69888"/>
          <a:ext cx="838200" cy="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139688</xdr:rowOff>
    </xdr:from>
    <xdr:to>
      <xdr:col>19</xdr:col>
      <xdr:colOff>177800</xdr:colOff>
      <xdr:row>77</xdr:row>
      <xdr:rowOff>83327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69888"/>
          <a:ext cx="8890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83327</xdr:rowOff>
    </xdr:from>
    <xdr:to>
      <xdr:col>15</xdr:col>
      <xdr:colOff>50800</xdr:colOff>
      <xdr:row>78</xdr:row>
      <xdr:rowOff>64105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4977"/>
          <a:ext cx="889000" cy="1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64105</xdr:rowOff>
    </xdr:from>
    <xdr:to>
      <xdr:col>10</xdr:col>
      <xdr:colOff>114300</xdr:colOff>
      <xdr:row>78</xdr:row>
      <xdr:rowOff>110432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7205"/>
          <a:ext cx="8890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164233</xdr:rowOff>
    </xdr:from>
    <xdr:to>
      <xdr:col>24</xdr:col>
      <xdr:colOff>114300</xdr:colOff>
      <xdr:row>77</xdr:row>
      <xdr:rowOff>94383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88888</xdr:rowOff>
    </xdr:from>
    <xdr:to>
      <xdr:col>20</xdr:col>
      <xdr:colOff>38100</xdr:colOff>
      <xdr:row>77</xdr:row>
      <xdr:rowOff>19038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32527</xdr:rowOff>
    </xdr:from>
    <xdr:to>
      <xdr:col>15</xdr:col>
      <xdr:colOff>101600</xdr:colOff>
      <xdr:row>77</xdr:row>
      <xdr:rowOff>134127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125254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13305</xdr:rowOff>
    </xdr:from>
    <xdr:to>
      <xdr:col>10</xdr:col>
      <xdr:colOff>165100</xdr:colOff>
      <xdr:row>78</xdr:row>
      <xdr:rowOff>114905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106032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59632</xdr:rowOff>
    </xdr:from>
    <xdr:to>
      <xdr:col>6</xdr:col>
      <xdr:colOff>38100</xdr:colOff>
      <xdr:row>78</xdr:row>
      <xdr:rowOff>161232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152359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127157</xdr:rowOff>
    </xdr:from>
    <xdr:to>
      <xdr:col>24</xdr:col>
      <xdr:colOff>63500</xdr:colOff>
      <xdr:row>98</xdr:row>
      <xdr:rowOff>128998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9257"/>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128998</xdr:rowOff>
    </xdr:from>
    <xdr:to>
      <xdr:col>19</xdr:col>
      <xdr:colOff>177800</xdr:colOff>
      <xdr:row>98</xdr:row>
      <xdr:rowOff>160088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109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159945</xdr:rowOff>
    </xdr:from>
    <xdr:to>
      <xdr:col>15</xdr:col>
      <xdr:colOff>50800</xdr:colOff>
      <xdr:row>98</xdr:row>
      <xdr:rowOff>160088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2045"/>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158049</xdr:rowOff>
    </xdr:from>
    <xdr:to>
      <xdr:col>10</xdr:col>
      <xdr:colOff>114300</xdr:colOff>
      <xdr:row>98</xdr:row>
      <xdr:rowOff>159945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60149"/>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76357</xdr:rowOff>
    </xdr:from>
    <xdr:to>
      <xdr:col>24</xdr:col>
      <xdr:colOff>114300</xdr:colOff>
      <xdr:row>99</xdr:row>
      <xdr:rowOff>6507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78198</xdr:rowOff>
    </xdr:from>
    <xdr:to>
      <xdr:col>20</xdr:col>
      <xdr:colOff>38100</xdr:colOff>
      <xdr:row>99</xdr:row>
      <xdr:rowOff>8348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170925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109288</xdr:rowOff>
    </xdr:from>
    <xdr:to>
      <xdr:col>15</xdr:col>
      <xdr:colOff>101600</xdr:colOff>
      <xdr:row>99</xdr:row>
      <xdr:rowOff>39438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30565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109145</xdr:rowOff>
    </xdr:from>
    <xdr:to>
      <xdr:col>10</xdr:col>
      <xdr:colOff>165100</xdr:colOff>
      <xdr:row>99</xdr:row>
      <xdr:rowOff>39295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107249</xdr:rowOff>
    </xdr:from>
    <xdr:to>
      <xdr:col>6</xdr:col>
      <xdr:colOff>38100</xdr:colOff>
      <xdr:row>99</xdr:row>
      <xdr:rowOff>37399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28526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7138</xdr:rowOff>
    </xdr:from>
    <xdr:to>
      <xdr:col>55</xdr:col>
      <xdr:colOff>0</xdr:colOff>
      <xdr:row>59</xdr:row>
      <xdr:rowOff>21708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22688"/>
          <a:ext cx="8382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163093</xdr:rowOff>
    </xdr:from>
    <xdr:to>
      <xdr:col>50</xdr:col>
      <xdr:colOff>114300</xdr:colOff>
      <xdr:row>59</xdr:row>
      <xdr:rowOff>7138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07193"/>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163093</xdr:rowOff>
    </xdr:from>
    <xdr:to>
      <xdr:col>45</xdr:col>
      <xdr:colOff>177800</xdr:colOff>
      <xdr:row>59</xdr:row>
      <xdr:rowOff>11996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07193"/>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123938</xdr:rowOff>
    </xdr:from>
    <xdr:to>
      <xdr:col>41</xdr:col>
      <xdr:colOff>50800</xdr:colOff>
      <xdr:row>59</xdr:row>
      <xdr:rowOff>11996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8038"/>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142358</xdr:rowOff>
    </xdr:from>
    <xdr:to>
      <xdr:col>55</xdr:col>
      <xdr:colOff>50800</xdr:colOff>
      <xdr:row>59</xdr:row>
      <xdr:rowOff>72508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57285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0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127788</xdr:rowOff>
    </xdr:from>
    <xdr:to>
      <xdr:col>50</xdr:col>
      <xdr:colOff>165100</xdr:colOff>
      <xdr:row>59</xdr:row>
      <xdr:rowOff>57938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49065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112293</xdr:rowOff>
    </xdr:from>
    <xdr:to>
      <xdr:col>46</xdr:col>
      <xdr:colOff>38100</xdr:colOff>
      <xdr:row>59</xdr:row>
      <xdr:rowOff>42443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33570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132646</xdr:rowOff>
    </xdr:from>
    <xdr:to>
      <xdr:col>41</xdr:col>
      <xdr:colOff>101600</xdr:colOff>
      <xdr:row>59</xdr:row>
      <xdr:rowOff>62796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53923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73138</xdr:rowOff>
    </xdr:from>
    <xdr:to>
      <xdr:col>36</xdr:col>
      <xdr:colOff>165100</xdr:colOff>
      <xdr:row>59</xdr:row>
      <xdr:rowOff>3288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165865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158331</xdr:rowOff>
    </xdr:from>
    <xdr:to>
      <xdr:col>55</xdr:col>
      <xdr:colOff>0</xdr:colOff>
      <xdr:row>79</xdr:row>
      <xdr:rowOff>17052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31431"/>
          <a:ext cx="8382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152691</xdr:rowOff>
    </xdr:from>
    <xdr:to>
      <xdr:col>50</xdr:col>
      <xdr:colOff>114300</xdr:colOff>
      <xdr:row>79</xdr:row>
      <xdr:rowOff>17052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5791"/>
          <a:ext cx="889000" cy="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152691</xdr:rowOff>
    </xdr:from>
    <xdr:to>
      <xdr:col>45</xdr:col>
      <xdr:colOff>177800</xdr:colOff>
      <xdr:row>79</xdr:row>
      <xdr:rowOff>27556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2579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27556</xdr:rowOff>
    </xdr:from>
    <xdr:to>
      <xdr:col>41</xdr:col>
      <xdr:colOff>50800</xdr:colOff>
      <xdr:row>79</xdr:row>
      <xdr:rowOff>39150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2106"/>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107531</xdr:rowOff>
    </xdr:from>
    <xdr:to>
      <xdr:col>55</xdr:col>
      <xdr:colOff>50800</xdr:colOff>
      <xdr:row>79</xdr:row>
      <xdr:rowOff>37681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137702</xdr:rowOff>
    </xdr:from>
    <xdr:to>
      <xdr:col>50</xdr:col>
      <xdr:colOff>165100</xdr:colOff>
      <xdr:row>79</xdr:row>
      <xdr:rowOff>67852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101891</xdr:rowOff>
    </xdr:from>
    <xdr:to>
      <xdr:col>46</xdr:col>
      <xdr:colOff>38100</xdr:colOff>
      <xdr:row>79</xdr:row>
      <xdr:rowOff>32041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23168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148206</xdr:rowOff>
    </xdr:from>
    <xdr:to>
      <xdr:col>41</xdr:col>
      <xdr:colOff>101600</xdr:colOff>
      <xdr:row>79</xdr:row>
      <xdr:rowOff>78356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69483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159800</xdr:rowOff>
    </xdr:from>
    <xdr:to>
      <xdr:col>36</xdr:col>
      <xdr:colOff>165100</xdr:colOff>
      <xdr:row>79</xdr:row>
      <xdr:rowOff>89950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81077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99763</xdr:rowOff>
    </xdr:from>
    <xdr:to>
      <xdr:col>55</xdr:col>
      <xdr:colOff>0</xdr:colOff>
      <xdr:row>97</xdr:row>
      <xdr:rowOff>105167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730413"/>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105167</xdr:rowOff>
    </xdr:from>
    <xdr:to>
      <xdr:col>50</xdr:col>
      <xdr:colOff>114300</xdr:colOff>
      <xdr:row>97</xdr:row>
      <xdr:rowOff>108908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3581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15136</xdr:rowOff>
    </xdr:from>
    <xdr:to>
      <xdr:col>45</xdr:col>
      <xdr:colOff>177800</xdr:colOff>
      <xdr:row>97</xdr:row>
      <xdr:rowOff>108908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45786"/>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15136</xdr:rowOff>
    </xdr:from>
    <xdr:to>
      <xdr:col>41</xdr:col>
      <xdr:colOff>50800</xdr:colOff>
      <xdr:row>97</xdr:row>
      <xdr:rowOff>26343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45786"/>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48963</xdr:rowOff>
    </xdr:from>
    <xdr:to>
      <xdr:col>55</xdr:col>
      <xdr:colOff>50800</xdr:colOff>
      <xdr:row>97</xdr:row>
      <xdr:rowOff>150563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27390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54367</xdr:rowOff>
    </xdr:from>
    <xdr:to>
      <xdr:col>50</xdr:col>
      <xdr:colOff>165100</xdr:colOff>
      <xdr:row>97</xdr:row>
      <xdr:rowOff>155967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147094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58108</xdr:rowOff>
    </xdr:from>
    <xdr:to>
      <xdr:col>46</xdr:col>
      <xdr:colOff>38100</xdr:colOff>
      <xdr:row>97</xdr:row>
      <xdr:rowOff>159708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135786</xdr:rowOff>
    </xdr:from>
    <xdr:to>
      <xdr:col>41</xdr:col>
      <xdr:colOff>101600</xdr:colOff>
      <xdr:row>97</xdr:row>
      <xdr:rowOff>65936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57063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146993</xdr:rowOff>
    </xdr:from>
    <xdr:to>
      <xdr:col>36</xdr:col>
      <xdr:colOff>165100</xdr:colOff>
      <xdr:row>97</xdr:row>
      <xdr:rowOff>77143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68270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166542</xdr:rowOff>
    </xdr:from>
    <xdr:to>
      <xdr:col>85</xdr:col>
      <xdr:colOff>127000</xdr:colOff>
      <xdr:row>39</xdr:row>
      <xdr:rowOff>79693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81642"/>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79693</xdr:rowOff>
    </xdr:from>
    <xdr:to>
      <xdr:col>81</xdr:col>
      <xdr:colOff>50800</xdr:colOff>
      <xdr:row>39</xdr:row>
      <xdr:rowOff>108058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766243"/>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108058</xdr:rowOff>
    </xdr:from>
    <xdr:to>
      <xdr:col>76</xdr:col>
      <xdr:colOff>114300</xdr:colOff>
      <xdr:row>39</xdr:row>
      <xdr:rowOff>124631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79460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97295</xdr:rowOff>
    </xdr:from>
    <xdr:to>
      <xdr:col>71</xdr:col>
      <xdr:colOff>177800</xdr:colOff>
      <xdr:row>39</xdr:row>
      <xdr:rowOff>124631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78384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115742</xdr:rowOff>
    </xdr:from>
    <xdr:to>
      <xdr:col>85</xdr:col>
      <xdr:colOff>177800</xdr:colOff>
      <xdr:row>39</xdr:row>
      <xdr:rowOff>45892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30669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28893</xdr:rowOff>
    </xdr:from>
    <xdr:to>
      <xdr:col>81</xdr:col>
      <xdr:colOff>101600</xdr:colOff>
      <xdr:row>39</xdr:row>
      <xdr:rowOff>130493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121620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8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57258</xdr:rowOff>
    </xdr:from>
    <xdr:to>
      <xdr:col>76</xdr:col>
      <xdr:colOff>165100</xdr:colOff>
      <xdr:row>39</xdr:row>
      <xdr:rowOff>158858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7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149985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8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73831</xdr:rowOff>
    </xdr:from>
    <xdr:to>
      <xdr:col>72</xdr:col>
      <xdr:colOff>38100</xdr:colOff>
      <xdr:row>40</xdr:row>
      <xdr:rowOff>3981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166558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8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46495</xdr:rowOff>
    </xdr:from>
    <xdr:to>
      <xdr:col>67</xdr:col>
      <xdr:colOff>101600</xdr:colOff>
      <xdr:row>39</xdr:row>
      <xdr:rowOff>148095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139222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22969</xdr:rowOff>
    </xdr:from>
    <xdr:to>
      <xdr:col>85</xdr:col>
      <xdr:colOff>127000</xdr:colOff>
      <xdr:row>58</xdr:row>
      <xdr:rowOff>48542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67069"/>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160620</xdr:rowOff>
    </xdr:from>
    <xdr:to>
      <xdr:col>81</xdr:col>
      <xdr:colOff>50800</xdr:colOff>
      <xdr:row>58</xdr:row>
      <xdr:rowOff>48542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3327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160620</xdr:rowOff>
    </xdr:from>
    <xdr:to>
      <xdr:col>76</xdr:col>
      <xdr:colOff>114300</xdr:colOff>
      <xdr:row>58</xdr:row>
      <xdr:rowOff>87199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33270"/>
          <a:ext cx="889000" cy="9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6117</xdr:rowOff>
    </xdr:from>
    <xdr:to>
      <xdr:col>71</xdr:col>
      <xdr:colOff>177800</xdr:colOff>
      <xdr:row>58</xdr:row>
      <xdr:rowOff>87199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50217"/>
          <a:ext cx="8890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143619</xdr:rowOff>
    </xdr:from>
    <xdr:to>
      <xdr:col>85</xdr:col>
      <xdr:colOff>177800</xdr:colOff>
      <xdr:row>58</xdr:row>
      <xdr:rowOff>73769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58546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169192</xdr:rowOff>
    </xdr:from>
    <xdr:to>
      <xdr:col>81</xdr:col>
      <xdr:colOff>101600</xdr:colOff>
      <xdr:row>58</xdr:row>
      <xdr:rowOff>99342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90469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109820</xdr:rowOff>
    </xdr:from>
    <xdr:to>
      <xdr:col>76</xdr:col>
      <xdr:colOff>165100</xdr:colOff>
      <xdr:row>58</xdr:row>
      <xdr:rowOff>39970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31097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36399</xdr:rowOff>
    </xdr:from>
    <xdr:to>
      <xdr:col>72</xdr:col>
      <xdr:colOff>38100</xdr:colOff>
      <xdr:row>58</xdr:row>
      <xdr:rowOff>137999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129126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126767</xdr:rowOff>
    </xdr:from>
    <xdr:to>
      <xdr:col>67</xdr:col>
      <xdr:colOff>101600</xdr:colOff>
      <xdr:row>58</xdr:row>
      <xdr:rowOff>56917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48044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33310</xdr:rowOff>
    </xdr:from>
    <xdr:to>
      <xdr:col>85</xdr:col>
      <xdr:colOff>127000</xdr:colOff>
      <xdr:row>98</xdr:row>
      <xdr:rowOff>49113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35410"/>
          <a:ext cx="8382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29070</xdr:rowOff>
    </xdr:from>
    <xdr:to>
      <xdr:col>81</xdr:col>
      <xdr:colOff>50800</xdr:colOff>
      <xdr:row>98</xdr:row>
      <xdr:rowOff>33310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31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29070</xdr:rowOff>
    </xdr:from>
    <xdr:to>
      <xdr:col>76</xdr:col>
      <xdr:colOff>114300</xdr:colOff>
      <xdr:row>98</xdr:row>
      <xdr:rowOff>35336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31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34254</xdr:rowOff>
    </xdr:from>
    <xdr:to>
      <xdr:col>71</xdr:col>
      <xdr:colOff>177800</xdr:colOff>
      <xdr:row>98</xdr:row>
      <xdr:rowOff>35336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36354"/>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169763</xdr:rowOff>
    </xdr:from>
    <xdr:to>
      <xdr:col>85</xdr:col>
      <xdr:colOff>177800</xdr:colOff>
      <xdr:row>98</xdr:row>
      <xdr:rowOff>99913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148190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153960</xdr:rowOff>
    </xdr:from>
    <xdr:to>
      <xdr:col>81</xdr:col>
      <xdr:colOff>101600</xdr:colOff>
      <xdr:row>98</xdr:row>
      <xdr:rowOff>84110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75237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149720</xdr:rowOff>
    </xdr:from>
    <xdr:to>
      <xdr:col>76</xdr:col>
      <xdr:colOff>165100</xdr:colOff>
      <xdr:row>98</xdr:row>
      <xdr:rowOff>79870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155986</xdr:rowOff>
    </xdr:from>
    <xdr:to>
      <xdr:col>72</xdr:col>
      <xdr:colOff>38100</xdr:colOff>
      <xdr:row>98</xdr:row>
      <xdr:rowOff>86136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154904</xdr:rowOff>
    </xdr:from>
    <xdr:to>
      <xdr:col>67</xdr:col>
      <xdr:colOff>101600</xdr:colOff>
      <xdr:row>98</xdr:row>
      <xdr:rowOff>85054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76181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決算では、類似団体と比較すると人口比はあまり差がないが、歳出総額が少ないため、類似団体の平均を下回っている。消防費は、類似団体平均を下回っているものの、一部事務組合への負担金の増により増加傾向にある。また、民生費は昨年度比で減少したものの、高齢化等の影響により今後上昇が予想される。さらに、衛生費については、ごみ処理広域化に伴う建設負担金の大幅な増加が今後見込まれる。将来の大規模な財政出動等に備え、引き続き財政の健全化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人件費の増加や普通建設費の増加により、財政調整基金の取崩しを行ったことから、平成３０年度から実質収支額、実質単年度収支ともに悪化をした。このようなことから、財政健全化計画を策定し、各種事務事業の見直し、イベント業務の見直し、公共施設の管理業務の見直し、各種団体への補助金の見直し等を行い、実質収支は改善が図られている。</a:t>
          </a:r>
          <a:endParaRPr lang="ja-JP" altLang="ja-JP" sz="1400">
            <a:effectLst/>
          </a:endParaRPr>
        </a:p>
        <a:p>
          <a:r>
            <a:rPr kumimoji="1" lang="ja-JP" altLang="ja-JP" sz="1100">
              <a:solidFill>
                <a:schemeClr val="dk1"/>
              </a:solidFill>
              <a:effectLst/>
              <a:latin typeface="+mn-lt"/>
              <a:ea typeface="+mn-ea"/>
              <a:cs typeface="+mn-cs"/>
            </a:rPr>
            <a:t>引き続き、財政健全化を着実に実行し、安定的な財政運営に努める。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唯一、国民健康保険特別会計が赤字である為、保健税率の見直し等を行い赤字解消に努めているが、年々医療費が増加しており、当該特別会計を圧迫することが予測される。そのため、引き続き保険税の徴収強化に努めるとともに、健全な国民健康保険税の運営を行っていく。また、他会計についても同様に、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カ年平均で５．８％となっている。実質公債費比率の内訳では、一般会計等に係る元利償還金において、既発債の完了や新発債の抑制等により、実質公債費比率の急激な上昇は抑えら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の内訳では、一般会計等に係る地方債の現在高は平成３０年度に増加したものの、新発債の抑制や既発債の償還完了に伴い、以降は減少している。しかし、充当可能基金である、財政調整基金の取崩しを平成３０年度、令和元年度と２年続けて行ったため、充当可能財源が減少し、将来負担比率は上昇した。令和３年度に引き続き令和４年度も国直轄遊水地事業による町有財産の売却に伴う財産収入があり、その財源を財政調整基金に積み立てたため、充当可能基金が増加し、将来負担比率は改善が図られ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全体として１４３百万円の増加となった。</a:t>
          </a:r>
          <a:endParaRPr lang="ja-JP" altLang="ja-JP" sz="1400">
            <a:effectLst/>
          </a:endParaRPr>
        </a:p>
        <a:p>
          <a:r>
            <a:rPr kumimoji="1" lang="ja-JP" altLang="ja-JP" sz="1100">
              <a:solidFill>
                <a:schemeClr val="dk1"/>
              </a:solidFill>
              <a:effectLst/>
              <a:latin typeface="+mn-lt"/>
              <a:ea typeface="+mn-ea"/>
              <a:cs typeface="+mn-cs"/>
            </a:rPr>
            <a:t>財産収入等により財政調整基金の増加、ふさと納税によるふるさと基金の増加や新設した教育・文化振興基金への積立による増加のため。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財政調整基金は、住民サービスの確保や災害等、必要不可欠な事業について取り崩しを行う事とする。</a:t>
          </a:r>
          <a:endParaRPr lang="ja-JP" altLang="ja-JP" sz="1400">
            <a:effectLst/>
          </a:endParaRPr>
        </a:p>
        <a:p>
          <a:r>
            <a:rPr kumimoji="1" lang="ja-JP" altLang="ja-JP" sz="1100">
              <a:solidFill>
                <a:schemeClr val="dk1"/>
              </a:solidFill>
              <a:effectLst/>
              <a:latin typeface="+mn-lt"/>
              <a:ea typeface="+mn-ea"/>
              <a:cs typeface="+mn-cs"/>
            </a:rPr>
            <a:t>特定目的基金については、文化振興基金や地域福祉基金は一定の役割を果たしたため廃止し、新たに教育・文化振興基金や公共施設等整備基金を創設した。</a:t>
          </a:r>
          <a:endParaRPr lang="ja-JP" altLang="ja-JP" sz="1400">
            <a:effectLst/>
          </a:endParaRPr>
        </a:p>
        <a:p>
          <a:r>
            <a:rPr kumimoji="1" lang="ja-JP" altLang="ja-JP" sz="1100">
              <a:solidFill>
                <a:schemeClr val="dk1"/>
              </a:solidFill>
              <a:effectLst/>
              <a:latin typeface="+mn-lt"/>
              <a:ea typeface="+mn-ea"/>
              <a:cs typeface="+mn-cs"/>
            </a:rPr>
            <a:t>今後も基金目的に沿った活用を行う。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教育・文化振興基金については、</a:t>
          </a:r>
          <a:r>
            <a:rPr lang="ja-JP" altLang="ja-JP" sz="1100">
              <a:solidFill>
                <a:schemeClr val="dk1"/>
              </a:solidFill>
              <a:effectLst/>
              <a:latin typeface="+mn-lt"/>
              <a:ea typeface="+mn-ea"/>
              <a:cs typeface="+mn-cs"/>
            </a:rPr>
            <a:t>教育・文化の振興と普及を通じ、豊かな地域づくりを推進</a:t>
          </a:r>
          <a:r>
            <a:rPr kumimoji="1" lang="ja-JP" altLang="ja-JP" sz="1100">
              <a:solidFill>
                <a:schemeClr val="dk1"/>
              </a:solidFill>
              <a:effectLst/>
              <a:latin typeface="+mn-lt"/>
              <a:ea typeface="+mn-ea"/>
              <a:cs typeface="+mn-cs"/>
            </a:rPr>
            <a:t>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公共施設等整備基金については、</a:t>
          </a:r>
          <a:r>
            <a:rPr lang="ja-JP" altLang="ja-JP" sz="1100">
              <a:solidFill>
                <a:schemeClr val="dk1"/>
              </a:solidFill>
              <a:effectLst/>
              <a:latin typeface="+mn-lt"/>
              <a:ea typeface="+mn-ea"/>
              <a:cs typeface="+mn-cs"/>
            </a:rPr>
            <a:t>計画的な公共施設等整備を行うための基金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ふるさと納税によるふるさと基金の増加や教育・文化振興基金への積立による増加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ふるさと基金が増加傾向にあるため、引き続き、積立を行う予定である。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教育・文化振興基金や公共施設等整備基金については、</a:t>
          </a:r>
          <a:r>
            <a:rPr kumimoji="1" lang="ja-JP" altLang="en-US" sz="1100">
              <a:solidFill>
                <a:schemeClr val="dk1"/>
              </a:solidFill>
              <a:effectLst/>
              <a:latin typeface="+mn-lt"/>
              <a:ea typeface="+mn-ea"/>
              <a:cs typeface="+mn-cs"/>
            </a:rPr>
            <a:t>財政状況を鑑みながら</a:t>
          </a:r>
          <a:r>
            <a:rPr kumimoji="1" lang="ja-JP" altLang="ja-JP" sz="1100">
              <a:solidFill>
                <a:schemeClr val="dk1"/>
              </a:solidFill>
              <a:effectLst/>
              <a:latin typeface="+mn-lt"/>
              <a:ea typeface="+mn-ea"/>
              <a:cs typeface="+mn-cs"/>
            </a:rPr>
            <a:t>、将来に備え積立を行う予定である。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財産収入の増加により、それを財源として財政調整基金に積立を実施し、約９９百万円増加した。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住民サービスの確保や災害等、必要不可欠な事業について取り崩しを行うため、事務事業の見直しを行い、財政規模に応じた行政運営を行い、財政調整基金の取崩しを最小限に努める。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特段増減なし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3E94913-27A6-42BE-BEBF-2B57C399D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C6322A-59E2-4426-AD40-4836F8EAF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D9CF1B6-305F-4FE8-A976-BAA1A14C1674}"/>
            </a:ext>
          </a:extLst>
        </xdr:cNvPr>
        <xdr:cNvSpPr/>
      </xdr:nvSpPr>
      <xdr:spPr>
        <a:xfrm>
          <a:off x="359410" y="59690"/>
          <a:ext cx="12696190"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1B31B59-F839-4D26-931C-00CDF8A5A57B}"/>
            </a:ext>
          </a:extLst>
        </xdr:cNvPr>
        <xdr:cNvSpPr/>
      </xdr:nvSpPr>
      <xdr:spPr>
        <a:xfrm>
          <a:off x="17032605" y="190500"/>
          <a:ext cx="3932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2610E14-F96E-4124-B253-BAC55D28FBBF}"/>
            </a:ext>
          </a:extLst>
        </xdr:cNvPr>
        <xdr:cNvSpPr/>
      </xdr:nvSpPr>
      <xdr:spPr>
        <a:xfrm>
          <a:off x="17056100" y="212090"/>
          <a:ext cx="388620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AC167CC-B65E-4B72-A4A3-54DB93DAD0C5}"/>
            </a:ext>
          </a:extLst>
        </xdr:cNvPr>
        <xdr:cNvSpPr/>
      </xdr:nvSpPr>
      <xdr:spPr>
        <a:xfrm>
          <a:off x="17077690" y="245110"/>
          <a:ext cx="383286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A4F9070-0939-4060-BD6B-CB3F5909EA0B}"/>
            </a:ext>
          </a:extLst>
        </xdr:cNvPr>
        <xdr:cNvSpPr/>
      </xdr:nvSpPr>
      <xdr:spPr>
        <a:xfrm>
          <a:off x="14236700" y="190500"/>
          <a:ext cx="26587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8AD28DA-D337-478F-AFFA-963D27E5A765}"/>
            </a:ext>
          </a:extLst>
        </xdr:cNvPr>
        <xdr:cNvSpPr/>
      </xdr:nvSpPr>
      <xdr:spPr>
        <a:xfrm>
          <a:off x="14258290" y="212090"/>
          <a:ext cx="26219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0274E2C-0405-46C5-B6BD-0947D9EF4C61}"/>
            </a:ext>
          </a:extLst>
        </xdr:cNvPr>
        <xdr:cNvSpPr/>
      </xdr:nvSpPr>
      <xdr:spPr>
        <a:xfrm>
          <a:off x="14289405" y="245110"/>
          <a:ext cx="256095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FEBFED7-3303-459F-9296-7DF40825E32E}"/>
            </a:ext>
          </a:extLst>
        </xdr:cNvPr>
        <xdr:cNvSpPr/>
      </xdr:nvSpPr>
      <xdr:spPr>
        <a:xfrm>
          <a:off x="478790" y="885190"/>
          <a:ext cx="1010031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4D3ABBB-CE2D-47BF-9965-9A7CF43D0452}"/>
            </a:ext>
          </a:extLst>
        </xdr:cNvPr>
        <xdr:cNvSpPr/>
      </xdr:nvSpPr>
      <xdr:spPr>
        <a:xfrm>
          <a:off x="611505" y="924560"/>
          <a:ext cx="13950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30D7A6-E71A-47CC-B565-2E60513B3EB9}"/>
            </a:ext>
          </a:extLst>
        </xdr:cNvPr>
        <xdr:cNvSpPr/>
      </xdr:nvSpPr>
      <xdr:spPr>
        <a:xfrm>
          <a:off x="1945005" y="924560"/>
          <a:ext cx="13335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7BC2272-0EDB-4B15-8988-BE4C11B04229}"/>
            </a:ext>
          </a:extLst>
        </xdr:cNvPr>
        <xdr:cNvSpPr/>
      </xdr:nvSpPr>
      <xdr:spPr>
        <a:xfrm>
          <a:off x="3278505" y="924560"/>
          <a:ext cx="15240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5EEAB8-DC2E-476D-BC48-7D3F111D1EDD}"/>
            </a:ext>
          </a:extLst>
        </xdr:cNvPr>
        <xdr:cNvSpPr/>
      </xdr:nvSpPr>
      <xdr:spPr>
        <a:xfrm>
          <a:off x="4802505" y="939800"/>
          <a:ext cx="202628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FBB554A-E900-448A-BCB4-21049A50C84F}"/>
            </a:ext>
          </a:extLst>
        </xdr:cNvPr>
        <xdr:cNvSpPr/>
      </xdr:nvSpPr>
      <xdr:spPr>
        <a:xfrm>
          <a:off x="6828790" y="939800"/>
          <a:ext cx="127381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630C6F1-4A26-4739-9591-6AB049AB6F1D}"/>
            </a:ext>
          </a:extLst>
        </xdr:cNvPr>
        <xdr:cNvSpPr/>
      </xdr:nvSpPr>
      <xdr:spPr>
        <a:xfrm>
          <a:off x="8162290" y="954405"/>
          <a:ext cx="64071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FCC2364-2E46-4653-A5E7-CC3719D86DE7}"/>
            </a:ext>
          </a:extLst>
        </xdr:cNvPr>
        <xdr:cNvSpPr/>
      </xdr:nvSpPr>
      <xdr:spPr>
        <a:xfrm>
          <a:off x="4802505" y="1716405"/>
          <a:ext cx="202628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022CE0F-400A-43BC-9888-34269E5BEBED}"/>
            </a:ext>
          </a:extLst>
        </xdr:cNvPr>
        <xdr:cNvSpPr/>
      </xdr:nvSpPr>
      <xdr:spPr>
        <a:xfrm>
          <a:off x="6898005" y="1716405"/>
          <a:ext cx="3681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BEAEF7A-0FA1-4629-8181-A926DF602922}"/>
            </a:ext>
          </a:extLst>
        </xdr:cNvPr>
        <xdr:cNvSpPr/>
      </xdr:nvSpPr>
      <xdr:spPr>
        <a:xfrm>
          <a:off x="11074400" y="885190"/>
          <a:ext cx="15240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1D0C84-56AA-453D-94B9-7B0C765F0101}"/>
            </a:ext>
          </a:extLst>
        </xdr:cNvPr>
        <xdr:cNvSpPr/>
      </xdr:nvSpPr>
      <xdr:spPr>
        <a:xfrm>
          <a:off x="11332845" y="954405"/>
          <a:ext cx="13335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E72C27D-3264-4C9B-B4C0-08DA1458B0B1}"/>
            </a:ext>
          </a:extLst>
        </xdr:cNvPr>
        <xdr:cNvSpPr/>
      </xdr:nvSpPr>
      <xdr:spPr>
        <a:xfrm>
          <a:off x="11332845" y="1217295"/>
          <a:ext cx="133350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656AFFB-4039-4E06-AF25-5C7AA6D0F267}"/>
            </a:ext>
          </a:extLst>
        </xdr:cNvPr>
        <xdr:cNvSpPr/>
      </xdr:nvSpPr>
      <xdr:spPr>
        <a:xfrm>
          <a:off x="11332845" y="1560195"/>
          <a:ext cx="1462405"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0B4784-EBCC-4F7C-BB7D-01FD7A3947DD}"/>
            </a:ext>
          </a:extLst>
        </xdr:cNvPr>
        <xdr:cNvCxnSpPr/>
      </xdr:nvCxnSpPr>
      <xdr:spPr>
        <a:xfrm flipH="1">
          <a:off x="11156950" y="1037590"/>
          <a:ext cx="2057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A56B07E-6F73-4552-BFDF-675FAC73437F}"/>
            </a:ext>
          </a:extLst>
        </xdr:cNvPr>
        <xdr:cNvSpPr/>
      </xdr:nvSpPr>
      <xdr:spPr>
        <a:xfrm>
          <a:off x="11207115"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511E57-C65D-4D34-BD6E-471FE630B6AB}"/>
            </a:ext>
          </a:extLst>
        </xdr:cNvPr>
        <xdr:cNvSpPr/>
      </xdr:nvSpPr>
      <xdr:spPr>
        <a:xfrm>
          <a:off x="11207115"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DA4738-0A17-4A53-A389-8879BD14DBE8}"/>
            </a:ext>
          </a:extLst>
        </xdr:cNvPr>
        <xdr:cNvCxnSpPr/>
      </xdr:nvCxnSpPr>
      <xdr:spPr>
        <a:xfrm>
          <a:off x="11251565"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CF342B-46E7-4EA3-BA8E-FE21B1719BC0}"/>
            </a:ext>
          </a:extLst>
        </xdr:cNvPr>
        <xdr:cNvCxnSpPr/>
      </xdr:nvCxnSpPr>
      <xdr:spPr>
        <a:xfrm>
          <a:off x="11172190" y="156019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C39135C-BF78-44F5-8E7F-6661DBB3C886}"/>
            </a:ext>
          </a:extLst>
        </xdr:cNvPr>
        <xdr:cNvCxnSpPr/>
      </xdr:nvCxnSpPr>
      <xdr:spPr>
        <a:xfrm flipV="1">
          <a:off x="11251565"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4BBA45B-7CC8-474C-89FC-FF237D045209}"/>
            </a:ext>
          </a:extLst>
        </xdr:cNvPr>
        <xdr:cNvCxnSpPr/>
      </xdr:nvCxnSpPr>
      <xdr:spPr>
        <a:xfrm>
          <a:off x="11172190" y="1941195"/>
          <a:ext cx="17526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E9D35C-6DAE-460F-A7E5-FE52FB997C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974D6B5-D27B-4EA1-A91B-5C7013774B42}"/>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AB93F6F-7B60-4FFD-BB2A-D34DFE6D5B2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03B9A9B-AF63-46DE-8D2A-67ABD106B65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6D3F1E6-C921-4837-8715-62FD2144E54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DB4843D-7881-4174-A90A-A0E6EF76AEE0}"/>
            </a:ext>
          </a:extLst>
        </xdr:cNvPr>
        <xdr:cNvSpPr/>
      </xdr:nvSpPr>
      <xdr:spPr>
        <a:xfrm>
          <a:off x="1266190" y="4254500"/>
          <a:ext cx="42456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FDD1054-7EE1-49E9-90DF-5C0D183FD08C}"/>
            </a:ext>
          </a:extLst>
        </xdr:cNvPr>
        <xdr:cNvSpPr/>
      </xdr:nvSpPr>
      <xdr:spPr>
        <a:xfrm>
          <a:off x="1989949" y="4607497"/>
          <a:ext cx="17408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7D4BDA59-FE90-4D53-8FB6-C3F40E411916}"/>
            </a:ext>
          </a:extLst>
        </xdr:cNvPr>
        <xdr:cNvSpPr/>
      </xdr:nvSpPr>
      <xdr:spPr>
        <a:xfrm>
          <a:off x="4008252" y="4585111"/>
          <a:ext cx="49059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ECE325A-937F-4258-81BF-1B453124D843}"/>
            </a:ext>
          </a:extLst>
        </xdr:cNvPr>
        <xdr:cNvSpPr/>
      </xdr:nvSpPr>
      <xdr:spPr>
        <a:xfrm>
          <a:off x="5457190"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0556A45-6E98-4C2A-95EC-3455F414E56C}"/>
            </a:ext>
          </a:extLst>
        </xdr:cNvPr>
        <xdr:cNvSpPr/>
      </xdr:nvSpPr>
      <xdr:spPr>
        <a:xfrm>
          <a:off x="5457190"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EC797B7-F2BA-41F3-99E6-351A9F4E9F8A}"/>
            </a:ext>
          </a:extLst>
        </xdr:cNvPr>
        <xdr:cNvSpPr/>
      </xdr:nvSpPr>
      <xdr:spPr>
        <a:xfrm>
          <a:off x="6981190"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70A775-607D-4742-B474-820C77C9C19B}"/>
            </a:ext>
          </a:extLst>
        </xdr:cNvPr>
        <xdr:cNvSpPr/>
      </xdr:nvSpPr>
      <xdr:spPr>
        <a:xfrm>
          <a:off x="6981190"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82EA0BF-A0AA-4DB2-BF41-EE658453D9EE}"/>
            </a:ext>
          </a:extLst>
        </xdr:cNvPr>
        <xdr:cNvSpPr/>
      </xdr:nvSpPr>
      <xdr:spPr>
        <a:xfrm>
          <a:off x="8636000"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82BD873-0B7B-47C2-913A-86BD4060560F}"/>
            </a:ext>
          </a:extLst>
        </xdr:cNvPr>
        <xdr:cNvSpPr/>
      </xdr:nvSpPr>
      <xdr:spPr>
        <a:xfrm>
          <a:off x="8636000"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0A4876C-6F26-4697-AEBC-AFAEC3EF22CC}"/>
            </a:ext>
          </a:extLst>
        </xdr:cNvPr>
        <xdr:cNvSpPr/>
      </xdr:nvSpPr>
      <xdr:spPr>
        <a:xfrm>
          <a:off x="1266190" y="4932045"/>
          <a:ext cx="42456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0011A7D-C416-49DA-AD7B-56AA4565274A}"/>
            </a:ext>
          </a:extLst>
        </xdr:cNvPr>
        <xdr:cNvSpPr/>
      </xdr:nvSpPr>
      <xdr:spPr>
        <a:xfrm>
          <a:off x="5778500" y="4932045"/>
          <a:ext cx="476250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ACA6587-BBC2-4BC5-AE58-B3E6B985AA9D}"/>
            </a:ext>
          </a:extLst>
        </xdr:cNvPr>
        <xdr:cNvSpPr/>
      </xdr:nvSpPr>
      <xdr:spPr>
        <a:xfrm>
          <a:off x="5778500" y="5001260"/>
          <a:ext cx="4572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2E4576B-75B6-4DBC-9E97-5F978CEC0E8D}"/>
            </a:ext>
          </a:extLst>
        </xdr:cNvPr>
        <xdr:cNvSpPr txBox="1"/>
      </xdr:nvSpPr>
      <xdr:spPr>
        <a:xfrm>
          <a:off x="5854700" y="5229860"/>
          <a:ext cx="45554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本町が所有する主たる有形固定資産について、道路は昭和５９年以前に、文化施設（トークアンドカルチャーセンター）は昭和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に、役場庁舎等は平成５年に、体育施設は平成１４年に整備するなどそれぞれの整備時期が異なっているため償却率は平均的な数値付近になっているものと考えられる。ただし、資産の半分以上を償却しており、現状では町内施設の多くで老朽化による大規模改修や維持修繕を行っている。今後は、施設の適切な管理のために統廃合を含めた検討を進めると共に、すべてを存続させる場合にはそれぞれの改修時期や内容の検討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22E7836-F323-4987-8A74-90E94EF16DC8}"/>
            </a:ext>
          </a:extLst>
        </xdr:cNvPr>
        <xdr:cNvSpPr txBox="1"/>
      </xdr:nvSpPr>
      <xdr:spPr>
        <a:xfrm>
          <a:off x="1228090"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B04E3383-2A84-4481-AF15-48CF4997A5B5}"/>
            </a:ext>
          </a:extLst>
        </xdr:cNvPr>
        <xdr:cNvCxnSpPr/>
      </xdr:nvCxnSpPr>
      <xdr:spPr>
        <a:xfrm>
          <a:off x="1266190" y="7096760"/>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114F4DD-ACC0-459C-930D-0E892C5E24E6}"/>
            </a:ext>
          </a:extLst>
        </xdr:cNvPr>
        <xdr:cNvSpPr txBox="1"/>
      </xdr:nvSpPr>
      <xdr:spPr>
        <a:xfrm>
          <a:off x="850916"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CB63E0F-83AE-4382-ACA5-1E649A6E9C69}"/>
            </a:ext>
          </a:extLst>
        </xdr:cNvPr>
        <xdr:cNvCxnSpPr/>
      </xdr:nvCxnSpPr>
      <xdr:spPr>
        <a:xfrm>
          <a:off x="1266190" y="6733117"/>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9C2A80B-2F91-4F5C-9022-F97FED62B3E7}"/>
            </a:ext>
          </a:extLst>
        </xdr:cNvPr>
        <xdr:cNvSpPr txBox="1"/>
      </xdr:nvSpPr>
      <xdr:spPr>
        <a:xfrm>
          <a:off x="850916"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217266D-4E10-4A70-9CC7-29DF28259631}"/>
            </a:ext>
          </a:extLst>
        </xdr:cNvPr>
        <xdr:cNvCxnSpPr/>
      </xdr:nvCxnSpPr>
      <xdr:spPr>
        <a:xfrm>
          <a:off x="1266190" y="6369473"/>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B189F5F-203D-4931-A70C-74EE78BC93D7}"/>
            </a:ext>
          </a:extLst>
        </xdr:cNvPr>
        <xdr:cNvSpPr txBox="1"/>
      </xdr:nvSpPr>
      <xdr:spPr>
        <a:xfrm>
          <a:off x="850916"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8A35CC83-8D33-4E67-A831-82B70A2641BD}"/>
            </a:ext>
          </a:extLst>
        </xdr:cNvPr>
        <xdr:cNvCxnSpPr/>
      </xdr:nvCxnSpPr>
      <xdr:spPr>
        <a:xfrm>
          <a:off x="1266190" y="6013450"/>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052E8F2-A77F-4B7C-8397-FBECE206AF83}"/>
            </a:ext>
          </a:extLst>
        </xdr:cNvPr>
        <xdr:cNvSpPr txBox="1"/>
      </xdr:nvSpPr>
      <xdr:spPr>
        <a:xfrm>
          <a:off x="850916"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907B700-C46F-439F-89EE-475FFC2796BD}"/>
            </a:ext>
          </a:extLst>
        </xdr:cNvPr>
        <xdr:cNvCxnSpPr/>
      </xdr:nvCxnSpPr>
      <xdr:spPr>
        <a:xfrm>
          <a:off x="1266190" y="5649807"/>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74A27E6C-5D96-4895-9C4A-1953C96B0B0D}"/>
            </a:ext>
          </a:extLst>
        </xdr:cNvPr>
        <xdr:cNvSpPr txBox="1"/>
      </xdr:nvSpPr>
      <xdr:spPr>
        <a:xfrm>
          <a:off x="850916"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80A5039-6825-40BC-A999-B4C950279441}"/>
            </a:ext>
          </a:extLst>
        </xdr:cNvPr>
        <xdr:cNvCxnSpPr/>
      </xdr:nvCxnSpPr>
      <xdr:spPr>
        <a:xfrm>
          <a:off x="1266190" y="5295688"/>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73DFB65-D9E8-4C8D-81B0-D458DA4F7FFE}"/>
            </a:ext>
          </a:extLst>
        </xdr:cNvPr>
        <xdr:cNvSpPr txBox="1"/>
      </xdr:nvSpPr>
      <xdr:spPr>
        <a:xfrm>
          <a:off x="850916"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7FE3E46-8C70-48C2-9D85-7C735BB43058}"/>
            </a:ext>
          </a:extLst>
        </xdr:cNvPr>
        <xdr:cNvCxnSpPr/>
      </xdr:nvCxnSpPr>
      <xdr:spPr>
        <a:xfrm>
          <a:off x="1266190" y="4932045"/>
          <a:ext cx="42456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3CB94EC-64D5-479B-8AFC-A466D56FAB06}"/>
            </a:ext>
          </a:extLst>
        </xdr:cNvPr>
        <xdr:cNvSpPr txBox="1"/>
      </xdr:nvSpPr>
      <xdr:spPr>
        <a:xfrm>
          <a:off x="850916"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4399162-0BD7-47A5-94B3-3E1FFDA4A8F7}"/>
            </a:ext>
          </a:extLst>
        </xdr:cNvPr>
        <xdr:cNvSpPr/>
      </xdr:nvSpPr>
      <xdr:spPr>
        <a:xfrm>
          <a:off x="1266190" y="4932045"/>
          <a:ext cx="42456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B81C64A5-ED31-404C-BD34-98BA9A43CE78}"/>
            </a:ext>
          </a:extLst>
        </xdr:cNvPr>
        <xdr:cNvCxnSpPr/>
      </xdr:nvCxnSpPr>
      <xdr:spPr>
        <a:xfrm flipV="1">
          <a:off x="4762500" y="5183928"/>
          <a:ext cx="1270" cy="1610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02A97747-34C3-4288-A4D2-D5B4A658BB39}"/>
            </a:ext>
          </a:extLst>
        </xdr:cNvPr>
        <xdr:cNvSpPr txBox="1"/>
      </xdr:nvSpPr>
      <xdr:spPr>
        <a:xfrm>
          <a:off x="4809490" y="6800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A3B219F9-8FCF-4AD5-8852-20E0007B98AB}"/>
            </a:ext>
          </a:extLst>
        </xdr:cNvPr>
        <xdr:cNvCxnSpPr/>
      </xdr:nvCxnSpPr>
      <xdr:spPr>
        <a:xfrm>
          <a:off x="4673600" y="67942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77C2345F-1931-4486-853F-FD6561482C5C}"/>
            </a:ext>
          </a:extLst>
        </xdr:cNvPr>
        <xdr:cNvSpPr txBox="1"/>
      </xdr:nvSpPr>
      <xdr:spPr>
        <a:xfrm>
          <a:off x="4809490"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CA978FBE-1DF9-4ED4-B4A3-31FB57A6023A}"/>
            </a:ext>
          </a:extLst>
        </xdr:cNvPr>
        <xdr:cNvCxnSpPr/>
      </xdr:nvCxnSpPr>
      <xdr:spPr>
        <a:xfrm>
          <a:off x="4673600" y="51839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4B71965D-24C4-4F91-8A28-2A1DC4B3C6F4}"/>
            </a:ext>
          </a:extLst>
        </xdr:cNvPr>
        <xdr:cNvSpPr txBox="1"/>
      </xdr:nvSpPr>
      <xdr:spPr>
        <a:xfrm>
          <a:off x="4809490" y="604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6FFDBD9A-E6F5-4923-862B-12E401A63427}"/>
            </a:ext>
          </a:extLst>
        </xdr:cNvPr>
        <xdr:cNvSpPr/>
      </xdr:nvSpPr>
      <xdr:spPr>
        <a:xfrm>
          <a:off x="4711700" y="607060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B2E856BF-38BC-4866-8BDF-517720462319}"/>
            </a:ext>
          </a:extLst>
        </xdr:cNvPr>
        <xdr:cNvSpPr/>
      </xdr:nvSpPr>
      <xdr:spPr>
        <a:xfrm>
          <a:off x="4002405" y="605811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8E0AB3F7-9928-41E1-B42D-7BB9115E9AA3}"/>
            </a:ext>
          </a:extLst>
        </xdr:cNvPr>
        <xdr:cNvSpPr/>
      </xdr:nvSpPr>
      <xdr:spPr>
        <a:xfrm>
          <a:off x="3240405" y="606721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15F7B58E-BCA4-4E3B-8F29-001E95199830}"/>
            </a:ext>
          </a:extLst>
        </xdr:cNvPr>
        <xdr:cNvSpPr/>
      </xdr:nvSpPr>
      <xdr:spPr>
        <a:xfrm>
          <a:off x="2478405" y="60852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035E290C-227A-428A-B8C2-CBBFC56FFBE4}"/>
            </a:ext>
          </a:extLst>
        </xdr:cNvPr>
        <xdr:cNvSpPr/>
      </xdr:nvSpPr>
      <xdr:spPr>
        <a:xfrm>
          <a:off x="1716405" y="6088803"/>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28A242B-5ABE-4BB4-A5FE-028598D94653}"/>
            </a:ext>
          </a:extLst>
        </xdr:cNvPr>
        <xdr:cNvSpPr txBox="1"/>
      </xdr:nvSpPr>
      <xdr:spPr>
        <a:xfrm>
          <a:off x="458089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B4A41F2-09DE-4F94-B8D0-F988708E5D55}"/>
            </a:ext>
          </a:extLst>
        </xdr:cNvPr>
        <xdr:cNvSpPr txBox="1"/>
      </xdr:nvSpPr>
      <xdr:spPr>
        <a:xfrm>
          <a:off x="38735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63743D8-8141-4E72-BD48-2341A9AFD679}"/>
            </a:ext>
          </a:extLst>
        </xdr:cNvPr>
        <xdr:cNvSpPr txBox="1"/>
      </xdr:nvSpPr>
      <xdr:spPr>
        <a:xfrm>
          <a:off x="31115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020EAA9-882D-4B20-84AF-C72FD45DCA54}"/>
            </a:ext>
          </a:extLst>
        </xdr:cNvPr>
        <xdr:cNvSpPr txBox="1"/>
      </xdr:nvSpPr>
      <xdr:spPr>
        <a:xfrm>
          <a:off x="23495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A8A709C-C143-424E-B3AE-BCF72D80E949}"/>
            </a:ext>
          </a:extLst>
        </xdr:cNvPr>
        <xdr:cNvSpPr txBox="1"/>
      </xdr:nvSpPr>
      <xdr:spPr>
        <a:xfrm>
          <a:off x="15875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42757</xdr:rowOff>
    </xdr:from>
    <xdr:to>
      <xdr:col>15</xdr:col>
      <xdr:colOff>187325</xdr:colOff>
      <xdr:row>31</xdr:row>
      <xdr:rowOff>144357</xdr:rowOff>
    </xdr:to>
    <xdr:sp macro="" textlink="">
      <xdr:nvSpPr>
        <xdr:cNvPr id="81" name="楕円 80">
          <a:extLst>
            <a:ext uri="{FF2B5EF4-FFF2-40B4-BE49-F238E27FC236}">
              <a16:creationId xmlns:a16="http://schemas.microsoft.com/office/drawing/2014/main" id="{5306A81A-B267-40EB-9429-922D26ADC763}"/>
            </a:ext>
          </a:extLst>
        </xdr:cNvPr>
        <xdr:cNvSpPr/>
      </xdr:nvSpPr>
      <xdr:spPr>
        <a:xfrm>
          <a:off x="3240405" y="6112087"/>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2" name="楕円 81">
          <a:extLst>
            <a:ext uri="{FF2B5EF4-FFF2-40B4-BE49-F238E27FC236}">
              <a16:creationId xmlns:a16="http://schemas.microsoft.com/office/drawing/2014/main" id="{67D0A482-60CF-49A9-AF79-D7128030D4DF}"/>
            </a:ext>
          </a:extLst>
        </xdr:cNvPr>
        <xdr:cNvSpPr/>
      </xdr:nvSpPr>
      <xdr:spPr>
        <a:xfrm>
          <a:off x="2478405" y="606361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43180</xdr:rowOff>
    </xdr:from>
    <xdr:to>
      <xdr:col>15</xdr:col>
      <xdr:colOff>136525</xdr:colOff>
      <xdr:row>31</xdr:row>
      <xdr:rowOff>93557</xdr:rowOff>
    </xdr:to>
    <xdr:cxnSp macro="">
      <xdr:nvCxnSpPr>
        <xdr:cNvPr id="83" name="直線コネクタ 82">
          <a:extLst>
            <a:ext uri="{FF2B5EF4-FFF2-40B4-BE49-F238E27FC236}">
              <a16:creationId xmlns:a16="http://schemas.microsoft.com/office/drawing/2014/main" id="{070283EF-1EBD-40EE-9622-23676A6BE490}"/>
            </a:ext>
          </a:extLst>
        </xdr:cNvPr>
        <xdr:cNvCxnSpPr/>
      </xdr:nvCxnSpPr>
      <xdr:spPr>
        <a:xfrm>
          <a:off x="2523490" y="6112510"/>
          <a:ext cx="762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84" name="楕円 83">
          <a:extLst>
            <a:ext uri="{FF2B5EF4-FFF2-40B4-BE49-F238E27FC236}">
              <a16:creationId xmlns:a16="http://schemas.microsoft.com/office/drawing/2014/main" id="{3A6EEA06-A98A-4A7F-8F02-397DD43AEB06}"/>
            </a:ext>
          </a:extLst>
        </xdr:cNvPr>
        <xdr:cNvSpPr/>
      </xdr:nvSpPr>
      <xdr:spPr>
        <a:xfrm>
          <a:off x="1716405" y="6027208"/>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43180</xdr:rowOff>
    </xdr:to>
    <xdr:cxnSp macro="">
      <xdr:nvCxnSpPr>
        <xdr:cNvPr id="85" name="直線コネクタ 84">
          <a:extLst>
            <a:ext uri="{FF2B5EF4-FFF2-40B4-BE49-F238E27FC236}">
              <a16:creationId xmlns:a16="http://schemas.microsoft.com/office/drawing/2014/main" id="{A00C2D2D-5866-4962-AAB6-251729F8BA04}"/>
            </a:ext>
          </a:extLst>
        </xdr:cNvPr>
        <xdr:cNvCxnSpPr/>
      </xdr:nvCxnSpPr>
      <xdr:spPr>
        <a:xfrm>
          <a:off x="1761490" y="6085628"/>
          <a:ext cx="762000" cy="2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6" name="n_1aveValue有形固定資産減価償却率">
          <a:extLst>
            <a:ext uri="{FF2B5EF4-FFF2-40B4-BE49-F238E27FC236}">
              <a16:creationId xmlns:a16="http://schemas.microsoft.com/office/drawing/2014/main" id="{0AFEE867-BD33-440E-B11C-EDE9E959C226}"/>
            </a:ext>
          </a:extLst>
        </xdr:cNvPr>
        <xdr:cNvSpPr txBox="1"/>
      </xdr:nvSpPr>
      <xdr:spPr>
        <a:xfrm>
          <a:off x="3836044" y="5829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87" name="n_2aveValue有形固定資産減価償却率">
          <a:extLst>
            <a:ext uri="{FF2B5EF4-FFF2-40B4-BE49-F238E27FC236}">
              <a16:creationId xmlns:a16="http://schemas.microsoft.com/office/drawing/2014/main" id="{654EAD28-D199-404B-BAE5-331FCB3948E2}"/>
            </a:ext>
          </a:extLst>
        </xdr:cNvPr>
        <xdr:cNvSpPr txBox="1"/>
      </xdr:nvSpPr>
      <xdr:spPr>
        <a:xfrm>
          <a:off x="3088649" y="5838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88" name="n_3aveValue有形固定資産減価償却率">
          <a:extLst>
            <a:ext uri="{FF2B5EF4-FFF2-40B4-BE49-F238E27FC236}">
              <a16:creationId xmlns:a16="http://schemas.microsoft.com/office/drawing/2014/main" id="{BFB93066-FB8D-43BF-8BF0-F0AB6B51B50E}"/>
            </a:ext>
          </a:extLst>
        </xdr:cNvPr>
        <xdr:cNvSpPr txBox="1"/>
      </xdr:nvSpPr>
      <xdr:spPr>
        <a:xfrm>
          <a:off x="2326649"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89" name="n_4aveValue有形固定資産減価償却率">
          <a:extLst>
            <a:ext uri="{FF2B5EF4-FFF2-40B4-BE49-F238E27FC236}">
              <a16:creationId xmlns:a16="http://schemas.microsoft.com/office/drawing/2014/main" id="{1AB3B94A-1211-4888-85BA-75C91D071CF7}"/>
            </a:ext>
          </a:extLst>
        </xdr:cNvPr>
        <xdr:cNvSpPr txBox="1"/>
      </xdr:nvSpPr>
      <xdr:spPr>
        <a:xfrm>
          <a:off x="1564649" y="61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0" name="n_2mainValue有形固定資産減価償却率">
          <a:extLst>
            <a:ext uri="{FF2B5EF4-FFF2-40B4-BE49-F238E27FC236}">
              <a16:creationId xmlns:a16="http://schemas.microsoft.com/office/drawing/2014/main" id="{F6484D37-8AE6-4413-87A9-D4781E486BE3}"/>
            </a:ext>
          </a:extLst>
        </xdr:cNvPr>
        <xdr:cNvSpPr txBox="1"/>
      </xdr:nvSpPr>
      <xdr:spPr>
        <a:xfrm>
          <a:off x="3088649" y="6199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1" name="n_3mainValue有形固定資産減価償却率">
          <a:extLst>
            <a:ext uri="{FF2B5EF4-FFF2-40B4-BE49-F238E27FC236}">
              <a16:creationId xmlns:a16="http://schemas.microsoft.com/office/drawing/2014/main" id="{8BAC2FB9-289C-4A49-B9B1-B1DD22984FAD}"/>
            </a:ext>
          </a:extLst>
        </xdr:cNvPr>
        <xdr:cNvSpPr txBox="1"/>
      </xdr:nvSpPr>
      <xdr:spPr>
        <a:xfrm>
          <a:off x="232664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81720</xdr:rowOff>
    </xdr:from>
    <xdr:ext cx="405111" cy="259045"/>
    <xdr:sp macro="" textlink="">
      <xdr:nvSpPr>
        <xdr:cNvPr id="92" name="n_4mainValue有形固定資産減価償却率">
          <a:extLst>
            <a:ext uri="{FF2B5EF4-FFF2-40B4-BE49-F238E27FC236}">
              <a16:creationId xmlns:a16="http://schemas.microsoft.com/office/drawing/2014/main" id="{D929FBA5-060F-48A7-9FCD-819EED971542}"/>
            </a:ext>
          </a:extLst>
        </xdr:cNvPr>
        <xdr:cNvSpPr txBox="1"/>
      </xdr:nvSpPr>
      <xdr:spPr>
        <a:xfrm>
          <a:off x="1564649" y="580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C8917171-65FD-4D3D-A07E-FF6337E7A380}"/>
            </a:ext>
          </a:extLst>
        </xdr:cNvPr>
        <xdr:cNvSpPr/>
      </xdr:nvSpPr>
      <xdr:spPr>
        <a:xfrm>
          <a:off x="11303000" y="4254500"/>
          <a:ext cx="424370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9308FB9-41DE-4961-A527-3FF60635FC84}"/>
            </a:ext>
          </a:extLst>
        </xdr:cNvPr>
        <xdr:cNvSpPr/>
      </xdr:nvSpPr>
      <xdr:spPr>
        <a:xfrm>
          <a:off x="12373243" y="4607497"/>
          <a:ext cx="103641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69BBD925-F890-41C3-A247-FB71B3C89FA4}"/>
            </a:ext>
          </a:extLst>
        </xdr:cNvPr>
        <xdr:cNvSpPr/>
      </xdr:nvSpPr>
      <xdr:spPr>
        <a:xfrm>
          <a:off x="13818140" y="4585111"/>
          <a:ext cx="9349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841B764F-FD0C-4896-825A-6AA898C15B51}"/>
            </a:ext>
          </a:extLst>
        </xdr:cNvPr>
        <xdr:cNvSpPr/>
      </xdr:nvSpPr>
      <xdr:spPr>
        <a:xfrm>
          <a:off x="15494000"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D835C9C-7376-4472-89DB-5791C5951640}"/>
            </a:ext>
          </a:extLst>
        </xdr:cNvPr>
        <xdr:cNvSpPr/>
      </xdr:nvSpPr>
      <xdr:spPr>
        <a:xfrm>
          <a:off x="15494000"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ADE98742-BBCF-4E22-90C4-3772D21F6C70}"/>
            </a:ext>
          </a:extLst>
        </xdr:cNvPr>
        <xdr:cNvSpPr/>
      </xdr:nvSpPr>
      <xdr:spPr>
        <a:xfrm>
          <a:off x="17018000"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18E3A56B-9B71-4D04-9916-C36B710E8086}"/>
            </a:ext>
          </a:extLst>
        </xdr:cNvPr>
        <xdr:cNvSpPr/>
      </xdr:nvSpPr>
      <xdr:spPr>
        <a:xfrm>
          <a:off x="17018000"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FC3DFA21-2B62-4206-B79C-075DC9044A2E}"/>
            </a:ext>
          </a:extLst>
        </xdr:cNvPr>
        <xdr:cNvSpPr/>
      </xdr:nvSpPr>
      <xdr:spPr>
        <a:xfrm>
          <a:off x="18670905" y="4368165"/>
          <a:ext cx="15240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5996E86-9BD5-4C6F-9837-759042857BEE}"/>
            </a:ext>
          </a:extLst>
        </xdr:cNvPr>
        <xdr:cNvSpPr/>
      </xdr:nvSpPr>
      <xdr:spPr>
        <a:xfrm>
          <a:off x="18670905" y="455104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4CADC54-45C3-4E05-A9BC-E72390D75872}"/>
            </a:ext>
          </a:extLst>
        </xdr:cNvPr>
        <xdr:cNvSpPr/>
      </xdr:nvSpPr>
      <xdr:spPr>
        <a:xfrm>
          <a:off x="11303000" y="4932045"/>
          <a:ext cx="424370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D2E061DE-A9B6-4D6E-9F9B-CC95488014B5}"/>
            </a:ext>
          </a:extLst>
        </xdr:cNvPr>
        <xdr:cNvSpPr/>
      </xdr:nvSpPr>
      <xdr:spPr>
        <a:xfrm>
          <a:off x="15813405" y="4932045"/>
          <a:ext cx="476250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DCB1B914-68C7-4215-A6DA-4C7655FD548F}"/>
            </a:ext>
          </a:extLst>
        </xdr:cNvPr>
        <xdr:cNvSpPr/>
      </xdr:nvSpPr>
      <xdr:spPr>
        <a:xfrm>
          <a:off x="15813405" y="5001260"/>
          <a:ext cx="4572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98D7D22-1E10-437F-9004-5B656CB5DB75}"/>
            </a:ext>
          </a:extLst>
        </xdr:cNvPr>
        <xdr:cNvSpPr txBox="1"/>
      </xdr:nvSpPr>
      <xdr:spPr>
        <a:xfrm>
          <a:off x="15889605" y="5229860"/>
          <a:ext cx="45573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地方債の返還額は平成３０年以降は減少傾向が続いている。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現状にあっては、大規模な地方債発行については予定していないため、今後も、現在と同規模の債務償還比率が維持されるものと考えられる。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人口減少並びに少子高齢化社会の進行による税収等の減少が予想され、また、基金の取り崩し等に依る基金の減少の可能性も予想されることから、当指標の数値が悪化する可能性は極めて高い。</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3531DAA-187B-4BA3-B1BF-A33A0D2341C6}"/>
            </a:ext>
          </a:extLst>
        </xdr:cNvPr>
        <xdr:cNvSpPr txBox="1"/>
      </xdr:nvSpPr>
      <xdr:spPr>
        <a:xfrm>
          <a:off x="11264900"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8880C328-C296-474B-9B15-D671B61307C7}"/>
            </a:ext>
          </a:extLst>
        </xdr:cNvPr>
        <xdr:cNvCxnSpPr/>
      </xdr:nvCxnSpPr>
      <xdr:spPr>
        <a:xfrm>
          <a:off x="11303000" y="7096760"/>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EE79E635-D0D0-490E-9221-78E1BD4092D5}"/>
            </a:ext>
          </a:extLst>
        </xdr:cNvPr>
        <xdr:cNvSpPr txBox="1"/>
      </xdr:nvSpPr>
      <xdr:spPr>
        <a:xfrm>
          <a:off x="10752866"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B6803B79-96E9-4B1E-8396-0E1D6C808ED4}"/>
            </a:ext>
          </a:extLst>
        </xdr:cNvPr>
        <xdr:cNvCxnSpPr/>
      </xdr:nvCxnSpPr>
      <xdr:spPr>
        <a:xfrm>
          <a:off x="11303000" y="6782617"/>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D3B650C8-8C9A-449E-90D7-D5B5EAA1B3AF}"/>
            </a:ext>
          </a:extLst>
        </xdr:cNvPr>
        <xdr:cNvSpPr txBox="1"/>
      </xdr:nvSpPr>
      <xdr:spPr>
        <a:xfrm>
          <a:off x="10752866"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C32CAB71-321E-40F3-B63D-E53DE3ACB481}"/>
            </a:ext>
          </a:extLst>
        </xdr:cNvPr>
        <xdr:cNvCxnSpPr/>
      </xdr:nvCxnSpPr>
      <xdr:spPr>
        <a:xfrm>
          <a:off x="11303000" y="6474188"/>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2" name="テキスト ボックス 111">
          <a:extLst>
            <a:ext uri="{FF2B5EF4-FFF2-40B4-BE49-F238E27FC236}">
              <a16:creationId xmlns:a16="http://schemas.microsoft.com/office/drawing/2014/main" id="{33148DF2-B4FE-4C00-8B27-3A6F3F48C403}"/>
            </a:ext>
          </a:extLst>
        </xdr:cNvPr>
        <xdr:cNvSpPr txBox="1"/>
      </xdr:nvSpPr>
      <xdr:spPr>
        <a:xfrm>
          <a:off x="10832621"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D7F783EA-BC6E-4A9A-BC69-F94CB8E9A103}"/>
            </a:ext>
          </a:extLst>
        </xdr:cNvPr>
        <xdr:cNvCxnSpPr/>
      </xdr:nvCxnSpPr>
      <xdr:spPr>
        <a:xfrm>
          <a:off x="11303000" y="6163854"/>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EC3B4A99-99BE-4B8C-9B77-57A798461415}"/>
            </a:ext>
          </a:extLst>
        </xdr:cNvPr>
        <xdr:cNvSpPr txBox="1"/>
      </xdr:nvSpPr>
      <xdr:spPr>
        <a:xfrm>
          <a:off x="10832621"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9293CAD6-C369-4128-BBC2-E25996661F69}"/>
            </a:ext>
          </a:extLst>
        </xdr:cNvPr>
        <xdr:cNvCxnSpPr/>
      </xdr:nvCxnSpPr>
      <xdr:spPr>
        <a:xfrm>
          <a:off x="11303000" y="5855426"/>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84D0C3AA-8A68-4F75-92EB-7F11DC7B8E92}"/>
            </a:ext>
          </a:extLst>
        </xdr:cNvPr>
        <xdr:cNvSpPr txBox="1"/>
      </xdr:nvSpPr>
      <xdr:spPr>
        <a:xfrm>
          <a:off x="10832621"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80FB946C-292D-4108-AA03-29CD139808F4}"/>
            </a:ext>
          </a:extLst>
        </xdr:cNvPr>
        <xdr:cNvCxnSpPr/>
      </xdr:nvCxnSpPr>
      <xdr:spPr>
        <a:xfrm>
          <a:off x="11303000" y="5554617"/>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A1DC4468-0033-4DFC-853E-5D7AEFEBFF11}"/>
            </a:ext>
          </a:extLst>
        </xdr:cNvPr>
        <xdr:cNvSpPr txBox="1"/>
      </xdr:nvSpPr>
      <xdr:spPr>
        <a:xfrm>
          <a:off x="10832621"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1F66F025-BF0B-4917-AAAB-7EC3FF0F6CC6}"/>
            </a:ext>
          </a:extLst>
        </xdr:cNvPr>
        <xdr:cNvCxnSpPr/>
      </xdr:nvCxnSpPr>
      <xdr:spPr>
        <a:xfrm>
          <a:off x="11303000" y="5240473"/>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16E5B840-6C53-44E9-B5C0-F18F5FDC5427}"/>
            </a:ext>
          </a:extLst>
        </xdr:cNvPr>
        <xdr:cNvSpPr txBox="1"/>
      </xdr:nvSpPr>
      <xdr:spPr>
        <a:xfrm>
          <a:off x="10933308"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79EC24CD-8B11-48BC-A0A1-ADBC41B96768}"/>
            </a:ext>
          </a:extLst>
        </xdr:cNvPr>
        <xdr:cNvCxnSpPr/>
      </xdr:nvCxnSpPr>
      <xdr:spPr>
        <a:xfrm>
          <a:off x="11303000" y="4932045"/>
          <a:ext cx="424370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42AF875-5D30-4925-9196-C46535F006EE}"/>
            </a:ext>
          </a:extLst>
        </xdr:cNvPr>
        <xdr:cNvSpPr/>
      </xdr:nvSpPr>
      <xdr:spPr>
        <a:xfrm>
          <a:off x="11303000" y="4932045"/>
          <a:ext cx="424370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3" name="直線コネクタ 122">
          <a:extLst>
            <a:ext uri="{FF2B5EF4-FFF2-40B4-BE49-F238E27FC236}">
              <a16:creationId xmlns:a16="http://schemas.microsoft.com/office/drawing/2014/main" id="{FC33FD4A-12B4-4D7B-9B16-39DBCB6C0910}"/>
            </a:ext>
          </a:extLst>
        </xdr:cNvPr>
        <xdr:cNvCxnSpPr/>
      </xdr:nvCxnSpPr>
      <xdr:spPr>
        <a:xfrm flipV="1">
          <a:off x="14789785" y="5240473"/>
          <a:ext cx="1269" cy="147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24" name="債務償還比率最小値テキスト">
          <a:extLst>
            <a:ext uri="{FF2B5EF4-FFF2-40B4-BE49-F238E27FC236}">
              <a16:creationId xmlns:a16="http://schemas.microsoft.com/office/drawing/2014/main" id="{B87D858F-5326-44F5-9CE4-41C01B9626B7}"/>
            </a:ext>
          </a:extLst>
        </xdr:cNvPr>
        <xdr:cNvSpPr txBox="1"/>
      </xdr:nvSpPr>
      <xdr:spPr>
        <a:xfrm>
          <a:off x="14846300" y="67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25" name="直線コネクタ 124">
          <a:extLst>
            <a:ext uri="{FF2B5EF4-FFF2-40B4-BE49-F238E27FC236}">
              <a16:creationId xmlns:a16="http://schemas.microsoft.com/office/drawing/2014/main" id="{6BB4A5B1-FE03-4BBD-BA9E-8E4CE4947848}"/>
            </a:ext>
          </a:extLst>
        </xdr:cNvPr>
        <xdr:cNvCxnSpPr/>
      </xdr:nvCxnSpPr>
      <xdr:spPr>
        <a:xfrm>
          <a:off x="14708505" y="6718101"/>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F48F9217-1BDB-4FE5-B15F-EB5F80F9C278}"/>
            </a:ext>
          </a:extLst>
        </xdr:cNvPr>
        <xdr:cNvSpPr txBox="1"/>
      </xdr:nvSpPr>
      <xdr:spPr>
        <a:xfrm>
          <a:off x="14846300"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8C03E1B9-8805-4FB5-AEC9-C7CCB21F2F64}"/>
            </a:ext>
          </a:extLst>
        </xdr:cNvPr>
        <xdr:cNvCxnSpPr/>
      </xdr:nvCxnSpPr>
      <xdr:spPr>
        <a:xfrm>
          <a:off x="14708505" y="5240473"/>
          <a:ext cx="1758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28" name="債務償還比率平均値テキスト">
          <a:extLst>
            <a:ext uri="{FF2B5EF4-FFF2-40B4-BE49-F238E27FC236}">
              <a16:creationId xmlns:a16="http://schemas.microsoft.com/office/drawing/2014/main" id="{29ED3566-3F89-47C9-BA2E-4869C0327E6F}"/>
            </a:ext>
          </a:extLst>
        </xdr:cNvPr>
        <xdr:cNvSpPr txBox="1"/>
      </xdr:nvSpPr>
      <xdr:spPr>
        <a:xfrm>
          <a:off x="14846300" y="5573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29" name="フローチャート: 判断 128">
          <a:extLst>
            <a:ext uri="{FF2B5EF4-FFF2-40B4-BE49-F238E27FC236}">
              <a16:creationId xmlns:a16="http://schemas.microsoft.com/office/drawing/2014/main" id="{7B20ECE1-9284-49C4-A38F-0959E7FDBAFA}"/>
            </a:ext>
          </a:extLst>
        </xdr:cNvPr>
        <xdr:cNvSpPr/>
      </xdr:nvSpPr>
      <xdr:spPr>
        <a:xfrm>
          <a:off x="14746605" y="5726085"/>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0" name="フローチャート: 判断 129">
          <a:extLst>
            <a:ext uri="{FF2B5EF4-FFF2-40B4-BE49-F238E27FC236}">
              <a16:creationId xmlns:a16="http://schemas.microsoft.com/office/drawing/2014/main" id="{9C49AC74-600B-4D74-9EB0-4927C2D77273}"/>
            </a:ext>
          </a:extLst>
        </xdr:cNvPr>
        <xdr:cNvSpPr/>
      </xdr:nvSpPr>
      <xdr:spPr>
        <a:xfrm>
          <a:off x="14029690" y="5725115"/>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1" name="フローチャート: 判断 130">
          <a:extLst>
            <a:ext uri="{FF2B5EF4-FFF2-40B4-BE49-F238E27FC236}">
              <a16:creationId xmlns:a16="http://schemas.microsoft.com/office/drawing/2014/main" id="{0111F3A5-820A-4F74-8B29-534493D9CF5B}"/>
            </a:ext>
          </a:extLst>
        </xdr:cNvPr>
        <xdr:cNvSpPr/>
      </xdr:nvSpPr>
      <xdr:spPr>
        <a:xfrm>
          <a:off x="13267690" y="5935045"/>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2" name="フローチャート: 判断 131">
          <a:extLst>
            <a:ext uri="{FF2B5EF4-FFF2-40B4-BE49-F238E27FC236}">
              <a16:creationId xmlns:a16="http://schemas.microsoft.com/office/drawing/2014/main" id="{3CB487B3-AC09-41E7-A4F0-890DA80A059F}"/>
            </a:ext>
          </a:extLst>
        </xdr:cNvPr>
        <xdr:cNvSpPr/>
      </xdr:nvSpPr>
      <xdr:spPr>
        <a:xfrm>
          <a:off x="12505690" y="596521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3" name="フローチャート: 判断 132">
          <a:extLst>
            <a:ext uri="{FF2B5EF4-FFF2-40B4-BE49-F238E27FC236}">
              <a16:creationId xmlns:a16="http://schemas.microsoft.com/office/drawing/2014/main" id="{BC241E22-894D-45B5-871F-ED8E3A4BA053}"/>
            </a:ext>
          </a:extLst>
        </xdr:cNvPr>
        <xdr:cNvSpPr/>
      </xdr:nvSpPr>
      <xdr:spPr>
        <a:xfrm>
          <a:off x="11743690" y="600176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B069B9D-D7C5-4B30-BF78-3BCD45910858}"/>
            </a:ext>
          </a:extLst>
        </xdr:cNvPr>
        <xdr:cNvSpPr txBox="1"/>
      </xdr:nvSpPr>
      <xdr:spPr>
        <a:xfrm>
          <a:off x="1461770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9BA650C-8D9F-470A-907A-FFA2F690754A}"/>
            </a:ext>
          </a:extLst>
        </xdr:cNvPr>
        <xdr:cNvSpPr txBox="1"/>
      </xdr:nvSpPr>
      <xdr:spPr>
        <a:xfrm>
          <a:off x="1390840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59D413D-9D3A-48E7-8882-38BDDF781888}"/>
            </a:ext>
          </a:extLst>
        </xdr:cNvPr>
        <xdr:cNvSpPr txBox="1"/>
      </xdr:nvSpPr>
      <xdr:spPr>
        <a:xfrm>
          <a:off x="1314640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DA29A48-5F76-4CAB-8C64-D2C31E83942E}"/>
            </a:ext>
          </a:extLst>
        </xdr:cNvPr>
        <xdr:cNvSpPr txBox="1"/>
      </xdr:nvSpPr>
      <xdr:spPr>
        <a:xfrm>
          <a:off x="1238440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7B553F0-14B6-43DC-9EC0-A9697EAC9B66}"/>
            </a:ext>
          </a:extLst>
        </xdr:cNvPr>
        <xdr:cNvSpPr txBox="1"/>
      </xdr:nvSpPr>
      <xdr:spPr>
        <a:xfrm>
          <a:off x="1162240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169500</xdr:rowOff>
    </xdr:from>
    <xdr:to>
      <xdr:col>76</xdr:col>
      <xdr:colOff>73025</xdr:colOff>
      <xdr:row>30</xdr:row>
      <xdr:rowOff>99650</xdr:rowOff>
    </xdr:to>
    <xdr:sp macro="" textlink="">
      <xdr:nvSpPr>
        <xdr:cNvPr id="139" name="楕円 138">
          <a:extLst>
            <a:ext uri="{FF2B5EF4-FFF2-40B4-BE49-F238E27FC236}">
              <a16:creationId xmlns:a16="http://schemas.microsoft.com/office/drawing/2014/main" id="{98D9D5BE-ACF6-4E12-B138-FC932F2E65BD}"/>
            </a:ext>
          </a:extLst>
        </xdr:cNvPr>
        <xdr:cNvSpPr/>
      </xdr:nvSpPr>
      <xdr:spPr>
        <a:xfrm>
          <a:off x="14746605" y="589783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147927</xdr:rowOff>
    </xdr:from>
    <xdr:ext cx="469744" cy="259045"/>
    <xdr:sp macro="" textlink="">
      <xdr:nvSpPr>
        <xdr:cNvPr id="140" name="債務償還比率該当値テキスト">
          <a:extLst>
            <a:ext uri="{FF2B5EF4-FFF2-40B4-BE49-F238E27FC236}">
              <a16:creationId xmlns:a16="http://schemas.microsoft.com/office/drawing/2014/main" id="{8FE0E2C3-570E-4048-9D9C-FBA77F310F7B}"/>
            </a:ext>
          </a:extLst>
        </xdr:cNvPr>
        <xdr:cNvSpPr txBox="1"/>
      </xdr:nvSpPr>
      <xdr:spPr>
        <a:xfrm>
          <a:off x="14846300" y="587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107542</xdr:rowOff>
    </xdr:from>
    <xdr:to>
      <xdr:col>72</xdr:col>
      <xdr:colOff>123825</xdr:colOff>
      <xdr:row>31</xdr:row>
      <xdr:rowOff>37692</xdr:rowOff>
    </xdr:to>
    <xdr:sp macro="" textlink="">
      <xdr:nvSpPr>
        <xdr:cNvPr id="141" name="楕円 140">
          <a:extLst>
            <a:ext uri="{FF2B5EF4-FFF2-40B4-BE49-F238E27FC236}">
              <a16:creationId xmlns:a16="http://schemas.microsoft.com/office/drawing/2014/main" id="{7EF0218C-F030-49A7-A12E-B3FDA18FF7EC}"/>
            </a:ext>
          </a:extLst>
        </xdr:cNvPr>
        <xdr:cNvSpPr/>
      </xdr:nvSpPr>
      <xdr:spPr>
        <a:xfrm>
          <a:off x="14029690" y="6001612"/>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48850</xdr:rowOff>
    </xdr:from>
    <xdr:to>
      <xdr:col>76</xdr:col>
      <xdr:colOff>22225</xdr:colOff>
      <xdr:row>30</xdr:row>
      <xdr:rowOff>158342</xdr:rowOff>
    </xdr:to>
    <xdr:cxnSp macro="">
      <xdr:nvCxnSpPr>
        <xdr:cNvPr id="142" name="直線コネクタ 141">
          <a:extLst>
            <a:ext uri="{FF2B5EF4-FFF2-40B4-BE49-F238E27FC236}">
              <a16:creationId xmlns:a16="http://schemas.microsoft.com/office/drawing/2014/main" id="{85973C4C-975A-4258-B21C-8D301AC104CA}"/>
            </a:ext>
          </a:extLst>
        </xdr:cNvPr>
        <xdr:cNvCxnSpPr/>
      </xdr:nvCxnSpPr>
      <xdr:spPr>
        <a:xfrm flipV="1">
          <a:off x="14084300" y="5946730"/>
          <a:ext cx="707390" cy="10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134565</xdr:rowOff>
    </xdr:from>
    <xdr:to>
      <xdr:col>68</xdr:col>
      <xdr:colOff>123825</xdr:colOff>
      <xdr:row>32</xdr:row>
      <xdr:rowOff>64715</xdr:rowOff>
    </xdr:to>
    <xdr:sp macro="" textlink="">
      <xdr:nvSpPr>
        <xdr:cNvPr id="143" name="楕円 142">
          <a:extLst>
            <a:ext uri="{FF2B5EF4-FFF2-40B4-BE49-F238E27FC236}">
              <a16:creationId xmlns:a16="http://schemas.microsoft.com/office/drawing/2014/main" id="{CD087150-665D-448E-8877-83B46A4D9970}"/>
            </a:ext>
          </a:extLst>
        </xdr:cNvPr>
        <xdr:cNvSpPr/>
      </xdr:nvSpPr>
      <xdr:spPr>
        <a:xfrm>
          <a:off x="13267690" y="6198180"/>
          <a:ext cx="10731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158342</xdr:rowOff>
    </xdr:from>
    <xdr:to>
      <xdr:col>72</xdr:col>
      <xdr:colOff>73025</xdr:colOff>
      <xdr:row>32</xdr:row>
      <xdr:rowOff>13915</xdr:rowOff>
    </xdr:to>
    <xdr:cxnSp macro="">
      <xdr:nvCxnSpPr>
        <xdr:cNvPr id="144" name="直線コネクタ 143">
          <a:extLst>
            <a:ext uri="{FF2B5EF4-FFF2-40B4-BE49-F238E27FC236}">
              <a16:creationId xmlns:a16="http://schemas.microsoft.com/office/drawing/2014/main" id="{A74F7376-D109-4F0F-9092-03829B2EFA6E}"/>
            </a:ext>
          </a:extLst>
        </xdr:cNvPr>
        <xdr:cNvCxnSpPr/>
      </xdr:nvCxnSpPr>
      <xdr:spPr>
        <a:xfrm flipV="1">
          <a:off x="13322300" y="6056222"/>
          <a:ext cx="762000" cy="20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147710</xdr:rowOff>
    </xdr:from>
    <xdr:to>
      <xdr:col>64</xdr:col>
      <xdr:colOff>123825</xdr:colOff>
      <xdr:row>33</xdr:row>
      <xdr:rowOff>77860</xdr:rowOff>
    </xdr:to>
    <xdr:sp macro="" textlink="">
      <xdr:nvSpPr>
        <xdr:cNvPr id="145" name="楕円 144">
          <a:extLst>
            <a:ext uri="{FF2B5EF4-FFF2-40B4-BE49-F238E27FC236}">
              <a16:creationId xmlns:a16="http://schemas.microsoft.com/office/drawing/2014/main" id="{3C01F3FD-CEF8-40DF-ABB5-675EC5358367}"/>
            </a:ext>
          </a:extLst>
        </xdr:cNvPr>
        <xdr:cNvSpPr/>
      </xdr:nvSpPr>
      <xdr:spPr>
        <a:xfrm>
          <a:off x="12505690" y="638468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13915</xdr:rowOff>
    </xdr:from>
    <xdr:to>
      <xdr:col>68</xdr:col>
      <xdr:colOff>73025</xdr:colOff>
      <xdr:row>33</xdr:row>
      <xdr:rowOff>27060</xdr:rowOff>
    </xdr:to>
    <xdr:cxnSp macro="">
      <xdr:nvCxnSpPr>
        <xdr:cNvPr id="146" name="直線コネクタ 145">
          <a:extLst>
            <a:ext uri="{FF2B5EF4-FFF2-40B4-BE49-F238E27FC236}">
              <a16:creationId xmlns:a16="http://schemas.microsoft.com/office/drawing/2014/main" id="{852E6B00-4FB2-4E24-B928-9C0B2896DE2C}"/>
            </a:ext>
          </a:extLst>
        </xdr:cNvPr>
        <xdr:cNvCxnSpPr/>
      </xdr:nvCxnSpPr>
      <xdr:spPr>
        <a:xfrm flipV="1">
          <a:off x="12560300" y="6256600"/>
          <a:ext cx="762000" cy="17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57377</xdr:rowOff>
    </xdr:from>
    <xdr:to>
      <xdr:col>60</xdr:col>
      <xdr:colOff>123825</xdr:colOff>
      <xdr:row>33</xdr:row>
      <xdr:rowOff>158976</xdr:rowOff>
    </xdr:to>
    <xdr:sp macro="" textlink="">
      <xdr:nvSpPr>
        <xdr:cNvPr id="147" name="楕円 146">
          <a:extLst>
            <a:ext uri="{FF2B5EF4-FFF2-40B4-BE49-F238E27FC236}">
              <a16:creationId xmlns:a16="http://schemas.microsoft.com/office/drawing/2014/main" id="{C14069C1-9F40-47B1-9D35-573A24773158}"/>
            </a:ext>
          </a:extLst>
        </xdr:cNvPr>
        <xdr:cNvSpPr/>
      </xdr:nvSpPr>
      <xdr:spPr>
        <a:xfrm>
          <a:off x="11743690" y="6463892"/>
          <a:ext cx="107315" cy="10731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27060</xdr:rowOff>
    </xdr:from>
    <xdr:to>
      <xdr:col>64</xdr:col>
      <xdr:colOff>73025</xdr:colOff>
      <xdr:row>33</xdr:row>
      <xdr:rowOff>108177</xdr:rowOff>
    </xdr:to>
    <xdr:cxnSp macro="">
      <xdr:nvCxnSpPr>
        <xdr:cNvPr id="148" name="直線コネクタ 147">
          <a:extLst>
            <a:ext uri="{FF2B5EF4-FFF2-40B4-BE49-F238E27FC236}">
              <a16:creationId xmlns:a16="http://schemas.microsoft.com/office/drawing/2014/main" id="{5CC51450-D8DC-459F-8541-CFC19AB62C4B}"/>
            </a:ext>
          </a:extLst>
        </xdr:cNvPr>
        <xdr:cNvCxnSpPr/>
      </xdr:nvCxnSpPr>
      <xdr:spPr>
        <a:xfrm flipV="1">
          <a:off x="11798300" y="6435480"/>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49" name="n_1aveValue債務償還比率">
          <a:extLst>
            <a:ext uri="{FF2B5EF4-FFF2-40B4-BE49-F238E27FC236}">
              <a16:creationId xmlns:a16="http://schemas.microsoft.com/office/drawing/2014/main" id="{360B92C4-402E-4CFE-AA0B-E381A69CC9FE}"/>
            </a:ext>
          </a:extLst>
        </xdr:cNvPr>
        <xdr:cNvSpPr txBox="1"/>
      </xdr:nvSpPr>
      <xdr:spPr>
        <a:xfrm>
          <a:off x="13840537" y="549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0" name="n_2aveValue債務償還比率">
          <a:extLst>
            <a:ext uri="{FF2B5EF4-FFF2-40B4-BE49-F238E27FC236}">
              <a16:creationId xmlns:a16="http://schemas.microsoft.com/office/drawing/2014/main" id="{42C19D32-3DD9-411F-8620-5F7914271622}"/>
            </a:ext>
          </a:extLst>
        </xdr:cNvPr>
        <xdr:cNvSpPr txBox="1"/>
      </xdr:nvSpPr>
      <xdr:spPr>
        <a:xfrm>
          <a:off x="13085522" y="571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1" name="n_3aveValue債務償還比率">
          <a:extLst>
            <a:ext uri="{FF2B5EF4-FFF2-40B4-BE49-F238E27FC236}">
              <a16:creationId xmlns:a16="http://schemas.microsoft.com/office/drawing/2014/main" id="{15F23555-9D1C-4C2C-A8BA-8759F1895CBA}"/>
            </a:ext>
          </a:extLst>
        </xdr:cNvPr>
        <xdr:cNvSpPr txBox="1"/>
      </xdr:nvSpPr>
      <xdr:spPr>
        <a:xfrm>
          <a:off x="12323522" y="574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2" name="n_4aveValue債務償還比率">
          <a:extLst>
            <a:ext uri="{FF2B5EF4-FFF2-40B4-BE49-F238E27FC236}">
              <a16:creationId xmlns:a16="http://schemas.microsoft.com/office/drawing/2014/main" id="{077372E8-B863-438D-A78A-A95F46DA14FD}"/>
            </a:ext>
          </a:extLst>
        </xdr:cNvPr>
        <xdr:cNvSpPr txBox="1"/>
      </xdr:nvSpPr>
      <xdr:spPr>
        <a:xfrm>
          <a:off x="11561522" y="57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28819</xdr:rowOff>
    </xdr:from>
    <xdr:ext cx="469744" cy="259045"/>
    <xdr:sp macro="" textlink="">
      <xdr:nvSpPr>
        <xdr:cNvPr id="153" name="n_1mainValue債務償還比率">
          <a:extLst>
            <a:ext uri="{FF2B5EF4-FFF2-40B4-BE49-F238E27FC236}">
              <a16:creationId xmlns:a16="http://schemas.microsoft.com/office/drawing/2014/main" id="{7738A380-3F4A-4C46-87CE-90E94D99C133}"/>
            </a:ext>
          </a:extLst>
        </xdr:cNvPr>
        <xdr:cNvSpPr txBox="1"/>
      </xdr:nvSpPr>
      <xdr:spPr>
        <a:xfrm>
          <a:off x="13840537" y="60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55842</xdr:rowOff>
    </xdr:from>
    <xdr:ext cx="469744" cy="259045"/>
    <xdr:sp macro="" textlink="">
      <xdr:nvSpPr>
        <xdr:cNvPr id="154" name="n_2mainValue債務償還比率">
          <a:extLst>
            <a:ext uri="{FF2B5EF4-FFF2-40B4-BE49-F238E27FC236}">
              <a16:creationId xmlns:a16="http://schemas.microsoft.com/office/drawing/2014/main" id="{B8E63A06-43A9-4170-84BC-D2D5BF1DBEC3}"/>
            </a:ext>
          </a:extLst>
        </xdr:cNvPr>
        <xdr:cNvSpPr txBox="1"/>
      </xdr:nvSpPr>
      <xdr:spPr>
        <a:xfrm>
          <a:off x="13085522" y="629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68987</xdr:rowOff>
    </xdr:from>
    <xdr:ext cx="469744" cy="259045"/>
    <xdr:sp macro="" textlink="">
      <xdr:nvSpPr>
        <xdr:cNvPr id="155" name="n_3mainValue債務償還比率">
          <a:extLst>
            <a:ext uri="{FF2B5EF4-FFF2-40B4-BE49-F238E27FC236}">
              <a16:creationId xmlns:a16="http://schemas.microsoft.com/office/drawing/2014/main" id="{61A5A221-4DDD-417D-A71B-1FEAD2A3989A}"/>
            </a:ext>
          </a:extLst>
        </xdr:cNvPr>
        <xdr:cNvSpPr txBox="1"/>
      </xdr:nvSpPr>
      <xdr:spPr>
        <a:xfrm>
          <a:off x="12323522" y="64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150104</xdr:rowOff>
    </xdr:from>
    <xdr:ext cx="469744" cy="259045"/>
    <xdr:sp macro="" textlink="">
      <xdr:nvSpPr>
        <xdr:cNvPr id="156" name="n_4mainValue債務償還比率">
          <a:extLst>
            <a:ext uri="{FF2B5EF4-FFF2-40B4-BE49-F238E27FC236}">
              <a16:creationId xmlns:a16="http://schemas.microsoft.com/office/drawing/2014/main" id="{1891B20B-E224-488E-B489-696DAF804204}"/>
            </a:ext>
          </a:extLst>
        </xdr:cNvPr>
        <xdr:cNvSpPr txBox="1"/>
      </xdr:nvSpPr>
      <xdr:spPr>
        <a:xfrm>
          <a:off x="11561522" y="656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B3BAF088-D574-457D-923C-E5943969B893}"/>
            </a:ext>
          </a:extLst>
        </xdr:cNvPr>
        <xdr:cNvSpPr/>
      </xdr:nvSpPr>
      <xdr:spPr>
        <a:xfrm>
          <a:off x="1266190" y="79724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015AE2E-00F5-42FC-9824-3C5F07B24559}"/>
            </a:ext>
          </a:extLst>
        </xdr:cNvPr>
        <xdr:cNvSpPr/>
      </xdr:nvSpPr>
      <xdr:spPr>
        <a:xfrm>
          <a:off x="1266190" y="1177099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C951268-8660-47D4-A376-A7BD8D3550C5}"/>
            </a:ext>
          </a:extLst>
        </xdr:cNvPr>
        <xdr:cNvSpPr txBox="1"/>
      </xdr:nvSpPr>
      <xdr:spPr>
        <a:xfrm>
          <a:off x="916305"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7CB33964-7142-4017-8D2B-B3E606D689A0}"/>
            </a:ext>
          </a:extLst>
        </xdr:cNvPr>
        <xdr:cNvSpPr txBox="1"/>
      </xdr:nvSpPr>
      <xdr:spPr>
        <a:xfrm>
          <a:off x="6981190"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52CE3BE8-04C0-43F8-AF08-DCB3351C8876}"/>
            </a:ext>
          </a:extLst>
        </xdr:cNvPr>
        <xdr:cNvSpPr txBox="1"/>
      </xdr:nvSpPr>
      <xdr:spPr>
        <a:xfrm>
          <a:off x="916305"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173780F9-CB29-472E-A641-E9243BF7E418}"/>
            </a:ext>
          </a:extLst>
        </xdr:cNvPr>
        <xdr:cNvSpPr txBox="1"/>
      </xdr:nvSpPr>
      <xdr:spPr>
        <a:xfrm>
          <a:off x="6981190"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D235BE0-03B0-4D74-B5FC-FE1532AFA418}"/>
            </a:ext>
          </a:extLst>
        </xdr:cNvPr>
        <xdr:cNvSpPr/>
      </xdr:nvSpPr>
      <xdr:spPr>
        <a:xfrm>
          <a:off x="631190" y="130810"/>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6C1DB5-F927-4AE2-944B-1ACC6ABA3C3B}"/>
            </a:ext>
          </a:extLst>
        </xdr:cNvPr>
        <xdr:cNvSpPr/>
      </xdr:nvSpPr>
      <xdr:spPr>
        <a:xfrm>
          <a:off x="19050000" y="18669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32B32E6-797F-4903-9AC8-2149E19A3966}"/>
            </a:ext>
          </a:extLst>
        </xdr:cNvPr>
        <xdr:cNvSpPr/>
      </xdr:nvSpPr>
      <xdr:spPr>
        <a:xfrm>
          <a:off x="19065240" y="217805"/>
          <a:ext cx="3925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1293AA-BAD3-4741-9827-371DA8640ADB}"/>
            </a:ext>
          </a:extLst>
        </xdr:cNvPr>
        <xdr:cNvSpPr/>
      </xdr:nvSpPr>
      <xdr:spPr>
        <a:xfrm>
          <a:off x="19096355" y="239395"/>
          <a:ext cx="3855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BEA057-10ED-4920-B3A9-1B87308CBCFA}"/>
            </a:ext>
          </a:extLst>
        </xdr:cNvPr>
        <xdr:cNvSpPr/>
      </xdr:nvSpPr>
      <xdr:spPr>
        <a:xfrm>
          <a:off x="16252190" y="18669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2819E1-E2BD-4DBA-8DF2-F97129299148}"/>
            </a:ext>
          </a:extLst>
        </xdr:cNvPr>
        <xdr:cNvSpPr/>
      </xdr:nvSpPr>
      <xdr:spPr>
        <a:xfrm>
          <a:off x="16285210" y="217805"/>
          <a:ext cx="26123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9AEECE-2120-4F8D-89FC-246EBD3770B2}"/>
            </a:ext>
          </a:extLst>
        </xdr:cNvPr>
        <xdr:cNvSpPr/>
      </xdr:nvSpPr>
      <xdr:spPr>
        <a:xfrm>
          <a:off x="16306800" y="239395"/>
          <a:ext cx="25609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F598D05-78A6-44EB-851B-B1E28544C462}"/>
            </a:ext>
          </a:extLst>
        </xdr:cNvPr>
        <xdr:cNvSpPr/>
      </xdr:nvSpPr>
      <xdr:spPr>
        <a:xfrm>
          <a:off x="762000" y="887095"/>
          <a:ext cx="1009650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6A36F39-864D-41EC-AF05-9E2C76879BC5}"/>
            </a:ext>
          </a:extLst>
        </xdr:cNvPr>
        <xdr:cNvSpPr/>
      </xdr:nvSpPr>
      <xdr:spPr>
        <a:xfrm>
          <a:off x="892810" y="916940"/>
          <a:ext cx="13931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1CDD82-FFF7-4804-8432-390795338E9F}"/>
            </a:ext>
          </a:extLst>
        </xdr:cNvPr>
        <xdr:cNvSpPr/>
      </xdr:nvSpPr>
      <xdr:spPr>
        <a:xfrm>
          <a:off x="2226310" y="91694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DA1E80-4C14-4AD4-8AED-A86B0D58B34B}"/>
            </a:ext>
          </a:extLst>
        </xdr:cNvPr>
        <xdr:cNvSpPr/>
      </xdr:nvSpPr>
      <xdr:spPr>
        <a:xfrm>
          <a:off x="3559810" y="91694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E044B5-889B-4C66-85F5-E2724F3FEDC8}"/>
            </a:ext>
          </a:extLst>
        </xdr:cNvPr>
        <xdr:cNvSpPr/>
      </xdr:nvSpPr>
      <xdr:spPr>
        <a:xfrm>
          <a:off x="5083810" y="941705"/>
          <a:ext cx="202438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570F6CD-4932-4C48-AFFF-EFCB999F14F5}"/>
            </a:ext>
          </a:extLst>
        </xdr:cNvPr>
        <xdr:cNvSpPr/>
      </xdr:nvSpPr>
      <xdr:spPr>
        <a:xfrm>
          <a:off x="7108190" y="941705"/>
          <a:ext cx="127381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BF33DE6-FF4D-4373-8830-7DF9D06DCFA3}"/>
            </a:ext>
          </a:extLst>
        </xdr:cNvPr>
        <xdr:cNvSpPr/>
      </xdr:nvSpPr>
      <xdr:spPr>
        <a:xfrm>
          <a:off x="8441690" y="948690"/>
          <a:ext cx="64262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1B569F-781A-4E3E-837D-1CDD4E3B0D04}"/>
            </a:ext>
          </a:extLst>
        </xdr:cNvPr>
        <xdr:cNvSpPr/>
      </xdr:nvSpPr>
      <xdr:spPr>
        <a:xfrm>
          <a:off x="5083810" y="1714500"/>
          <a:ext cx="202438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EBB906-3394-412C-895E-E59E5947D990}"/>
            </a:ext>
          </a:extLst>
        </xdr:cNvPr>
        <xdr:cNvSpPr/>
      </xdr:nvSpPr>
      <xdr:spPr>
        <a:xfrm>
          <a:off x="7179310" y="1714500"/>
          <a:ext cx="3679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F79EBA7-FF37-41C7-AE23-3184189AE811}"/>
            </a:ext>
          </a:extLst>
        </xdr:cNvPr>
        <xdr:cNvSpPr/>
      </xdr:nvSpPr>
      <xdr:spPr>
        <a:xfrm>
          <a:off x="11070590" y="887095"/>
          <a:ext cx="15240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FFE0CB-5055-41D4-83D3-0D8262BE3174}"/>
            </a:ext>
          </a:extLst>
        </xdr:cNvPr>
        <xdr:cNvSpPr/>
      </xdr:nvSpPr>
      <xdr:spPr>
        <a:xfrm>
          <a:off x="11330940" y="948690"/>
          <a:ext cx="13335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F94ED2E-9EC0-4CDD-B280-CB26167AC871}"/>
            </a:ext>
          </a:extLst>
        </xdr:cNvPr>
        <xdr:cNvSpPr/>
      </xdr:nvSpPr>
      <xdr:spPr>
        <a:xfrm>
          <a:off x="11330940" y="121539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ACD084-25F2-472C-B51A-A6C04C7CF3DF}"/>
            </a:ext>
          </a:extLst>
        </xdr:cNvPr>
        <xdr:cNvSpPr/>
      </xdr:nvSpPr>
      <xdr:spPr>
        <a:xfrm>
          <a:off x="11330940" y="1551305"/>
          <a:ext cx="14624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6E06EA-FD40-473F-BB94-35CB8DA135A7}"/>
            </a:ext>
          </a:extLst>
        </xdr:cNvPr>
        <xdr:cNvCxnSpPr/>
      </xdr:nvCxnSpPr>
      <xdr:spPr>
        <a:xfrm flipH="1">
          <a:off x="11155045" y="1045210"/>
          <a:ext cx="2152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608E5FE-5715-4024-9FE8-39A47EA78610}"/>
            </a:ext>
          </a:extLst>
        </xdr:cNvPr>
        <xdr:cNvSpPr/>
      </xdr:nvSpPr>
      <xdr:spPr>
        <a:xfrm>
          <a:off x="11212830" y="9867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66EBAF-4C6E-4B97-B88A-98E2E52E001D}"/>
            </a:ext>
          </a:extLst>
        </xdr:cNvPr>
        <xdr:cNvSpPr/>
      </xdr:nvSpPr>
      <xdr:spPr>
        <a:xfrm>
          <a:off x="11212830" y="12534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10F2DF-516A-4B8F-8019-3E2B246ABAC5}"/>
            </a:ext>
          </a:extLst>
        </xdr:cNvPr>
        <xdr:cNvCxnSpPr/>
      </xdr:nvCxnSpPr>
      <xdr:spPr>
        <a:xfrm>
          <a:off x="1125918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EE9E5B-7894-4B0A-A96F-A9992A067D0E}"/>
            </a:ext>
          </a:extLst>
        </xdr:cNvPr>
        <xdr:cNvCxnSpPr/>
      </xdr:nvCxnSpPr>
      <xdr:spPr>
        <a:xfrm>
          <a:off x="11179810" y="1524000"/>
          <a:ext cx="16573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02EF47-E0BE-42F2-8B6D-B776B48115A2}"/>
            </a:ext>
          </a:extLst>
        </xdr:cNvPr>
        <xdr:cNvCxnSpPr/>
      </xdr:nvCxnSpPr>
      <xdr:spPr>
        <a:xfrm flipV="1">
          <a:off x="1125918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9B5ADC-C77D-42F7-A3B3-4059A63F2397}"/>
            </a:ext>
          </a:extLst>
        </xdr:cNvPr>
        <xdr:cNvCxnSpPr/>
      </xdr:nvCxnSpPr>
      <xdr:spPr>
        <a:xfrm>
          <a:off x="11179810" y="1901190"/>
          <a:ext cx="16573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F97D02-4656-4BF1-9895-83FD28E9A516}"/>
            </a:ext>
          </a:extLst>
        </xdr:cNvPr>
        <xdr:cNvSpPr txBox="1"/>
      </xdr:nvSpPr>
      <xdr:spPr>
        <a:xfrm>
          <a:off x="70231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00E492-05DF-4668-9747-992F0289FD27}"/>
            </a:ext>
          </a:extLst>
        </xdr:cNvPr>
        <xdr:cNvSpPr txBox="1"/>
      </xdr:nvSpPr>
      <xdr:spPr>
        <a:xfrm>
          <a:off x="70231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F062148-19A9-4E3A-9E40-15727B255761}"/>
            </a:ext>
          </a:extLst>
        </xdr:cNvPr>
        <xdr:cNvSpPr txBox="1"/>
      </xdr:nvSpPr>
      <xdr:spPr>
        <a:xfrm>
          <a:off x="70231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5CDDDD-8A85-46C5-ADAB-51F20BEB79B9}"/>
            </a:ext>
          </a:extLst>
        </xdr:cNvPr>
        <xdr:cNvSpPr txBox="1"/>
      </xdr:nvSpPr>
      <xdr:spPr>
        <a:xfrm>
          <a:off x="70231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EBDCD1-4F66-4994-A59C-85EEB7526379}"/>
            </a:ext>
          </a:extLst>
        </xdr:cNvPr>
        <xdr:cNvSpPr/>
      </xdr:nvSpPr>
      <xdr:spPr>
        <a:xfrm>
          <a:off x="76200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C8CAFA2-2258-42F9-ACE1-52040BD43646}"/>
            </a:ext>
          </a:extLst>
        </xdr:cNvPr>
        <xdr:cNvSpPr/>
      </xdr:nvSpPr>
      <xdr:spPr>
        <a:xfrm>
          <a:off x="892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5CBED5B-0E21-4809-B511-EDA906EC6333}"/>
            </a:ext>
          </a:extLst>
        </xdr:cNvPr>
        <xdr:cNvSpPr/>
      </xdr:nvSpPr>
      <xdr:spPr>
        <a:xfrm>
          <a:off x="892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825A060-DEA5-42BF-BA47-DC6AFA55BB96}"/>
            </a:ext>
          </a:extLst>
        </xdr:cNvPr>
        <xdr:cNvSpPr/>
      </xdr:nvSpPr>
      <xdr:spPr>
        <a:xfrm>
          <a:off x="1905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D88CF7-6F8F-4824-BC58-718CE6D58C51}"/>
            </a:ext>
          </a:extLst>
        </xdr:cNvPr>
        <xdr:cNvSpPr/>
      </xdr:nvSpPr>
      <xdr:spPr>
        <a:xfrm>
          <a:off x="1905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855B20-765B-43EC-908C-519480ED7CC0}"/>
            </a:ext>
          </a:extLst>
        </xdr:cNvPr>
        <xdr:cNvSpPr/>
      </xdr:nvSpPr>
      <xdr:spPr>
        <a:xfrm>
          <a:off x="3048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3F31A8-1AD3-42E3-BAD5-8455CC45378A}"/>
            </a:ext>
          </a:extLst>
        </xdr:cNvPr>
        <xdr:cNvSpPr/>
      </xdr:nvSpPr>
      <xdr:spPr>
        <a:xfrm>
          <a:off x="3048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CE40DC-5E59-4C5F-B553-3DF4C4AF069B}"/>
            </a:ext>
          </a:extLst>
        </xdr:cNvPr>
        <xdr:cNvSpPr/>
      </xdr:nvSpPr>
      <xdr:spPr>
        <a:xfrm>
          <a:off x="76200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41B15F-FA64-4A77-8BAE-A739C31245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D11B6FD-6A10-4758-88A5-FA1C647799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1E87F30-03E5-4741-9D36-0E402A24E86C}"/>
            </a:ext>
          </a:extLst>
        </xdr:cNvPr>
        <xdr:cNvSpPr txBox="1"/>
      </xdr:nvSpPr>
      <xdr:spPr>
        <a:xfrm>
          <a:off x="29291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96C578-6F93-4C91-9B13-6603AD1A79B0}"/>
            </a:ext>
          </a:extLst>
        </xdr:cNvPr>
        <xdr:cNvCxnSpPr/>
      </xdr:nvCxnSpPr>
      <xdr:spPr>
        <a:xfrm>
          <a:off x="762000" y="729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F2420BD-21D3-4B63-A2D7-C6CA8B3C09BA}"/>
            </a:ext>
          </a:extLst>
        </xdr:cNvPr>
        <xdr:cNvSpPr txBox="1"/>
      </xdr:nvSpPr>
      <xdr:spPr>
        <a:xfrm>
          <a:off x="29291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4DD1B1-2105-4138-B0EA-D36484962F7D}"/>
            </a:ext>
          </a:extLst>
        </xdr:cNvPr>
        <xdr:cNvCxnSpPr/>
      </xdr:nvCxnSpPr>
      <xdr:spPr>
        <a:xfrm>
          <a:off x="762000" y="696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F7C8853-2CB3-44D4-BD02-884157C32265}"/>
            </a:ext>
          </a:extLst>
        </xdr:cNvPr>
        <xdr:cNvSpPr txBox="1"/>
      </xdr:nvSpPr>
      <xdr:spPr>
        <a:xfrm>
          <a:off x="36275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68DA30-FE3C-45E4-BF83-AD9708D8B184}"/>
            </a:ext>
          </a:extLst>
        </xdr:cNvPr>
        <xdr:cNvCxnSpPr/>
      </xdr:nvCxnSpPr>
      <xdr:spPr>
        <a:xfrm>
          <a:off x="762000" y="664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9F1CE32-3781-49BD-8ED7-62900397427E}"/>
            </a:ext>
          </a:extLst>
        </xdr:cNvPr>
        <xdr:cNvSpPr txBox="1"/>
      </xdr:nvSpPr>
      <xdr:spPr>
        <a:xfrm>
          <a:off x="36275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431B24-874F-4460-8AD4-938208EADB32}"/>
            </a:ext>
          </a:extLst>
        </xdr:cNvPr>
        <xdr:cNvCxnSpPr/>
      </xdr:nvCxnSpPr>
      <xdr:spPr>
        <a:xfrm>
          <a:off x="762000" y="631180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2363A3-B246-4F8D-B1DD-6748737B0EAB}"/>
            </a:ext>
          </a:extLst>
        </xdr:cNvPr>
        <xdr:cNvSpPr txBox="1"/>
      </xdr:nvSpPr>
      <xdr:spPr>
        <a:xfrm>
          <a:off x="36275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2BDCD7D-C52B-404A-92E3-F061C8D8E870}"/>
            </a:ext>
          </a:extLst>
        </xdr:cNvPr>
        <xdr:cNvCxnSpPr/>
      </xdr:nvCxnSpPr>
      <xdr:spPr>
        <a:xfrm>
          <a:off x="762000" y="59890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A3D358C-F61E-427D-82F9-93EEFEA2E874}"/>
            </a:ext>
          </a:extLst>
        </xdr:cNvPr>
        <xdr:cNvSpPr txBox="1"/>
      </xdr:nvSpPr>
      <xdr:spPr>
        <a:xfrm>
          <a:off x="36275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067237E-B9FC-427D-81BD-423A24DF961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D1BC56-4BC2-43E8-8F29-BB1515E79FB3}"/>
            </a:ext>
          </a:extLst>
        </xdr:cNvPr>
        <xdr:cNvSpPr txBox="1"/>
      </xdr:nvSpPr>
      <xdr:spPr>
        <a:xfrm>
          <a:off x="4249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A8EB2D-69F5-45E2-A442-D954BBDC704D}"/>
            </a:ext>
          </a:extLst>
        </xdr:cNvPr>
        <xdr:cNvCxnSpPr/>
      </xdr:nvCxnSpPr>
      <xdr:spPr>
        <a:xfrm>
          <a:off x="76200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272663C-1FC5-4C99-A5AC-3A421FC4FEB0}"/>
            </a:ext>
          </a:extLst>
        </xdr:cNvPr>
        <xdr:cNvSpPr/>
      </xdr:nvSpPr>
      <xdr:spPr>
        <a:xfrm>
          <a:off x="76200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35378</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94522C1D-6964-4967-9B90-4EDF058DF664}"/>
            </a:ext>
          </a:extLst>
        </xdr:cNvPr>
        <xdr:cNvCxnSpPr/>
      </xdr:nvCxnSpPr>
      <xdr:spPr>
        <a:xfrm flipV="1">
          <a:off x="4631055" y="6036128"/>
          <a:ext cx="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道路】&#10;有形固定資産減価償却率最小値テキスト">
          <a:extLst>
            <a:ext uri="{FF2B5EF4-FFF2-40B4-BE49-F238E27FC236}">
              <a16:creationId xmlns:a16="http://schemas.microsoft.com/office/drawing/2014/main" id="{9AA5E63F-B94F-4160-8A12-B8CD83F81E99}"/>
            </a:ext>
          </a:extLst>
        </xdr:cNvPr>
        <xdr:cNvSpPr txBox="1"/>
      </xdr:nvSpPr>
      <xdr:spPr>
        <a:xfrm>
          <a:off x="4669790"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6D3E1B15-0705-4C69-8677-E656D211E105}"/>
            </a:ext>
          </a:extLst>
        </xdr:cNvPr>
        <xdr:cNvCxnSpPr/>
      </xdr:nvCxnSpPr>
      <xdr:spPr>
        <a:xfrm>
          <a:off x="4550410" y="72580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153505</xdr:rowOff>
    </xdr:from>
    <xdr:ext cx="405111" cy="259045"/>
    <xdr:sp macro="" textlink="">
      <xdr:nvSpPr>
        <xdr:cNvPr id="61" name="【道路】&#10;有形固定資産減価償却率最大値テキスト">
          <a:extLst>
            <a:ext uri="{FF2B5EF4-FFF2-40B4-BE49-F238E27FC236}">
              <a16:creationId xmlns:a16="http://schemas.microsoft.com/office/drawing/2014/main" id="{46FB5E87-2455-45F8-B603-5DB5F2DAF7F1}"/>
            </a:ext>
          </a:extLst>
        </xdr:cNvPr>
        <xdr:cNvSpPr txBox="1"/>
      </xdr:nvSpPr>
      <xdr:spPr>
        <a:xfrm>
          <a:off x="4669790" y="581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35378</xdr:rowOff>
    </xdr:from>
    <xdr:to>
      <xdr:col>24</xdr:col>
      <xdr:colOff>152400</xdr:colOff>
      <xdr:row>35</xdr:row>
      <xdr:rowOff>35378</xdr:rowOff>
    </xdr:to>
    <xdr:cxnSp macro="">
      <xdr:nvCxnSpPr>
        <xdr:cNvPr id="62" name="直線コネクタ 61">
          <a:extLst>
            <a:ext uri="{FF2B5EF4-FFF2-40B4-BE49-F238E27FC236}">
              <a16:creationId xmlns:a16="http://schemas.microsoft.com/office/drawing/2014/main" id="{F36A1916-EE10-4F72-B0B6-0B2ACA862C94}"/>
            </a:ext>
          </a:extLst>
        </xdr:cNvPr>
        <xdr:cNvCxnSpPr/>
      </xdr:nvCxnSpPr>
      <xdr:spPr>
        <a:xfrm>
          <a:off x="4550410" y="603612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140987</xdr:rowOff>
    </xdr:from>
    <xdr:ext cx="405111" cy="259045"/>
    <xdr:sp macro="" textlink="">
      <xdr:nvSpPr>
        <xdr:cNvPr id="63" name="【道路】&#10;有形固定資産減価償却率平均値テキスト">
          <a:extLst>
            <a:ext uri="{FF2B5EF4-FFF2-40B4-BE49-F238E27FC236}">
              <a16:creationId xmlns:a16="http://schemas.microsoft.com/office/drawing/2014/main" id="{83E136BE-CE03-4D15-8DED-C871AB3B48C7}"/>
            </a:ext>
          </a:extLst>
        </xdr:cNvPr>
        <xdr:cNvSpPr txBox="1"/>
      </xdr:nvSpPr>
      <xdr:spPr>
        <a:xfrm>
          <a:off x="4669790" y="6654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64" name="フローチャート: 判断 63">
          <a:extLst>
            <a:ext uri="{FF2B5EF4-FFF2-40B4-BE49-F238E27FC236}">
              <a16:creationId xmlns:a16="http://schemas.microsoft.com/office/drawing/2014/main" id="{5A97EDF4-FA89-4929-A4C6-24E5F8DD74D3}"/>
            </a:ext>
          </a:extLst>
        </xdr:cNvPr>
        <xdr:cNvSpPr/>
      </xdr:nvSpPr>
      <xdr:spPr>
        <a:xfrm>
          <a:off x="458851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718B34F3-1661-4C52-905F-15A30D0FAA02}"/>
            </a:ext>
          </a:extLst>
        </xdr:cNvPr>
        <xdr:cNvSpPr/>
      </xdr:nvSpPr>
      <xdr:spPr>
        <a:xfrm>
          <a:off x="3750310" y="66577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A23F2E0C-AD4B-4C40-AB3E-F64C08BA0D1E}"/>
            </a:ext>
          </a:extLst>
        </xdr:cNvPr>
        <xdr:cNvSpPr/>
      </xdr:nvSpPr>
      <xdr:spPr>
        <a:xfrm>
          <a:off x="2857500" y="667466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7" name="フローチャート: 判断 66">
          <a:extLst>
            <a:ext uri="{FF2B5EF4-FFF2-40B4-BE49-F238E27FC236}">
              <a16:creationId xmlns:a16="http://schemas.microsoft.com/office/drawing/2014/main" id="{518A95FD-6959-4EAC-9408-5991AE1DA900}"/>
            </a:ext>
          </a:extLst>
        </xdr:cNvPr>
        <xdr:cNvSpPr/>
      </xdr:nvSpPr>
      <xdr:spPr>
        <a:xfrm>
          <a:off x="1964690" y="66678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8" name="フローチャート: 判断 67">
          <a:extLst>
            <a:ext uri="{FF2B5EF4-FFF2-40B4-BE49-F238E27FC236}">
              <a16:creationId xmlns:a16="http://schemas.microsoft.com/office/drawing/2014/main" id="{688209C3-DE83-425A-99F5-75EAF13809CA}"/>
            </a:ext>
          </a:extLst>
        </xdr:cNvPr>
        <xdr:cNvSpPr/>
      </xdr:nvSpPr>
      <xdr:spPr>
        <a:xfrm>
          <a:off x="1083310" y="66795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0A10FA-EDF6-4E9E-A22E-F1BED02BDA49}"/>
            </a:ext>
          </a:extLst>
        </xdr:cNvPr>
        <xdr:cNvSpPr txBox="1"/>
      </xdr:nvSpPr>
      <xdr:spPr>
        <a:xfrm>
          <a:off x="4441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51B0DE-D543-475F-AA78-62BAD5791EDC}"/>
            </a:ext>
          </a:extLst>
        </xdr:cNvPr>
        <xdr:cNvSpPr txBox="1"/>
      </xdr:nvSpPr>
      <xdr:spPr>
        <a:xfrm>
          <a:off x="3602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0AA9E2-99CC-4CEF-91A2-A4FFB9A4CC06}"/>
            </a:ext>
          </a:extLst>
        </xdr:cNvPr>
        <xdr:cNvSpPr txBox="1"/>
      </xdr:nvSpPr>
      <xdr:spPr>
        <a:xfrm>
          <a:off x="2721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307B066-9383-499C-B0FB-BFCE4EC891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4D0EDD-E208-452B-99F0-12625A097F0C}"/>
            </a:ext>
          </a:extLst>
        </xdr:cNvPr>
        <xdr:cNvSpPr txBox="1"/>
      </xdr:nvSpPr>
      <xdr:spPr>
        <a:xfrm>
          <a:off x="935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141333</xdr:rowOff>
    </xdr:from>
    <xdr:to>
      <xdr:col>15</xdr:col>
      <xdr:colOff>101600</xdr:colOff>
      <xdr:row>35</xdr:row>
      <xdr:rowOff>71483</xdr:rowOff>
    </xdr:to>
    <xdr:sp macro="" textlink="">
      <xdr:nvSpPr>
        <xdr:cNvPr id="74" name="楕円 73">
          <a:extLst>
            <a:ext uri="{FF2B5EF4-FFF2-40B4-BE49-F238E27FC236}">
              <a16:creationId xmlns:a16="http://schemas.microsoft.com/office/drawing/2014/main" id="{8780DEA0-7C66-4653-A8A0-7997C0A2657B}"/>
            </a:ext>
          </a:extLst>
        </xdr:cNvPr>
        <xdr:cNvSpPr/>
      </xdr:nvSpPr>
      <xdr:spPr>
        <a:xfrm>
          <a:off x="2857500" y="596872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149497</xdr:rowOff>
    </xdr:from>
    <xdr:to>
      <xdr:col>10</xdr:col>
      <xdr:colOff>165100</xdr:colOff>
      <xdr:row>34</xdr:row>
      <xdr:rowOff>79647</xdr:rowOff>
    </xdr:to>
    <xdr:sp macro="" textlink="">
      <xdr:nvSpPr>
        <xdr:cNvPr id="75" name="楕円 74">
          <a:extLst>
            <a:ext uri="{FF2B5EF4-FFF2-40B4-BE49-F238E27FC236}">
              <a16:creationId xmlns:a16="http://schemas.microsoft.com/office/drawing/2014/main" id="{6C96925A-573A-4EAC-9F19-FEC8E2AE8C3F}"/>
            </a:ext>
          </a:extLst>
        </xdr:cNvPr>
        <xdr:cNvSpPr/>
      </xdr:nvSpPr>
      <xdr:spPr>
        <a:xfrm>
          <a:off x="1964690" y="58073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28847</xdr:rowOff>
    </xdr:from>
    <xdr:to>
      <xdr:col>15</xdr:col>
      <xdr:colOff>50800</xdr:colOff>
      <xdr:row>35</xdr:row>
      <xdr:rowOff>20683</xdr:rowOff>
    </xdr:to>
    <xdr:cxnSp macro="">
      <xdr:nvCxnSpPr>
        <xdr:cNvPr id="76" name="直線コネクタ 75">
          <a:extLst>
            <a:ext uri="{FF2B5EF4-FFF2-40B4-BE49-F238E27FC236}">
              <a16:creationId xmlns:a16="http://schemas.microsoft.com/office/drawing/2014/main" id="{AA63BB11-237C-4760-89FB-27B6B20C1271}"/>
            </a:ext>
          </a:extLst>
        </xdr:cNvPr>
        <xdr:cNvCxnSpPr/>
      </xdr:nvCxnSpPr>
      <xdr:spPr>
        <a:xfrm>
          <a:off x="2019300" y="5856242"/>
          <a:ext cx="892810" cy="1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157661</xdr:rowOff>
    </xdr:from>
    <xdr:to>
      <xdr:col>6</xdr:col>
      <xdr:colOff>38100</xdr:colOff>
      <xdr:row>33</xdr:row>
      <xdr:rowOff>87811</xdr:rowOff>
    </xdr:to>
    <xdr:sp macro="" textlink="">
      <xdr:nvSpPr>
        <xdr:cNvPr id="77" name="楕円 76">
          <a:extLst>
            <a:ext uri="{FF2B5EF4-FFF2-40B4-BE49-F238E27FC236}">
              <a16:creationId xmlns:a16="http://schemas.microsoft.com/office/drawing/2014/main" id="{AA09220B-6596-47D0-B2B0-84557B25481F}"/>
            </a:ext>
          </a:extLst>
        </xdr:cNvPr>
        <xdr:cNvSpPr/>
      </xdr:nvSpPr>
      <xdr:spPr>
        <a:xfrm>
          <a:off x="1083310" y="56459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37011</xdr:rowOff>
    </xdr:from>
    <xdr:to>
      <xdr:col>10</xdr:col>
      <xdr:colOff>114300</xdr:colOff>
      <xdr:row>34</xdr:row>
      <xdr:rowOff>28847</xdr:rowOff>
    </xdr:to>
    <xdr:cxnSp macro="">
      <xdr:nvCxnSpPr>
        <xdr:cNvPr id="78" name="直線コネクタ 77">
          <a:extLst>
            <a:ext uri="{FF2B5EF4-FFF2-40B4-BE49-F238E27FC236}">
              <a16:creationId xmlns:a16="http://schemas.microsoft.com/office/drawing/2014/main" id="{6650F8FB-480F-4348-89FD-1B6B0BCA3372}"/>
            </a:ext>
          </a:extLst>
        </xdr:cNvPr>
        <xdr:cNvCxnSpPr/>
      </xdr:nvCxnSpPr>
      <xdr:spPr>
        <a:xfrm>
          <a:off x="1126490" y="5694861"/>
          <a:ext cx="892810" cy="16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79" name="n_1aveValue【道路】&#10;有形固定資産減価償却率">
          <a:extLst>
            <a:ext uri="{FF2B5EF4-FFF2-40B4-BE49-F238E27FC236}">
              <a16:creationId xmlns:a16="http://schemas.microsoft.com/office/drawing/2014/main" id="{18A5F96D-2181-440C-BDE5-E6161A3FA518}"/>
            </a:ext>
          </a:extLst>
        </xdr:cNvPr>
        <xdr:cNvSpPr txBox="1"/>
      </xdr:nvSpPr>
      <xdr:spPr>
        <a:xfrm>
          <a:off x="3582044" y="643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0" name="n_2aveValue【道路】&#10;有形固定資産減価償却率">
          <a:extLst>
            <a:ext uri="{FF2B5EF4-FFF2-40B4-BE49-F238E27FC236}">
              <a16:creationId xmlns:a16="http://schemas.microsoft.com/office/drawing/2014/main" id="{94ABFDBA-9F56-4B48-A863-6FC9431F1872}"/>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81" name="n_3aveValue【道路】&#10;有形固定資産減価償却率">
          <a:extLst>
            <a:ext uri="{FF2B5EF4-FFF2-40B4-BE49-F238E27FC236}">
              <a16:creationId xmlns:a16="http://schemas.microsoft.com/office/drawing/2014/main" id="{87C2E672-6E8E-491D-964D-CE0764DB85CB}"/>
            </a:ext>
          </a:extLst>
        </xdr:cNvPr>
        <xdr:cNvSpPr txBox="1"/>
      </xdr:nvSpPr>
      <xdr:spPr>
        <a:xfrm>
          <a:off x="181293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2" name="n_4aveValue【道路】&#10;有形固定資産減価償却率">
          <a:extLst>
            <a:ext uri="{FF2B5EF4-FFF2-40B4-BE49-F238E27FC236}">
              <a16:creationId xmlns:a16="http://schemas.microsoft.com/office/drawing/2014/main" id="{BFBA26AE-F56F-4F1A-9B10-9774C2EC3CB5}"/>
            </a:ext>
          </a:extLst>
        </xdr:cNvPr>
        <xdr:cNvSpPr txBox="1"/>
      </xdr:nvSpPr>
      <xdr:spPr>
        <a:xfrm>
          <a:off x="93155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88010</xdr:rowOff>
    </xdr:from>
    <xdr:ext cx="405111" cy="259045"/>
    <xdr:sp macro="" textlink="">
      <xdr:nvSpPr>
        <xdr:cNvPr id="83" name="n_2mainValue【道路】&#10;有形固定資産減価償却率">
          <a:extLst>
            <a:ext uri="{FF2B5EF4-FFF2-40B4-BE49-F238E27FC236}">
              <a16:creationId xmlns:a16="http://schemas.microsoft.com/office/drawing/2014/main" id="{D2150D3A-6DE3-4D88-A926-84ACE1277E6F}"/>
            </a:ext>
          </a:extLst>
        </xdr:cNvPr>
        <xdr:cNvSpPr txBox="1"/>
      </xdr:nvSpPr>
      <xdr:spPr>
        <a:xfrm>
          <a:off x="2705744" y="5749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96174</xdr:rowOff>
    </xdr:from>
    <xdr:ext cx="405111" cy="259045"/>
    <xdr:sp macro="" textlink="">
      <xdr:nvSpPr>
        <xdr:cNvPr id="84" name="n_3mainValue【道路】&#10;有形固定資産減価償却率">
          <a:extLst>
            <a:ext uri="{FF2B5EF4-FFF2-40B4-BE49-F238E27FC236}">
              <a16:creationId xmlns:a16="http://schemas.microsoft.com/office/drawing/2014/main" id="{1280F67F-C338-4F0E-BC72-86DD0D8BCE10}"/>
            </a:ext>
          </a:extLst>
        </xdr:cNvPr>
        <xdr:cNvSpPr txBox="1"/>
      </xdr:nvSpPr>
      <xdr:spPr>
        <a:xfrm>
          <a:off x="1812934" y="55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104338</xdr:rowOff>
    </xdr:from>
    <xdr:ext cx="340478" cy="259045"/>
    <xdr:sp macro="" textlink="">
      <xdr:nvSpPr>
        <xdr:cNvPr id="85" name="n_4mainValue【道路】&#10;有形固定資産減価償却率">
          <a:extLst>
            <a:ext uri="{FF2B5EF4-FFF2-40B4-BE49-F238E27FC236}">
              <a16:creationId xmlns:a16="http://schemas.microsoft.com/office/drawing/2014/main" id="{8B99140F-3945-40B7-98B8-C02F98B00306}"/>
            </a:ext>
          </a:extLst>
        </xdr:cNvPr>
        <xdr:cNvSpPr txBox="1"/>
      </xdr:nvSpPr>
      <xdr:spPr>
        <a:xfrm>
          <a:off x="961966" y="54173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92A6CEB1-816C-4391-875B-A4B8E740477B}"/>
            </a:ext>
          </a:extLst>
        </xdr:cNvPr>
        <xdr:cNvSpPr/>
      </xdr:nvSpPr>
      <xdr:spPr>
        <a:xfrm>
          <a:off x="660781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CD713CE-9492-4BE4-A491-1B6CD8A18C29}"/>
            </a:ext>
          </a:extLst>
        </xdr:cNvPr>
        <xdr:cNvSpPr/>
      </xdr:nvSpPr>
      <xdr:spPr>
        <a:xfrm>
          <a:off x="6727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39DDBDF8-FCEE-4CFF-B795-1D1B83447B74}"/>
            </a:ext>
          </a:extLst>
        </xdr:cNvPr>
        <xdr:cNvSpPr/>
      </xdr:nvSpPr>
      <xdr:spPr>
        <a:xfrm>
          <a:off x="6727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0AC0EAE-E180-4331-88AE-22DC8FBD9ECA}"/>
            </a:ext>
          </a:extLst>
        </xdr:cNvPr>
        <xdr:cNvSpPr/>
      </xdr:nvSpPr>
      <xdr:spPr>
        <a:xfrm>
          <a:off x="7750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B66C3409-4BBA-4EBB-B3C0-9CA22EF60592}"/>
            </a:ext>
          </a:extLst>
        </xdr:cNvPr>
        <xdr:cNvSpPr/>
      </xdr:nvSpPr>
      <xdr:spPr>
        <a:xfrm>
          <a:off x="7750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76BF9D4-2E53-4179-9969-8974398525A0}"/>
            </a:ext>
          </a:extLst>
        </xdr:cNvPr>
        <xdr:cNvSpPr/>
      </xdr:nvSpPr>
      <xdr:spPr>
        <a:xfrm>
          <a:off x="8893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3DEB3C9-49FB-4F9C-9815-8E014E7A7011}"/>
            </a:ext>
          </a:extLst>
        </xdr:cNvPr>
        <xdr:cNvSpPr/>
      </xdr:nvSpPr>
      <xdr:spPr>
        <a:xfrm>
          <a:off x="8893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334FE460-EBC8-42A9-95E9-7BD92C4BD701}"/>
            </a:ext>
          </a:extLst>
        </xdr:cNvPr>
        <xdr:cNvSpPr/>
      </xdr:nvSpPr>
      <xdr:spPr>
        <a:xfrm>
          <a:off x="660781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64A1BD3C-2DF4-41B3-B4F2-07940996BDE7}"/>
            </a:ext>
          </a:extLst>
        </xdr:cNvPr>
        <xdr:cNvSpPr txBox="1"/>
      </xdr:nvSpPr>
      <xdr:spPr>
        <a:xfrm>
          <a:off x="65697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8041F57A-1299-4517-8502-A62F6A559BFE}"/>
            </a:ext>
          </a:extLst>
        </xdr:cNvPr>
        <xdr:cNvCxnSpPr/>
      </xdr:nvCxnSpPr>
      <xdr:spPr>
        <a:xfrm>
          <a:off x="660781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3B7206E4-E85C-4DFA-A912-DDB2709EA06B}"/>
            </a:ext>
          </a:extLst>
        </xdr:cNvPr>
        <xdr:cNvCxnSpPr/>
      </xdr:nvCxnSpPr>
      <xdr:spPr>
        <a:xfrm>
          <a:off x="660781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7524FD3-2E81-480B-AE50-172D886F3F63}"/>
            </a:ext>
          </a:extLst>
        </xdr:cNvPr>
        <xdr:cNvSpPr txBox="1"/>
      </xdr:nvSpPr>
      <xdr:spPr>
        <a:xfrm>
          <a:off x="61368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4263075A-29FE-434D-95EF-4163534FD813}"/>
            </a:ext>
          </a:extLst>
        </xdr:cNvPr>
        <xdr:cNvCxnSpPr/>
      </xdr:nvCxnSpPr>
      <xdr:spPr>
        <a:xfrm>
          <a:off x="660781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A2E5077C-352D-4F4C-B83C-16C1392443CF}"/>
            </a:ext>
          </a:extLst>
        </xdr:cNvPr>
        <xdr:cNvSpPr txBox="1"/>
      </xdr:nvSpPr>
      <xdr:spPr>
        <a:xfrm>
          <a:off x="607651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FC8D69A8-555D-408B-B013-FFAEE4EF498F}"/>
            </a:ext>
          </a:extLst>
        </xdr:cNvPr>
        <xdr:cNvCxnSpPr/>
      </xdr:nvCxnSpPr>
      <xdr:spPr>
        <a:xfrm>
          <a:off x="6607810" y="6473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788B1916-BF4E-4DAC-8ED7-F2C3AABC0FF0}"/>
            </a:ext>
          </a:extLst>
        </xdr:cNvPr>
        <xdr:cNvSpPr txBox="1"/>
      </xdr:nvSpPr>
      <xdr:spPr>
        <a:xfrm>
          <a:off x="607651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4676DC74-9509-471C-AE1C-324CCA394D29}"/>
            </a:ext>
          </a:extLst>
        </xdr:cNvPr>
        <xdr:cNvCxnSpPr/>
      </xdr:nvCxnSpPr>
      <xdr:spPr>
        <a:xfrm>
          <a:off x="6607810" y="609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75110F1E-9091-44D3-83F7-BA9AA061C380}"/>
            </a:ext>
          </a:extLst>
        </xdr:cNvPr>
        <xdr:cNvSpPr txBox="1"/>
      </xdr:nvSpPr>
      <xdr:spPr>
        <a:xfrm>
          <a:off x="607651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EDB4AD41-DE92-41F4-8996-E6B29A923E2A}"/>
            </a:ext>
          </a:extLst>
        </xdr:cNvPr>
        <xdr:cNvCxnSpPr/>
      </xdr:nvCxnSpPr>
      <xdr:spPr>
        <a:xfrm>
          <a:off x="6607810" y="571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4F3A1ED-9E12-4E74-BC37-F4F3C0C9A18E}"/>
            </a:ext>
          </a:extLst>
        </xdr:cNvPr>
        <xdr:cNvSpPr txBox="1"/>
      </xdr:nvSpPr>
      <xdr:spPr>
        <a:xfrm>
          <a:off x="6006676"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EA6431D-E8B6-4882-915C-2EF51F71F4D1}"/>
            </a:ext>
          </a:extLst>
        </xdr:cNvPr>
        <xdr:cNvCxnSpPr/>
      </xdr:nvCxnSpPr>
      <xdr:spPr>
        <a:xfrm>
          <a:off x="660781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5D551628-4963-4CC9-8040-90104BC56493}"/>
            </a:ext>
          </a:extLst>
        </xdr:cNvPr>
        <xdr:cNvSpPr txBox="1"/>
      </xdr:nvSpPr>
      <xdr:spPr>
        <a:xfrm>
          <a:off x="6006676"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D9ED13DA-D147-4C98-814C-8DC25786DCDF}"/>
            </a:ext>
          </a:extLst>
        </xdr:cNvPr>
        <xdr:cNvSpPr/>
      </xdr:nvSpPr>
      <xdr:spPr>
        <a:xfrm>
          <a:off x="660781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09" name="直線コネクタ 108">
          <a:extLst>
            <a:ext uri="{FF2B5EF4-FFF2-40B4-BE49-F238E27FC236}">
              <a16:creationId xmlns:a16="http://schemas.microsoft.com/office/drawing/2014/main" id="{53CAC59A-9674-440F-8085-7ABA0436E38F}"/>
            </a:ext>
          </a:extLst>
        </xdr:cNvPr>
        <xdr:cNvCxnSpPr/>
      </xdr:nvCxnSpPr>
      <xdr:spPr>
        <a:xfrm flipV="1">
          <a:off x="10476865" y="5660022"/>
          <a:ext cx="0" cy="153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0" name="【道路】&#10;一人当たり延長最小値テキスト">
          <a:extLst>
            <a:ext uri="{FF2B5EF4-FFF2-40B4-BE49-F238E27FC236}">
              <a16:creationId xmlns:a16="http://schemas.microsoft.com/office/drawing/2014/main" id="{6F624EC1-1DC3-4473-BA52-66155112B0B2}"/>
            </a:ext>
          </a:extLst>
        </xdr:cNvPr>
        <xdr:cNvSpPr txBox="1"/>
      </xdr:nvSpPr>
      <xdr:spPr>
        <a:xfrm>
          <a:off x="10515600" y="719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1" name="直線コネクタ 110">
          <a:extLst>
            <a:ext uri="{FF2B5EF4-FFF2-40B4-BE49-F238E27FC236}">
              <a16:creationId xmlns:a16="http://schemas.microsoft.com/office/drawing/2014/main" id="{60F74770-0530-4D99-B7B5-BCC5A3DA0B5F}"/>
            </a:ext>
          </a:extLst>
        </xdr:cNvPr>
        <xdr:cNvCxnSpPr/>
      </xdr:nvCxnSpPr>
      <xdr:spPr>
        <a:xfrm>
          <a:off x="10384790" y="7190181"/>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2" name="【道路】&#10;一人当たり延長最大値テキスト">
          <a:extLst>
            <a:ext uri="{FF2B5EF4-FFF2-40B4-BE49-F238E27FC236}">
              <a16:creationId xmlns:a16="http://schemas.microsoft.com/office/drawing/2014/main" id="{FB188272-E399-406A-B061-41154B59F646}"/>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3" name="直線コネクタ 112">
          <a:extLst>
            <a:ext uri="{FF2B5EF4-FFF2-40B4-BE49-F238E27FC236}">
              <a16:creationId xmlns:a16="http://schemas.microsoft.com/office/drawing/2014/main" id="{C14F17D5-54E2-4AEA-A8D8-0AE6D4745D8C}"/>
            </a:ext>
          </a:extLst>
        </xdr:cNvPr>
        <xdr:cNvCxnSpPr/>
      </xdr:nvCxnSpPr>
      <xdr:spPr>
        <a:xfrm>
          <a:off x="10384790" y="5660022"/>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4" name="【道路】&#10;一人当たり延長平均値テキスト">
          <a:extLst>
            <a:ext uri="{FF2B5EF4-FFF2-40B4-BE49-F238E27FC236}">
              <a16:creationId xmlns:a16="http://schemas.microsoft.com/office/drawing/2014/main" id="{AED63FC9-73B4-4077-89CB-243410397582}"/>
            </a:ext>
          </a:extLst>
        </xdr:cNvPr>
        <xdr:cNvSpPr txBox="1"/>
      </xdr:nvSpPr>
      <xdr:spPr>
        <a:xfrm>
          <a:off x="10515600" y="6742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15" name="フローチャート: 判断 114">
          <a:extLst>
            <a:ext uri="{FF2B5EF4-FFF2-40B4-BE49-F238E27FC236}">
              <a16:creationId xmlns:a16="http://schemas.microsoft.com/office/drawing/2014/main" id="{44C55F36-8EC0-46E3-9016-43DBB6EEA227}"/>
            </a:ext>
          </a:extLst>
        </xdr:cNvPr>
        <xdr:cNvSpPr/>
      </xdr:nvSpPr>
      <xdr:spPr>
        <a:xfrm>
          <a:off x="10422890" y="67700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16" name="フローチャート: 判断 115">
          <a:extLst>
            <a:ext uri="{FF2B5EF4-FFF2-40B4-BE49-F238E27FC236}">
              <a16:creationId xmlns:a16="http://schemas.microsoft.com/office/drawing/2014/main" id="{CB29F453-2FB1-4193-A40A-E827F1877B24}"/>
            </a:ext>
          </a:extLst>
        </xdr:cNvPr>
        <xdr:cNvSpPr/>
      </xdr:nvSpPr>
      <xdr:spPr>
        <a:xfrm>
          <a:off x="9584690" y="678431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17" name="フローチャート: 判断 116">
          <a:extLst>
            <a:ext uri="{FF2B5EF4-FFF2-40B4-BE49-F238E27FC236}">
              <a16:creationId xmlns:a16="http://schemas.microsoft.com/office/drawing/2014/main" id="{04E78ECF-FE50-4375-A68C-FADA79B2025E}"/>
            </a:ext>
          </a:extLst>
        </xdr:cNvPr>
        <xdr:cNvSpPr/>
      </xdr:nvSpPr>
      <xdr:spPr>
        <a:xfrm>
          <a:off x="8703310" y="67934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18" name="フローチャート: 判断 117">
          <a:extLst>
            <a:ext uri="{FF2B5EF4-FFF2-40B4-BE49-F238E27FC236}">
              <a16:creationId xmlns:a16="http://schemas.microsoft.com/office/drawing/2014/main" id="{6302F631-F1D7-458A-992B-AAABA0A9A567}"/>
            </a:ext>
          </a:extLst>
        </xdr:cNvPr>
        <xdr:cNvSpPr/>
      </xdr:nvSpPr>
      <xdr:spPr>
        <a:xfrm>
          <a:off x="7810500" y="6785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19" name="フローチャート: 判断 118">
          <a:extLst>
            <a:ext uri="{FF2B5EF4-FFF2-40B4-BE49-F238E27FC236}">
              <a16:creationId xmlns:a16="http://schemas.microsoft.com/office/drawing/2014/main" id="{05B9DBB9-F832-4F25-9ADF-41B40265AA74}"/>
            </a:ext>
          </a:extLst>
        </xdr:cNvPr>
        <xdr:cNvSpPr/>
      </xdr:nvSpPr>
      <xdr:spPr>
        <a:xfrm>
          <a:off x="6917690" y="67827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077F34F-EE89-4DFA-B9A3-C988EBFC72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9F9F216-EB11-4320-8242-886EC6039E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92F7F06-5CBE-4CB7-B64C-03C69E37BC42}"/>
            </a:ext>
          </a:extLst>
        </xdr:cNvPr>
        <xdr:cNvSpPr txBox="1"/>
      </xdr:nvSpPr>
      <xdr:spPr>
        <a:xfrm>
          <a:off x="8555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7F38725-A661-4853-8329-7F193105204F}"/>
            </a:ext>
          </a:extLst>
        </xdr:cNvPr>
        <xdr:cNvSpPr txBox="1"/>
      </xdr:nvSpPr>
      <xdr:spPr>
        <a:xfrm>
          <a:off x="7674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29161BE-EAB0-4F1E-AA8C-22F6EF98B57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31585</xdr:rowOff>
    </xdr:from>
    <xdr:to>
      <xdr:col>46</xdr:col>
      <xdr:colOff>38100</xdr:colOff>
      <xdr:row>41</xdr:row>
      <xdr:rowOff>133185</xdr:rowOff>
    </xdr:to>
    <xdr:sp macro="" textlink="">
      <xdr:nvSpPr>
        <xdr:cNvPr id="125" name="楕円 124">
          <a:extLst>
            <a:ext uri="{FF2B5EF4-FFF2-40B4-BE49-F238E27FC236}">
              <a16:creationId xmlns:a16="http://schemas.microsoft.com/office/drawing/2014/main" id="{E8F85335-916C-41D1-B054-30E11E876FF4}"/>
            </a:ext>
          </a:extLst>
        </xdr:cNvPr>
        <xdr:cNvSpPr/>
      </xdr:nvSpPr>
      <xdr:spPr>
        <a:xfrm>
          <a:off x="8703310" y="7059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33972</xdr:rowOff>
    </xdr:from>
    <xdr:to>
      <xdr:col>41</xdr:col>
      <xdr:colOff>101600</xdr:colOff>
      <xdr:row>41</xdr:row>
      <xdr:rowOff>135572</xdr:rowOff>
    </xdr:to>
    <xdr:sp macro="" textlink="">
      <xdr:nvSpPr>
        <xdr:cNvPr id="126" name="楕円 125">
          <a:extLst>
            <a:ext uri="{FF2B5EF4-FFF2-40B4-BE49-F238E27FC236}">
              <a16:creationId xmlns:a16="http://schemas.microsoft.com/office/drawing/2014/main" id="{90C2D320-7602-4744-BF47-832955A9C0A0}"/>
            </a:ext>
          </a:extLst>
        </xdr:cNvPr>
        <xdr:cNvSpPr/>
      </xdr:nvSpPr>
      <xdr:spPr>
        <a:xfrm>
          <a:off x="7810500" y="7061517"/>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82385</xdr:rowOff>
    </xdr:from>
    <xdr:to>
      <xdr:col>45</xdr:col>
      <xdr:colOff>177800</xdr:colOff>
      <xdr:row>41</xdr:row>
      <xdr:rowOff>84772</xdr:rowOff>
    </xdr:to>
    <xdr:cxnSp macro="">
      <xdr:nvCxnSpPr>
        <xdr:cNvPr id="127" name="直線コネクタ 126">
          <a:extLst>
            <a:ext uri="{FF2B5EF4-FFF2-40B4-BE49-F238E27FC236}">
              <a16:creationId xmlns:a16="http://schemas.microsoft.com/office/drawing/2014/main" id="{E4AB8ED8-E7FE-491E-A9E4-967DEEC27B00}"/>
            </a:ext>
          </a:extLst>
        </xdr:cNvPr>
        <xdr:cNvCxnSpPr/>
      </xdr:nvCxnSpPr>
      <xdr:spPr>
        <a:xfrm flipV="1">
          <a:off x="7865110" y="7113740"/>
          <a:ext cx="88138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34595</xdr:rowOff>
    </xdr:from>
    <xdr:to>
      <xdr:col>36</xdr:col>
      <xdr:colOff>165100</xdr:colOff>
      <xdr:row>41</xdr:row>
      <xdr:rowOff>136195</xdr:rowOff>
    </xdr:to>
    <xdr:sp macro="" textlink="">
      <xdr:nvSpPr>
        <xdr:cNvPr id="128" name="楕円 127">
          <a:extLst>
            <a:ext uri="{FF2B5EF4-FFF2-40B4-BE49-F238E27FC236}">
              <a16:creationId xmlns:a16="http://schemas.microsoft.com/office/drawing/2014/main" id="{4B17EAC5-6CD9-4BBA-AC50-BFF839CB9361}"/>
            </a:ext>
          </a:extLst>
        </xdr:cNvPr>
        <xdr:cNvSpPr/>
      </xdr:nvSpPr>
      <xdr:spPr>
        <a:xfrm>
          <a:off x="6917690" y="706404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84772</xdr:rowOff>
    </xdr:from>
    <xdr:to>
      <xdr:col>41</xdr:col>
      <xdr:colOff>50800</xdr:colOff>
      <xdr:row>41</xdr:row>
      <xdr:rowOff>85395</xdr:rowOff>
    </xdr:to>
    <xdr:cxnSp macro="">
      <xdr:nvCxnSpPr>
        <xdr:cNvPr id="129" name="直線コネクタ 128">
          <a:extLst>
            <a:ext uri="{FF2B5EF4-FFF2-40B4-BE49-F238E27FC236}">
              <a16:creationId xmlns:a16="http://schemas.microsoft.com/office/drawing/2014/main" id="{B5E3DB19-4286-43E8-A1A8-0B1DD8A04286}"/>
            </a:ext>
          </a:extLst>
        </xdr:cNvPr>
        <xdr:cNvCxnSpPr/>
      </xdr:nvCxnSpPr>
      <xdr:spPr>
        <a:xfrm flipV="1">
          <a:off x="6972300" y="7116127"/>
          <a:ext cx="89281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30" name="n_1aveValue【道路】&#10;一人当たり延長">
          <a:extLst>
            <a:ext uri="{FF2B5EF4-FFF2-40B4-BE49-F238E27FC236}">
              <a16:creationId xmlns:a16="http://schemas.microsoft.com/office/drawing/2014/main" id="{47145EFD-1FE8-4BBA-970D-079F0D8FA9E7}"/>
            </a:ext>
          </a:extLst>
        </xdr:cNvPr>
        <xdr:cNvSpPr txBox="1"/>
      </xdr:nvSpPr>
      <xdr:spPr>
        <a:xfrm>
          <a:off x="935560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31" name="n_2aveValue【道路】&#10;一人当たり延長">
          <a:extLst>
            <a:ext uri="{FF2B5EF4-FFF2-40B4-BE49-F238E27FC236}">
              <a16:creationId xmlns:a16="http://schemas.microsoft.com/office/drawing/2014/main" id="{BD9D8A9D-CB48-47DC-AABE-DFED637EEBCA}"/>
            </a:ext>
          </a:extLst>
        </xdr:cNvPr>
        <xdr:cNvSpPr txBox="1"/>
      </xdr:nvSpPr>
      <xdr:spPr>
        <a:xfrm>
          <a:off x="8479301" y="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32" name="n_3aveValue【道路】&#10;一人当たり延長">
          <a:extLst>
            <a:ext uri="{FF2B5EF4-FFF2-40B4-BE49-F238E27FC236}">
              <a16:creationId xmlns:a16="http://schemas.microsoft.com/office/drawing/2014/main" id="{5E8D3111-8E49-4B20-9D0F-9689503E89F4}"/>
            </a:ext>
          </a:extLst>
        </xdr:cNvPr>
        <xdr:cNvSpPr txBox="1"/>
      </xdr:nvSpPr>
      <xdr:spPr>
        <a:xfrm>
          <a:off x="7597921" y="656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33" name="n_4aveValue【道路】&#10;一人当たり延長">
          <a:extLst>
            <a:ext uri="{FF2B5EF4-FFF2-40B4-BE49-F238E27FC236}">
              <a16:creationId xmlns:a16="http://schemas.microsoft.com/office/drawing/2014/main" id="{EEC714A9-95C4-497C-94B2-66A1514BD954}"/>
            </a:ext>
          </a:extLst>
        </xdr:cNvPr>
        <xdr:cNvSpPr txBox="1"/>
      </xdr:nvSpPr>
      <xdr:spPr>
        <a:xfrm>
          <a:off x="6705111" y="65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124312</xdr:rowOff>
    </xdr:from>
    <xdr:ext cx="534377" cy="259045"/>
    <xdr:sp macro="" textlink="">
      <xdr:nvSpPr>
        <xdr:cNvPr id="134" name="n_2mainValue【道路】&#10;一人当たり延長">
          <a:extLst>
            <a:ext uri="{FF2B5EF4-FFF2-40B4-BE49-F238E27FC236}">
              <a16:creationId xmlns:a16="http://schemas.microsoft.com/office/drawing/2014/main" id="{E2F7FBC0-0717-409C-9BA6-C7B6B469C46F}"/>
            </a:ext>
          </a:extLst>
        </xdr:cNvPr>
        <xdr:cNvSpPr txBox="1"/>
      </xdr:nvSpPr>
      <xdr:spPr>
        <a:xfrm>
          <a:off x="8479301" y="715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126699</xdr:rowOff>
    </xdr:from>
    <xdr:ext cx="469744" cy="259045"/>
    <xdr:sp macro="" textlink="">
      <xdr:nvSpPr>
        <xdr:cNvPr id="135" name="n_3mainValue【道路】&#10;一人当たり延長">
          <a:extLst>
            <a:ext uri="{FF2B5EF4-FFF2-40B4-BE49-F238E27FC236}">
              <a16:creationId xmlns:a16="http://schemas.microsoft.com/office/drawing/2014/main" id="{83804590-9A81-4750-B566-319D7C5672AA}"/>
            </a:ext>
          </a:extLst>
        </xdr:cNvPr>
        <xdr:cNvSpPr txBox="1"/>
      </xdr:nvSpPr>
      <xdr:spPr>
        <a:xfrm>
          <a:off x="7628332" y="71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127322</xdr:rowOff>
    </xdr:from>
    <xdr:ext cx="469744" cy="259045"/>
    <xdr:sp macro="" textlink="">
      <xdr:nvSpPr>
        <xdr:cNvPr id="136" name="n_4mainValue【道路】&#10;一人当たり延長">
          <a:extLst>
            <a:ext uri="{FF2B5EF4-FFF2-40B4-BE49-F238E27FC236}">
              <a16:creationId xmlns:a16="http://schemas.microsoft.com/office/drawing/2014/main" id="{CAE37501-BD09-4286-9F4F-336274BCC096}"/>
            </a:ext>
          </a:extLst>
        </xdr:cNvPr>
        <xdr:cNvSpPr txBox="1"/>
      </xdr:nvSpPr>
      <xdr:spPr>
        <a:xfrm>
          <a:off x="6735522" y="716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EDAE5CE3-6D7A-43E3-A895-26FF41C72579}"/>
            </a:ext>
          </a:extLst>
        </xdr:cNvPr>
        <xdr:cNvSpPr/>
      </xdr:nvSpPr>
      <xdr:spPr>
        <a:xfrm>
          <a:off x="76200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BA2FFAC0-9727-4BB4-AD5E-AEF00F645506}"/>
            </a:ext>
          </a:extLst>
        </xdr:cNvPr>
        <xdr:cNvSpPr/>
      </xdr:nvSpPr>
      <xdr:spPr>
        <a:xfrm>
          <a:off x="892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8B173B87-B9ED-47BF-940E-98C68C36DA17}"/>
            </a:ext>
          </a:extLst>
        </xdr:cNvPr>
        <xdr:cNvSpPr/>
      </xdr:nvSpPr>
      <xdr:spPr>
        <a:xfrm>
          <a:off x="892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B6985CB3-3F79-45DB-AA77-331E61B5815B}"/>
            </a:ext>
          </a:extLst>
        </xdr:cNvPr>
        <xdr:cNvSpPr/>
      </xdr:nvSpPr>
      <xdr:spPr>
        <a:xfrm>
          <a:off x="1905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DB1A5428-A6F8-4A5F-B547-1BBCBE361AE6}"/>
            </a:ext>
          </a:extLst>
        </xdr:cNvPr>
        <xdr:cNvSpPr/>
      </xdr:nvSpPr>
      <xdr:spPr>
        <a:xfrm>
          <a:off x="1905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40F2C73D-78C0-46A3-89E5-950202E56054}"/>
            </a:ext>
          </a:extLst>
        </xdr:cNvPr>
        <xdr:cNvSpPr/>
      </xdr:nvSpPr>
      <xdr:spPr>
        <a:xfrm>
          <a:off x="3048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4BC8C822-08C4-4779-ACE0-63B67B2EA599}"/>
            </a:ext>
          </a:extLst>
        </xdr:cNvPr>
        <xdr:cNvSpPr/>
      </xdr:nvSpPr>
      <xdr:spPr>
        <a:xfrm>
          <a:off x="3048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DF11BA8-35A9-464E-BA10-A8D61A537BA7}"/>
            </a:ext>
          </a:extLst>
        </xdr:cNvPr>
        <xdr:cNvSpPr/>
      </xdr:nvSpPr>
      <xdr:spPr>
        <a:xfrm>
          <a:off x="762000" y="914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5" name="正方形/長方形 144">
          <a:extLst>
            <a:ext uri="{FF2B5EF4-FFF2-40B4-BE49-F238E27FC236}">
              <a16:creationId xmlns:a16="http://schemas.microsoft.com/office/drawing/2014/main" id="{B00C9765-37AF-4157-AA3E-2C40AAD2D0EC}"/>
            </a:ext>
          </a:extLst>
        </xdr:cNvPr>
        <xdr:cNvSpPr/>
      </xdr:nvSpPr>
      <xdr:spPr>
        <a:xfrm>
          <a:off x="660781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6" name="正方形/長方形 145">
          <a:extLst>
            <a:ext uri="{FF2B5EF4-FFF2-40B4-BE49-F238E27FC236}">
              <a16:creationId xmlns:a16="http://schemas.microsoft.com/office/drawing/2014/main" id="{D0594868-410D-448A-96F8-0081BCD1E9E6}"/>
            </a:ext>
          </a:extLst>
        </xdr:cNvPr>
        <xdr:cNvSpPr/>
      </xdr:nvSpPr>
      <xdr:spPr>
        <a:xfrm>
          <a:off x="6727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7" name="正方形/長方形 146">
          <a:extLst>
            <a:ext uri="{FF2B5EF4-FFF2-40B4-BE49-F238E27FC236}">
              <a16:creationId xmlns:a16="http://schemas.microsoft.com/office/drawing/2014/main" id="{76A3B18D-4676-4F20-91E9-C6B25C66FA88}"/>
            </a:ext>
          </a:extLst>
        </xdr:cNvPr>
        <xdr:cNvSpPr/>
      </xdr:nvSpPr>
      <xdr:spPr>
        <a:xfrm>
          <a:off x="6727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8" name="正方形/長方形 147">
          <a:extLst>
            <a:ext uri="{FF2B5EF4-FFF2-40B4-BE49-F238E27FC236}">
              <a16:creationId xmlns:a16="http://schemas.microsoft.com/office/drawing/2014/main" id="{AE62BA16-27FC-420F-9D73-37F8AEBCA4B3}"/>
            </a:ext>
          </a:extLst>
        </xdr:cNvPr>
        <xdr:cNvSpPr/>
      </xdr:nvSpPr>
      <xdr:spPr>
        <a:xfrm>
          <a:off x="7750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9" name="正方形/長方形 148">
          <a:extLst>
            <a:ext uri="{FF2B5EF4-FFF2-40B4-BE49-F238E27FC236}">
              <a16:creationId xmlns:a16="http://schemas.microsoft.com/office/drawing/2014/main" id="{19623EA8-5ECA-4D30-BAD1-5322DBC3ED11}"/>
            </a:ext>
          </a:extLst>
        </xdr:cNvPr>
        <xdr:cNvSpPr/>
      </xdr:nvSpPr>
      <xdr:spPr>
        <a:xfrm>
          <a:off x="7750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0" name="正方形/長方形 149">
          <a:extLst>
            <a:ext uri="{FF2B5EF4-FFF2-40B4-BE49-F238E27FC236}">
              <a16:creationId xmlns:a16="http://schemas.microsoft.com/office/drawing/2014/main" id="{9BF71B01-92F8-47A5-AF61-2776A3BE8384}"/>
            </a:ext>
          </a:extLst>
        </xdr:cNvPr>
        <xdr:cNvSpPr/>
      </xdr:nvSpPr>
      <xdr:spPr>
        <a:xfrm>
          <a:off x="8893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1" name="正方形/長方形 150">
          <a:extLst>
            <a:ext uri="{FF2B5EF4-FFF2-40B4-BE49-F238E27FC236}">
              <a16:creationId xmlns:a16="http://schemas.microsoft.com/office/drawing/2014/main" id="{C338373D-C37E-4311-A22E-6BD8C8056556}"/>
            </a:ext>
          </a:extLst>
        </xdr:cNvPr>
        <xdr:cNvSpPr/>
      </xdr:nvSpPr>
      <xdr:spPr>
        <a:xfrm>
          <a:off x="8893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2" name="正方形/長方形 151">
          <a:extLst>
            <a:ext uri="{FF2B5EF4-FFF2-40B4-BE49-F238E27FC236}">
              <a16:creationId xmlns:a16="http://schemas.microsoft.com/office/drawing/2014/main" id="{050A5BAA-B63D-4A4B-8828-B9AD788EE055}"/>
            </a:ext>
          </a:extLst>
        </xdr:cNvPr>
        <xdr:cNvSpPr/>
      </xdr:nvSpPr>
      <xdr:spPr>
        <a:xfrm>
          <a:off x="6607810" y="914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7FB8E5FA-9123-44DB-934B-93483D3AA3C7}"/>
            </a:ext>
          </a:extLst>
        </xdr:cNvPr>
        <xdr:cNvSpPr/>
      </xdr:nvSpPr>
      <xdr:spPr>
        <a:xfrm>
          <a:off x="76200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5AA1C7E3-786A-4B64-871E-F13622EA11CA}"/>
            </a:ext>
          </a:extLst>
        </xdr:cNvPr>
        <xdr:cNvSpPr/>
      </xdr:nvSpPr>
      <xdr:spPr>
        <a:xfrm>
          <a:off x="892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931AC445-2BD7-4180-B947-0F6D371FF742}"/>
            </a:ext>
          </a:extLst>
        </xdr:cNvPr>
        <xdr:cNvSpPr/>
      </xdr:nvSpPr>
      <xdr:spPr>
        <a:xfrm>
          <a:off x="892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DF90BA49-E447-4A38-B004-24B0308FE3D6}"/>
            </a:ext>
          </a:extLst>
        </xdr:cNvPr>
        <xdr:cNvSpPr/>
      </xdr:nvSpPr>
      <xdr:spPr>
        <a:xfrm>
          <a:off x="1905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164F1CC2-F19E-41DA-9FCA-831408FDFBED}"/>
            </a:ext>
          </a:extLst>
        </xdr:cNvPr>
        <xdr:cNvSpPr/>
      </xdr:nvSpPr>
      <xdr:spPr>
        <a:xfrm>
          <a:off x="1905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E3A5DFFF-C5FB-41CE-AEC9-661B84A5FFCE}"/>
            </a:ext>
          </a:extLst>
        </xdr:cNvPr>
        <xdr:cNvSpPr/>
      </xdr:nvSpPr>
      <xdr:spPr>
        <a:xfrm>
          <a:off x="3048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36C77408-AC14-4F78-BD32-8833F7305D9A}"/>
            </a:ext>
          </a:extLst>
        </xdr:cNvPr>
        <xdr:cNvSpPr/>
      </xdr:nvSpPr>
      <xdr:spPr>
        <a:xfrm>
          <a:off x="3048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FAE8A209-E912-46FD-A90D-F26ECA5843BB}"/>
            </a:ext>
          </a:extLst>
        </xdr:cNvPr>
        <xdr:cNvSpPr/>
      </xdr:nvSpPr>
      <xdr:spPr>
        <a:xfrm>
          <a:off x="762000" y="1295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4C18DD89-E7A5-469A-8DF3-7B4E8FDF499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A73C8547-428B-4ACC-8E92-4537DD09E9F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FB7474DF-AB09-4F90-8706-904DA15C4465}"/>
            </a:ext>
          </a:extLst>
        </xdr:cNvPr>
        <xdr:cNvSpPr txBox="1"/>
      </xdr:nvSpPr>
      <xdr:spPr>
        <a:xfrm>
          <a:off x="29291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4" name="直線コネクタ 163">
          <a:extLst>
            <a:ext uri="{FF2B5EF4-FFF2-40B4-BE49-F238E27FC236}">
              <a16:creationId xmlns:a16="http://schemas.microsoft.com/office/drawing/2014/main" id="{97A4B658-DB54-4B1D-9124-91FC360DD9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5" name="テキスト ボックス 164">
          <a:extLst>
            <a:ext uri="{FF2B5EF4-FFF2-40B4-BE49-F238E27FC236}">
              <a16:creationId xmlns:a16="http://schemas.microsoft.com/office/drawing/2014/main" id="{B7BA11D1-FDA1-47AD-8372-08B479E83C60}"/>
            </a:ext>
          </a:extLst>
        </xdr:cNvPr>
        <xdr:cNvSpPr txBox="1"/>
      </xdr:nvSpPr>
      <xdr:spPr>
        <a:xfrm>
          <a:off x="29291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6" name="直線コネクタ 165">
          <a:extLst>
            <a:ext uri="{FF2B5EF4-FFF2-40B4-BE49-F238E27FC236}">
              <a16:creationId xmlns:a16="http://schemas.microsoft.com/office/drawing/2014/main" id="{0145962D-98D9-4F6D-8A38-B42BC48CC1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7" name="テキスト ボックス 166">
          <a:extLst>
            <a:ext uri="{FF2B5EF4-FFF2-40B4-BE49-F238E27FC236}">
              <a16:creationId xmlns:a16="http://schemas.microsoft.com/office/drawing/2014/main" id="{A7453F45-2158-42A6-9ECC-00D08B44EB83}"/>
            </a:ext>
          </a:extLst>
        </xdr:cNvPr>
        <xdr:cNvSpPr txBox="1"/>
      </xdr:nvSpPr>
      <xdr:spPr>
        <a:xfrm>
          <a:off x="36275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8" name="直線コネクタ 167">
          <a:extLst>
            <a:ext uri="{FF2B5EF4-FFF2-40B4-BE49-F238E27FC236}">
              <a16:creationId xmlns:a16="http://schemas.microsoft.com/office/drawing/2014/main" id="{D2C3E967-A54E-4A38-BD69-FAB0D85BB2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9" name="テキスト ボックス 168">
          <a:extLst>
            <a:ext uri="{FF2B5EF4-FFF2-40B4-BE49-F238E27FC236}">
              <a16:creationId xmlns:a16="http://schemas.microsoft.com/office/drawing/2014/main" id="{606FD66F-185F-4DC9-A008-2DC65B2D6777}"/>
            </a:ext>
          </a:extLst>
        </xdr:cNvPr>
        <xdr:cNvSpPr txBox="1"/>
      </xdr:nvSpPr>
      <xdr:spPr>
        <a:xfrm>
          <a:off x="36275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0" name="直線コネクタ 169">
          <a:extLst>
            <a:ext uri="{FF2B5EF4-FFF2-40B4-BE49-F238E27FC236}">
              <a16:creationId xmlns:a16="http://schemas.microsoft.com/office/drawing/2014/main" id="{EB0F8F91-3417-4A9C-9354-A9AAF14552D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1" name="テキスト ボックス 170">
          <a:extLst>
            <a:ext uri="{FF2B5EF4-FFF2-40B4-BE49-F238E27FC236}">
              <a16:creationId xmlns:a16="http://schemas.microsoft.com/office/drawing/2014/main" id="{B9047F49-396D-4243-9E52-28F1BD952C37}"/>
            </a:ext>
          </a:extLst>
        </xdr:cNvPr>
        <xdr:cNvSpPr txBox="1"/>
      </xdr:nvSpPr>
      <xdr:spPr>
        <a:xfrm>
          <a:off x="36275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2" name="直線コネクタ 171">
          <a:extLst>
            <a:ext uri="{FF2B5EF4-FFF2-40B4-BE49-F238E27FC236}">
              <a16:creationId xmlns:a16="http://schemas.microsoft.com/office/drawing/2014/main" id="{DC6C9EBF-6B25-475C-8ED9-6568BE01697B}"/>
            </a:ext>
          </a:extLst>
        </xdr:cNvPr>
        <xdr:cNvCxnSpPr/>
      </xdr:nvCxnSpPr>
      <xdr:spPr>
        <a:xfrm>
          <a:off x="762000" y="1333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3" name="テキスト ボックス 172">
          <a:extLst>
            <a:ext uri="{FF2B5EF4-FFF2-40B4-BE49-F238E27FC236}">
              <a16:creationId xmlns:a16="http://schemas.microsoft.com/office/drawing/2014/main" id="{B497DCC7-473B-47B0-86DA-9B5C173A9A24}"/>
            </a:ext>
          </a:extLst>
        </xdr:cNvPr>
        <xdr:cNvSpPr txBox="1"/>
      </xdr:nvSpPr>
      <xdr:spPr>
        <a:xfrm>
          <a:off x="36275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4" name="直線コネクタ 173">
          <a:extLst>
            <a:ext uri="{FF2B5EF4-FFF2-40B4-BE49-F238E27FC236}">
              <a16:creationId xmlns:a16="http://schemas.microsoft.com/office/drawing/2014/main" id="{6167E46A-C14C-47E6-A74E-2CEC79D3B076}"/>
            </a:ext>
          </a:extLst>
        </xdr:cNvPr>
        <xdr:cNvCxnSpPr/>
      </xdr:nvCxnSpPr>
      <xdr:spPr>
        <a:xfrm>
          <a:off x="762000" y="1295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5" name="テキスト ボックス 174">
          <a:extLst>
            <a:ext uri="{FF2B5EF4-FFF2-40B4-BE49-F238E27FC236}">
              <a16:creationId xmlns:a16="http://schemas.microsoft.com/office/drawing/2014/main" id="{D446B4AF-6223-497D-B7D7-FD9CE792CD0F}"/>
            </a:ext>
          </a:extLst>
        </xdr:cNvPr>
        <xdr:cNvSpPr txBox="1"/>
      </xdr:nvSpPr>
      <xdr:spPr>
        <a:xfrm>
          <a:off x="4249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6" name="【公営住宅】&#10;有形固定資産減価償却率グラフ枠">
          <a:extLst>
            <a:ext uri="{FF2B5EF4-FFF2-40B4-BE49-F238E27FC236}">
              <a16:creationId xmlns:a16="http://schemas.microsoft.com/office/drawing/2014/main" id="{B3C381D1-22DA-4148-A0B3-B9999047B2FC}"/>
            </a:ext>
          </a:extLst>
        </xdr:cNvPr>
        <xdr:cNvSpPr/>
      </xdr:nvSpPr>
      <xdr:spPr>
        <a:xfrm>
          <a:off x="762000" y="1295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177" name="直線コネクタ 176">
          <a:extLst>
            <a:ext uri="{FF2B5EF4-FFF2-40B4-BE49-F238E27FC236}">
              <a16:creationId xmlns:a16="http://schemas.microsoft.com/office/drawing/2014/main" id="{69B2150D-F05A-48A8-8E8E-E5507EECB6B6}"/>
            </a:ext>
          </a:extLst>
        </xdr:cNvPr>
        <xdr:cNvCxnSpPr/>
      </xdr:nvCxnSpPr>
      <xdr:spPr>
        <a:xfrm flipV="1">
          <a:off x="463105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8" name="【公営住宅】&#10;有形固定資産減価償却率最小値テキスト">
          <a:extLst>
            <a:ext uri="{FF2B5EF4-FFF2-40B4-BE49-F238E27FC236}">
              <a16:creationId xmlns:a16="http://schemas.microsoft.com/office/drawing/2014/main" id="{CA60CAB4-BAA7-45CB-BC8B-80B76BA47D5F}"/>
            </a:ext>
          </a:extLst>
        </xdr:cNvPr>
        <xdr:cNvSpPr txBox="1"/>
      </xdr:nvSpPr>
      <xdr:spPr>
        <a:xfrm>
          <a:off x="46697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9" name="直線コネクタ 178">
          <a:extLst>
            <a:ext uri="{FF2B5EF4-FFF2-40B4-BE49-F238E27FC236}">
              <a16:creationId xmlns:a16="http://schemas.microsoft.com/office/drawing/2014/main" id="{C11F69DC-65DB-4289-A18C-BE327D1E04EE}"/>
            </a:ext>
          </a:extLst>
        </xdr:cNvPr>
        <xdr:cNvCxnSpPr/>
      </xdr:nvCxnSpPr>
      <xdr:spPr>
        <a:xfrm>
          <a:off x="4550410" y="1485900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180" name="【公営住宅】&#10;有形固定資産減価償却率最大値テキスト">
          <a:extLst>
            <a:ext uri="{FF2B5EF4-FFF2-40B4-BE49-F238E27FC236}">
              <a16:creationId xmlns:a16="http://schemas.microsoft.com/office/drawing/2014/main" id="{7865A400-58C3-41C5-BD34-C720F9C76926}"/>
            </a:ext>
          </a:extLst>
        </xdr:cNvPr>
        <xdr:cNvSpPr txBox="1"/>
      </xdr:nvSpPr>
      <xdr:spPr>
        <a:xfrm>
          <a:off x="4669790" y="1304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181" name="直線コネクタ 180">
          <a:extLst>
            <a:ext uri="{FF2B5EF4-FFF2-40B4-BE49-F238E27FC236}">
              <a16:creationId xmlns:a16="http://schemas.microsoft.com/office/drawing/2014/main" id="{D789C1EE-26EE-4862-BD44-5594D67E0765}"/>
            </a:ext>
          </a:extLst>
        </xdr:cNvPr>
        <xdr:cNvCxnSpPr/>
      </xdr:nvCxnSpPr>
      <xdr:spPr>
        <a:xfrm>
          <a:off x="4550410" y="132778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182" name="【公営住宅】&#10;有形固定資産減価償却率平均値テキスト">
          <a:extLst>
            <a:ext uri="{FF2B5EF4-FFF2-40B4-BE49-F238E27FC236}">
              <a16:creationId xmlns:a16="http://schemas.microsoft.com/office/drawing/2014/main" id="{A279F094-B161-48D4-8041-0D2BB897CA14}"/>
            </a:ext>
          </a:extLst>
        </xdr:cNvPr>
        <xdr:cNvSpPr txBox="1"/>
      </xdr:nvSpPr>
      <xdr:spPr>
        <a:xfrm>
          <a:off x="4669790" y="1415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183" name="フローチャート: 判断 182">
          <a:extLst>
            <a:ext uri="{FF2B5EF4-FFF2-40B4-BE49-F238E27FC236}">
              <a16:creationId xmlns:a16="http://schemas.microsoft.com/office/drawing/2014/main" id="{3EAB1DDA-3331-442B-9EB1-D2DFD3BD4EC2}"/>
            </a:ext>
          </a:extLst>
        </xdr:cNvPr>
        <xdr:cNvSpPr/>
      </xdr:nvSpPr>
      <xdr:spPr>
        <a:xfrm>
          <a:off x="4588510" y="141833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184" name="フローチャート: 判断 183">
          <a:extLst>
            <a:ext uri="{FF2B5EF4-FFF2-40B4-BE49-F238E27FC236}">
              <a16:creationId xmlns:a16="http://schemas.microsoft.com/office/drawing/2014/main" id="{967B6F62-FC97-4C41-9611-150D4010BAF2}"/>
            </a:ext>
          </a:extLst>
        </xdr:cNvPr>
        <xdr:cNvSpPr/>
      </xdr:nvSpPr>
      <xdr:spPr>
        <a:xfrm>
          <a:off x="3750310" y="141605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185" name="フローチャート: 判断 184">
          <a:extLst>
            <a:ext uri="{FF2B5EF4-FFF2-40B4-BE49-F238E27FC236}">
              <a16:creationId xmlns:a16="http://schemas.microsoft.com/office/drawing/2014/main" id="{CEA710F6-FADF-4023-A224-1F88E437D95E}"/>
            </a:ext>
          </a:extLst>
        </xdr:cNvPr>
        <xdr:cNvSpPr/>
      </xdr:nvSpPr>
      <xdr:spPr>
        <a:xfrm>
          <a:off x="2857500" y="141262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186" name="フローチャート: 判断 185">
          <a:extLst>
            <a:ext uri="{FF2B5EF4-FFF2-40B4-BE49-F238E27FC236}">
              <a16:creationId xmlns:a16="http://schemas.microsoft.com/office/drawing/2014/main" id="{CC00F960-9B41-48E1-8754-52A9E4F1CABF}"/>
            </a:ext>
          </a:extLst>
        </xdr:cNvPr>
        <xdr:cNvSpPr/>
      </xdr:nvSpPr>
      <xdr:spPr>
        <a:xfrm>
          <a:off x="1964690" y="141224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187" name="フローチャート: 判断 186">
          <a:extLst>
            <a:ext uri="{FF2B5EF4-FFF2-40B4-BE49-F238E27FC236}">
              <a16:creationId xmlns:a16="http://schemas.microsoft.com/office/drawing/2014/main" id="{2C462AA2-3CFE-4927-806F-D9F5835ED802}"/>
            </a:ext>
          </a:extLst>
        </xdr:cNvPr>
        <xdr:cNvSpPr/>
      </xdr:nvSpPr>
      <xdr:spPr>
        <a:xfrm>
          <a:off x="1083310" y="141147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A94759F6-E30C-4AE0-90C8-75E275C0B705}"/>
            </a:ext>
          </a:extLst>
        </xdr:cNvPr>
        <xdr:cNvSpPr txBox="1"/>
      </xdr:nvSpPr>
      <xdr:spPr>
        <a:xfrm>
          <a:off x="4441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B764338-8D5F-4486-B6BA-3019029EE872}"/>
            </a:ext>
          </a:extLst>
        </xdr:cNvPr>
        <xdr:cNvSpPr txBox="1"/>
      </xdr:nvSpPr>
      <xdr:spPr>
        <a:xfrm>
          <a:off x="3602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5232A135-5332-4447-A29A-4DDF28BCC24E}"/>
            </a:ext>
          </a:extLst>
        </xdr:cNvPr>
        <xdr:cNvSpPr txBox="1"/>
      </xdr:nvSpPr>
      <xdr:spPr>
        <a:xfrm>
          <a:off x="2721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1D88485A-D870-4882-BE63-36CA6D24A1B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2D153785-EF2F-432A-81F3-9B711FDA08BD}"/>
            </a:ext>
          </a:extLst>
        </xdr:cNvPr>
        <xdr:cNvSpPr txBox="1"/>
      </xdr:nvSpPr>
      <xdr:spPr>
        <a:xfrm>
          <a:off x="935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141605</xdr:rowOff>
    </xdr:from>
    <xdr:to>
      <xdr:col>15</xdr:col>
      <xdr:colOff>101600</xdr:colOff>
      <xdr:row>83</xdr:row>
      <xdr:rowOff>71755</xdr:rowOff>
    </xdr:to>
    <xdr:sp macro="" textlink="">
      <xdr:nvSpPr>
        <xdr:cNvPr id="193" name="楕円 192">
          <a:extLst>
            <a:ext uri="{FF2B5EF4-FFF2-40B4-BE49-F238E27FC236}">
              <a16:creationId xmlns:a16="http://schemas.microsoft.com/office/drawing/2014/main" id="{DC4FEA71-EE7C-4CBA-8CB3-51A9BBA8BFF6}"/>
            </a:ext>
          </a:extLst>
        </xdr:cNvPr>
        <xdr:cNvSpPr/>
      </xdr:nvSpPr>
      <xdr:spPr>
        <a:xfrm>
          <a:off x="2857500" y="14198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194" name="楕円 193">
          <a:extLst>
            <a:ext uri="{FF2B5EF4-FFF2-40B4-BE49-F238E27FC236}">
              <a16:creationId xmlns:a16="http://schemas.microsoft.com/office/drawing/2014/main" id="{D9C9E234-F981-4465-BE6A-605C22ED0760}"/>
            </a:ext>
          </a:extLst>
        </xdr:cNvPr>
        <xdr:cNvSpPr/>
      </xdr:nvSpPr>
      <xdr:spPr>
        <a:xfrm>
          <a:off x="19646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20955</xdr:rowOff>
    </xdr:to>
    <xdr:cxnSp macro="">
      <xdr:nvCxnSpPr>
        <xdr:cNvPr id="195" name="直線コネクタ 194">
          <a:extLst>
            <a:ext uri="{FF2B5EF4-FFF2-40B4-BE49-F238E27FC236}">
              <a16:creationId xmlns:a16="http://schemas.microsoft.com/office/drawing/2014/main" id="{DA213632-BDE4-4876-BA3A-385C77B11615}"/>
            </a:ext>
          </a:extLst>
        </xdr:cNvPr>
        <xdr:cNvCxnSpPr/>
      </xdr:nvCxnSpPr>
      <xdr:spPr>
        <a:xfrm>
          <a:off x="2019300" y="14211300"/>
          <a:ext cx="89281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59689</xdr:rowOff>
    </xdr:from>
    <xdr:to>
      <xdr:col>6</xdr:col>
      <xdr:colOff>38100</xdr:colOff>
      <xdr:row>82</xdr:row>
      <xdr:rowOff>161289</xdr:rowOff>
    </xdr:to>
    <xdr:sp macro="" textlink="">
      <xdr:nvSpPr>
        <xdr:cNvPr id="196" name="楕円 195">
          <a:extLst>
            <a:ext uri="{FF2B5EF4-FFF2-40B4-BE49-F238E27FC236}">
              <a16:creationId xmlns:a16="http://schemas.microsoft.com/office/drawing/2014/main" id="{DF74D463-E16D-492E-8132-91B8BBA8ABC1}"/>
            </a:ext>
          </a:extLst>
        </xdr:cNvPr>
        <xdr:cNvSpPr/>
      </xdr:nvSpPr>
      <xdr:spPr>
        <a:xfrm>
          <a:off x="1083310" y="1411477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110489</xdr:rowOff>
    </xdr:from>
    <xdr:to>
      <xdr:col>10</xdr:col>
      <xdr:colOff>114300</xdr:colOff>
      <xdr:row>82</xdr:row>
      <xdr:rowOff>152400</xdr:rowOff>
    </xdr:to>
    <xdr:cxnSp macro="">
      <xdr:nvCxnSpPr>
        <xdr:cNvPr id="197" name="直線コネクタ 196">
          <a:extLst>
            <a:ext uri="{FF2B5EF4-FFF2-40B4-BE49-F238E27FC236}">
              <a16:creationId xmlns:a16="http://schemas.microsoft.com/office/drawing/2014/main" id="{0BE27B36-79D6-46DF-B973-281F541F79E0}"/>
            </a:ext>
          </a:extLst>
        </xdr:cNvPr>
        <xdr:cNvCxnSpPr/>
      </xdr:nvCxnSpPr>
      <xdr:spPr>
        <a:xfrm>
          <a:off x="1126490" y="14167484"/>
          <a:ext cx="89281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198" name="n_1aveValue【公営住宅】&#10;有形固定資産減価償却率">
          <a:extLst>
            <a:ext uri="{FF2B5EF4-FFF2-40B4-BE49-F238E27FC236}">
              <a16:creationId xmlns:a16="http://schemas.microsoft.com/office/drawing/2014/main" id="{74316E17-16AE-431B-970E-6409757CCEAD}"/>
            </a:ext>
          </a:extLst>
        </xdr:cNvPr>
        <xdr:cNvSpPr txBox="1"/>
      </xdr:nvSpPr>
      <xdr:spPr>
        <a:xfrm>
          <a:off x="3582044" y="139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199" name="n_2aveValue【公営住宅】&#10;有形固定資産減価償却率">
          <a:extLst>
            <a:ext uri="{FF2B5EF4-FFF2-40B4-BE49-F238E27FC236}">
              <a16:creationId xmlns:a16="http://schemas.microsoft.com/office/drawing/2014/main" id="{79C4983E-0904-4D38-8AE3-6558B7A59ECC}"/>
            </a:ext>
          </a:extLst>
        </xdr:cNvPr>
        <xdr:cNvSpPr txBox="1"/>
      </xdr:nvSpPr>
      <xdr:spPr>
        <a:xfrm>
          <a:off x="2705744" y="139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00" name="n_3aveValue【公営住宅】&#10;有形固定資産減価償却率">
          <a:extLst>
            <a:ext uri="{FF2B5EF4-FFF2-40B4-BE49-F238E27FC236}">
              <a16:creationId xmlns:a16="http://schemas.microsoft.com/office/drawing/2014/main" id="{0A5FC4EA-F584-4E1E-874B-9AC9E279CA72}"/>
            </a:ext>
          </a:extLst>
        </xdr:cNvPr>
        <xdr:cNvSpPr txBox="1"/>
      </xdr:nvSpPr>
      <xdr:spPr>
        <a:xfrm>
          <a:off x="1812934" y="139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01" name="n_4aveValue【公営住宅】&#10;有形固定資産減価償却率">
          <a:extLst>
            <a:ext uri="{FF2B5EF4-FFF2-40B4-BE49-F238E27FC236}">
              <a16:creationId xmlns:a16="http://schemas.microsoft.com/office/drawing/2014/main" id="{8845D14C-E337-4849-B5C8-DB4F0C1D20D3}"/>
            </a:ext>
          </a:extLst>
        </xdr:cNvPr>
        <xdr:cNvSpPr txBox="1"/>
      </xdr:nvSpPr>
      <xdr:spPr>
        <a:xfrm>
          <a:off x="93155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202" name="n_2mainValue【公営住宅】&#10;有形固定資産減価償却率">
          <a:extLst>
            <a:ext uri="{FF2B5EF4-FFF2-40B4-BE49-F238E27FC236}">
              <a16:creationId xmlns:a16="http://schemas.microsoft.com/office/drawing/2014/main" id="{80FED852-48C3-47B4-A1CD-61ABB72EB8FE}"/>
            </a:ext>
          </a:extLst>
        </xdr:cNvPr>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03" name="n_3mainValue【公営住宅】&#10;有形固定資産減価償却率">
          <a:extLst>
            <a:ext uri="{FF2B5EF4-FFF2-40B4-BE49-F238E27FC236}">
              <a16:creationId xmlns:a16="http://schemas.microsoft.com/office/drawing/2014/main" id="{DE53FEF1-8D9D-4528-A90B-44DE27EDA4CF}"/>
            </a:ext>
          </a:extLst>
        </xdr:cNvPr>
        <xdr:cNvSpPr txBox="1"/>
      </xdr:nvSpPr>
      <xdr:spPr>
        <a:xfrm>
          <a:off x="181293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204" name="n_4mainValue【公営住宅】&#10;有形固定資産減価償却率">
          <a:extLst>
            <a:ext uri="{FF2B5EF4-FFF2-40B4-BE49-F238E27FC236}">
              <a16:creationId xmlns:a16="http://schemas.microsoft.com/office/drawing/2014/main" id="{B6450525-1205-4179-B722-A14CCAAB17F9}"/>
            </a:ext>
          </a:extLst>
        </xdr:cNvPr>
        <xdr:cNvSpPr txBox="1"/>
      </xdr:nvSpPr>
      <xdr:spPr>
        <a:xfrm>
          <a:off x="93155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808ECD3E-CC02-45DE-987B-490BC0E8A1E6}"/>
            </a:ext>
          </a:extLst>
        </xdr:cNvPr>
        <xdr:cNvSpPr/>
      </xdr:nvSpPr>
      <xdr:spPr>
        <a:xfrm>
          <a:off x="660781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646CE45C-B053-4788-A894-E2B0BB1334E6}"/>
            </a:ext>
          </a:extLst>
        </xdr:cNvPr>
        <xdr:cNvSpPr/>
      </xdr:nvSpPr>
      <xdr:spPr>
        <a:xfrm>
          <a:off x="6727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3D2D6ED2-8672-4760-9A89-107388ADB84C}"/>
            </a:ext>
          </a:extLst>
        </xdr:cNvPr>
        <xdr:cNvSpPr/>
      </xdr:nvSpPr>
      <xdr:spPr>
        <a:xfrm>
          <a:off x="6727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DAF12B2-FD22-4D2C-855E-2AA7CC86EE53}"/>
            </a:ext>
          </a:extLst>
        </xdr:cNvPr>
        <xdr:cNvSpPr/>
      </xdr:nvSpPr>
      <xdr:spPr>
        <a:xfrm>
          <a:off x="7750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9394AA95-9B85-42C4-BDA4-EAB2B824B356}"/>
            </a:ext>
          </a:extLst>
        </xdr:cNvPr>
        <xdr:cNvSpPr/>
      </xdr:nvSpPr>
      <xdr:spPr>
        <a:xfrm>
          <a:off x="7750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EFE5C836-67A3-493B-B40F-028431C954B4}"/>
            </a:ext>
          </a:extLst>
        </xdr:cNvPr>
        <xdr:cNvSpPr/>
      </xdr:nvSpPr>
      <xdr:spPr>
        <a:xfrm>
          <a:off x="8893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4C3FCCD7-E3E4-4B23-BC85-4DDCE4377F20}"/>
            </a:ext>
          </a:extLst>
        </xdr:cNvPr>
        <xdr:cNvSpPr/>
      </xdr:nvSpPr>
      <xdr:spPr>
        <a:xfrm>
          <a:off x="8893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E9A0648F-1FF2-4200-97B6-0A2EAE209184}"/>
            </a:ext>
          </a:extLst>
        </xdr:cNvPr>
        <xdr:cNvSpPr/>
      </xdr:nvSpPr>
      <xdr:spPr>
        <a:xfrm>
          <a:off x="6607810" y="1295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CCA807FE-CDD1-46F8-8874-BEF6571178C5}"/>
            </a:ext>
          </a:extLst>
        </xdr:cNvPr>
        <xdr:cNvSpPr txBox="1"/>
      </xdr:nvSpPr>
      <xdr:spPr>
        <a:xfrm>
          <a:off x="65697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F6BE4E6F-2947-4B55-91D4-8D90A1B50A1F}"/>
            </a:ext>
          </a:extLst>
        </xdr:cNvPr>
        <xdr:cNvCxnSpPr/>
      </xdr:nvCxnSpPr>
      <xdr:spPr>
        <a:xfrm>
          <a:off x="660781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EADF3053-52C5-431C-87A5-8B9ED205D5E4}"/>
            </a:ext>
          </a:extLst>
        </xdr:cNvPr>
        <xdr:cNvCxnSpPr/>
      </xdr:nvCxnSpPr>
      <xdr:spPr>
        <a:xfrm>
          <a:off x="660781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2CF8561E-51AC-4570-9AFD-1BEAB7D5916E}"/>
            </a:ext>
          </a:extLst>
        </xdr:cNvPr>
        <xdr:cNvSpPr txBox="1"/>
      </xdr:nvSpPr>
      <xdr:spPr>
        <a:xfrm>
          <a:off x="61368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A11A89A4-13EB-4C23-813D-BBC4F50EAE77}"/>
            </a:ext>
          </a:extLst>
        </xdr:cNvPr>
        <xdr:cNvCxnSpPr/>
      </xdr:nvCxnSpPr>
      <xdr:spPr>
        <a:xfrm>
          <a:off x="660781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A86BD42D-D6E8-4401-8101-C895AA726E00}"/>
            </a:ext>
          </a:extLst>
        </xdr:cNvPr>
        <xdr:cNvSpPr txBox="1"/>
      </xdr:nvSpPr>
      <xdr:spPr>
        <a:xfrm>
          <a:off x="61368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6D283928-6F47-48B2-A72E-5524299F4FA3}"/>
            </a:ext>
          </a:extLst>
        </xdr:cNvPr>
        <xdr:cNvCxnSpPr/>
      </xdr:nvCxnSpPr>
      <xdr:spPr>
        <a:xfrm>
          <a:off x="660781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9DE206B7-8EC1-413D-A009-8CADF8EBD6D2}"/>
            </a:ext>
          </a:extLst>
        </xdr:cNvPr>
        <xdr:cNvSpPr txBox="1"/>
      </xdr:nvSpPr>
      <xdr:spPr>
        <a:xfrm>
          <a:off x="61368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AAC34724-F671-4157-8FA4-3CA292B9866C}"/>
            </a:ext>
          </a:extLst>
        </xdr:cNvPr>
        <xdr:cNvCxnSpPr/>
      </xdr:nvCxnSpPr>
      <xdr:spPr>
        <a:xfrm>
          <a:off x="660781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7C041FA9-0217-44F0-8481-CD354030EB64}"/>
            </a:ext>
          </a:extLst>
        </xdr:cNvPr>
        <xdr:cNvSpPr txBox="1"/>
      </xdr:nvSpPr>
      <xdr:spPr>
        <a:xfrm>
          <a:off x="61368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01B1FD94-E1E5-40DB-BED3-77CF4A0D1312}"/>
            </a:ext>
          </a:extLst>
        </xdr:cNvPr>
        <xdr:cNvCxnSpPr/>
      </xdr:nvCxnSpPr>
      <xdr:spPr>
        <a:xfrm>
          <a:off x="6607810" y="1333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1B536754-CA2A-4A7B-81B8-95256F4097B2}"/>
            </a:ext>
          </a:extLst>
        </xdr:cNvPr>
        <xdr:cNvSpPr txBox="1"/>
      </xdr:nvSpPr>
      <xdr:spPr>
        <a:xfrm>
          <a:off x="61368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92A69CED-B685-465B-AA38-1BF3EC7D16D5}"/>
            </a:ext>
          </a:extLst>
        </xdr:cNvPr>
        <xdr:cNvCxnSpPr/>
      </xdr:nvCxnSpPr>
      <xdr:spPr>
        <a:xfrm>
          <a:off x="6607810" y="1295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26" name="テキスト ボックス 225">
          <a:extLst>
            <a:ext uri="{FF2B5EF4-FFF2-40B4-BE49-F238E27FC236}">
              <a16:creationId xmlns:a16="http://schemas.microsoft.com/office/drawing/2014/main" id="{64785F0B-0F87-474E-B87B-B14DC882DFE1}"/>
            </a:ext>
          </a:extLst>
        </xdr:cNvPr>
        <xdr:cNvSpPr txBox="1"/>
      </xdr:nvSpPr>
      <xdr:spPr>
        <a:xfrm>
          <a:off x="6076511" y="1281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公営住宅】&#10;一人当たり面積グラフ枠">
          <a:extLst>
            <a:ext uri="{FF2B5EF4-FFF2-40B4-BE49-F238E27FC236}">
              <a16:creationId xmlns:a16="http://schemas.microsoft.com/office/drawing/2014/main" id="{64F00B94-ED80-4132-AD33-BBFF8EA39BAB}"/>
            </a:ext>
          </a:extLst>
        </xdr:cNvPr>
        <xdr:cNvSpPr/>
      </xdr:nvSpPr>
      <xdr:spPr>
        <a:xfrm>
          <a:off x="6607810" y="1295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228" name="直線コネクタ 227">
          <a:extLst>
            <a:ext uri="{FF2B5EF4-FFF2-40B4-BE49-F238E27FC236}">
              <a16:creationId xmlns:a16="http://schemas.microsoft.com/office/drawing/2014/main" id="{D9F783F2-728D-4C93-8146-E95514FAC148}"/>
            </a:ext>
          </a:extLst>
        </xdr:cNvPr>
        <xdr:cNvCxnSpPr/>
      </xdr:nvCxnSpPr>
      <xdr:spPr>
        <a:xfrm flipV="1">
          <a:off x="10476865" y="13430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229" name="【公営住宅】&#10;一人当たり面積最小値テキスト">
          <a:extLst>
            <a:ext uri="{FF2B5EF4-FFF2-40B4-BE49-F238E27FC236}">
              <a16:creationId xmlns:a16="http://schemas.microsoft.com/office/drawing/2014/main" id="{EFEC6632-1C5C-4EFF-A6A8-10EB94A89979}"/>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230" name="直線コネクタ 229">
          <a:extLst>
            <a:ext uri="{FF2B5EF4-FFF2-40B4-BE49-F238E27FC236}">
              <a16:creationId xmlns:a16="http://schemas.microsoft.com/office/drawing/2014/main" id="{F398779F-F75F-4D3F-B9A9-CD5FC803D9BD}"/>
            </a:ext>
          </a:extLst>
        </xdr:cNvPr>
        <xdr:cNvCxnSpPr/>
      </xdr:nvCxnSpPr>
      <xdr:spPr>
        <a:xfrm>
          <a:off x="10384790" y="14850237"/>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231" name="【公営住宅】&#10;一人当たり面積最大値テキスト">
          <a:extLst>
            <a:ext uri="{FF2B5EF4-FFF2-40B4-BE49-F238E27FC236}">
              <a16:creationId xmlns:a16="http://schemas.microsoft.com/office/drawing/2014/main" id="{9F95E01C-1ED5-4214-B5FE-4E9AAC6D2917}"/>
            </a:ext>
          </a:extLst>
        </xdr:cNvPr>
        <xdr:cNvSpPr txBox="1"/>
      </xdr:nvSpPr>
      <xdr:spPr>
        <a:xfrm>
          <a:off x="10515600" y="132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232" name="直線コネクタ 231">
          <a:extLst>
            <a:ext uri="{FF2B5EF4-FFF2-40B4-BE49-F238E27FC236}">
              <a16:creationId xmlns:a16="http://schemas.microsoft.com/office/drawing/2014/main" id="{B77A1DEE-46B1-4924-8641-7182DA87A454}"/>
            </a:ext>
          </a:extLst>
        </xdr:cNvPr>
        <xdr:cNvCxnSpPr/>
      </xdr:nvCxnSpPr>
      <xdr:spPr>
        <a:xfrm>
          <a:off x="10384790" y="13430630"/>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233" name="【公営住宅】&#10;一人当たり面積平均値テキスト">
          <a:extLst>
            <a:ext uri="{FF2B5EF4-FFF2-40B4-BE49-F238E27FC236}">
              <a16:creationId xmlns:a16="http://schemas.microsoft.com/office/drawing/2014/main" id="{99C51613-CAA0-4889-B0E0-0678C438A3B3}"/>
            </a:ext>
          </a:extLst>
        </xdr:cNvPr>
        <xdr:cNvSpPr txBox="1"/>
      </xdr:nvSpPr>
      <xdr:spPr>
        <a:xfrm>
          <a:off x="10515600" y="14419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234" name="フローチャート: 判断 233">
          <a:extLst>
            <a:ext uri="{FF2B5EF4-FFF2-40B4-BE49-F238E27FC236}">
              <a16:creationId xmlns:a16="http://schemas.microsoft.com/office/drawing/2014/main" id="{F04EEF7A-72D2-471F-8F84-3C475D9F6497}"/>
            </a:ext>
          </a:extLst>
        </xdr:cNvPr>
        <xdr:cNvSpPr/>
      </xdr:nvSpPr>
      <xdr:spPr>
        <a:xfrm>
          <a:off x="10422890" y="144369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235" name="フローチャート: 判断 234">
          <a:extLst>
            <a:ext uri="{FF2B5EF4-FFF2-40B4-BE49-F238E27FC236}">
              <a16:creationId xmlns:a16="http://schemas.microsoft.com/office/drawing/2014/main" id="{3F8279D7-843B-4F17-B1E9-D7E5F0735B3F}"/>
            </a:ext>
          </a:extLst>
        </xdr:cNvPr>
        <xdr:cNvSpPr/>
      </xdr:nvSpPr>
      <xdr:spPr>
        <a:xfrm>
          <a:off x="9584690" y="1443805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236" name="フローチャート: 判断 235">
          <a:extLst>
            <a:ext uri="{FF2B5EF4-FFF2-40B4-BE49-F238E27FC236}">
              <a16:creationId xmlns:a16="http://schemas.microsoft.com/office/drawing/2014/main" id="{B7746A61-42E4-461E-9D92-845B689A4394}"/>
            </a:ext>
          </a:extLst>
        </xdr:cNvPr>
        <xdr:cNvSpPr/>
      </xdr:nvSpPr>
      <xdr:spPr>
        <a:xfrm>
          <a:off x="8703310" y="1447463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237" name="フローチャート: 判断 236">
          <a:extLst>
            <a:ext uri="{FF2B5EF4-FFF2-40B4-BE49-F238E27FC236}">
              <a16:creationId xmlns:a16="http://schemas.microsoft.com/office/drawing/2014/main" id="{11E3869B-4F8D-49C9-B3AF-D0194822279C}"/>
            </a:ext>
          </a:extLst>
        </xdr:cNvPr>
        <xdr:cNvSpPr/>
      </xdr:nvSpPr>
      <xdr:spPr>
        <a:xfrm>
          <a:off x="7810500" y="144614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238" name="フローチャート: 判断 237">
          <a:extLst>
            <a:ext uri="{FF2B5EF4-FFF2-40B4-BE49-F238E27FC236}">
              <a16:creationId xmlns:a16="http://schemas.microsoft.com/office/drawing/2014/main" id="{4D05383A-4F6A-418F-88CC-0DBD9B0B41FB}"/>
            </a:ext>
          </a:extLst>
        </xdr:cNvPr>
        <xdr:cNvSpPr/>
      </xdr:nvSpPr>
      <xdr:spPr>
        <a:xfrm>
          <a:off x="6917690" y="144458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B7EE5273-DE37-41C2-9158-B68E4533388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AB42531F-4DE1-4CE7-8302-BA7D785F66A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D50DD3C-20D0-4790-ACF7-33F8DF2832B4}"/>
            </a:ext>
          </a:extLst>
        </xdr:cNvPr>
        <xdr:cNvSpPr txBox="1"/>
      </xdr:nvSpPr>
      <xdr:spPr>
        <a:xfrm>
          <a:off x="8555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AA9F3B23-A18E-4DDE-BD04-46C0572F20DA}"/>
            </a:ext>
          </a:extLst>
        </xdr:cNvPr>
        <xdr:cNvSpPr txBox="1"/>
      </xdr:nvSpPr>
      <xdr:spPr>
        <a:xfrm>
          <a:off x="7674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A5D4CD9E-3E6B-4154-9EC4-4E633A7FF84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114364</xdr:rowOff>
    </xdr:from>
    <xdr:to>
      <xdr:col>46</xdr:col>
      <xdr:colOff>38100</xdr:colOff>
      <xdr:row>84</xdr:row>
      <xdr:rowOff>44514</xdr:rowOff>
    </xdr:to>
    <xdr:sp macro="" textlink="">
      <xdr:nvSpPr>
        <xdr:cNvPr id="244" name="楕円 243">
          <a:extLst>
            <a:ext uri="{FF2B5EF4-FFF2-40B4-BE49-F238E27FC236}">
              <a16:creationId xmlns:a16="http://schemas.microsoft.com/office/drawing/2014/main" id="{454758FB-2252-42F3-8303-760CA13E1A3D}"/>
            </a:ext>
          </a:extLst>
        </xdr:cNvPr>
        <xdr:cNvSpPr/>
      </xdr:nvSpPr>
      <xdr:spPr>
        <a:xfrm>
          <a:off x="8703310" y="1434471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123126</xdr:rowOff>
    </xdr:from>
    <xdr:to>
      <xdr:col>41</xdr:col>
      <xdr:colOff>101600</xdr:colOff>
      <xdr:row>84</xdr:row>
      <xdr:rowOff>53276</xdr:rowOff>
    </xdr:to>
    <xdr:sp macro="" textlink="">
      <xdr:nvSpPr>
        <xdr:cNvPr id="245" name="楕円 244">
          <a:extLst>
            <a:ext uri="{FF2B5EF4-FFF2-40B4-BE49-F238E27FC236}">
              <a16:creationId xmlns:a16="http://schemas.microsoft.com/office/drawing/2014/main" id="{BF3B063C-4B61-4480-95D2-365355677870}"/>
            </a:ext>
          </a:extLst>
        </xdr:cNvPr>
        <xdr:cNvSpPr/>
      </xdr:nvSpPr>
      <xdr:spPr>
        <a:xfrm>
          <a:off x="7810500" y="1435538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165164</xdr:rowOff>
    </xdr:from>
    <xdr:to>
      <xdr:col>45</xdr:col>
      <xdr:colOff>177800</xdr:colOff>
      <xdr:row>84</xdr:row>
      <xdr:rowOff>2476</xdr:rowOff>
    </xdr:to>
    <xdr:cxnSp macro="">
      <xdr:nvCxnSpPr>
        <xdr:cNvPr id="246" name="直線コネクタ 245">
          <a:extLst>
            <a:ext uri="{FF2B5EF4-FFF2-40B4-BE49-F238E27FC236}">
              <a16:creationId xmlns:a16="http://schemas.microsoft.com/office/drawing/2014/main" id="{38623E8C-9085-4024-BA4C-E64CDBFB9539}"/>
            </a:ext>
          </a:extLst>
        </xdr:cNvPr>
        <xdr:cNvCxnSpPr/>
      </xdr:nvCxnSpPr>
      <xdr:spPr>
        <a:xfrm flipV="1">
          <a:off x="7865110" y="14399324"/>
          <a:ext cx="88138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125413</xdr:rowOff>
    </xdr:from>
    <xdr:to>
      <xdr:col>36</xdr:col>
      <xdr:colOff>165100</xdr:colOff>
      <xdr:row>84</xdr:row>
      <xdr:rowOff>55563</xdr:rowOff>
    </xdr:to>
    <xdr:sp macro="" textlink="">
      <xdr:nvSpPr>
        <xdr:cNvPr id="247" name="楕円 246">
          <a:extLst>
            <a:ext uri="{FF2B5EF4-FFF2-40B4-BE49-F238E27FC236}">
              <a16:creationId xmlns:a16="http://schemas.microsoft.com/office/drawing/2014/main" id="{9BEEA9A4-40DF-4192-859D-73B6D8AD36CB}"/>
            </a:ext>
          </a:extLst>
        </xdr:cNvPr>
        <xdr:cNvSpPr/>
      </xdr:nvSpPr>
      <xdr:spPr>
        <a:xfrm>
          <a:off x="6917690" y="143576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2476</xdr:rowOff>
    </xdr:from>
    <xdr:to>
      <xdr:col>41</xdr:col>
      <xdr:colOff>50800</xdr:colOff>
      <xdr:row>84</xdr:row>
      <xdr:rowOff>4763</xdr:rowOff>
    </xdr:to>
    <xdr:cxnSp macro="">
      <xdr:nvCxnSpPr>
        <xdr:cNvPr id="248" name="直線コネクタ 247">
          <a:extLst>
            <a:ext uri="{FF2B5EF4-FFF2-40B4-BE49-F238E27FC236}">
              <a16:creationId xmlns:a16="http://schemas.microsoft.com/office/drawing/2014/main" id="{AFE00348-DE78-4783-822B-944491FD11CF}"/>
            </a:ext>
          </a:extLst>
        </xdr:cNvPr>
        <xdr:cNvCxnSpPr/>
      </xdr:nvCxnSpPr>
      <xdr:spPr>
        <a:xfrm flipV="1">
          <a:off x="6972300" y="14404276"/>
          <a:ext cx="89281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249" name="n_1aveValue【公営住宅】&#10;一人当たり面積">
          <a:extLst>
            <a:ext uri="{FF2B5EF4-FFF2-40B4-BE49-F238E27FC236}">
              <a16:creationId xmlns:a16="http://schemas.microsoft.com/office/drawing/2014/main" id="{E2BB5F8B-2172-4F2B-83BC-16DB70689E47}"/>
            </a:ext>
          </a:extLst>
        </xdr:cNvPr>
        <xdr:cNvSpPr txBox="1"/>
      </xdr:nvSpPr>
      <xdr:spPr>
        <a:xfrm>
          <a:off x="938791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250" name="n_2aveValue【公営住宅】&#10;一人当たり面積">
          <a:extLst>
            <a:ext uri="{FF2B5EF4-FFF2-40B4-BE49-F238E27FC236}">
              <a16:creationId xmlns:a16="http://schemas.microsoft.com/office/drawing/2014/main" id="{AC1CFEAD-756E-44B8-8DED-5831BB11622A}"/>
            </a:ext>
          </a:extLst>
        </xdr:cNvPr>
        <xdr:cNvSpPr txBox="1"/>
      </xdr:nvSpPr>
      <xdr:spPr>
        <a:xfrm>
          <a:off x="8511617" y="1457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251" name="n_3aveValue【公営住宅】&#10;一人当たり面積">
          <a:extLst>
            <a:ext uri="{FF2B5EF4-FFF2-40B4-BE49-F238E27FC236}">
              <a16:creationId xmlns:a16="http://schemas.microsoft.com/office/drawing/2014/main" id="{63466108-976A-407F-813E-62FEDA77FE7C}"/>
            </a:ext>
          </a:extLst>
        </xdr:cNvPr>
        <xdr:cNvSpPr txBox="1"/>
      </xdr:nvSpPr>
      <xdr:spPr>
        <a:xfrm>
          <a:off x="7628332"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252" name="n_4aveValue【公営住宅】&#10;一人当たり面積">
          <a:extLst>
            <a:ext uri="{FF2B5EF4-FFF2-40B4-BE49-F238E27FC236}">
              <a16:creationId xmlns:a16="http://schemas.microsoft.com/office/drawing/2014/main" id="{CD8D6073-B88F-4976-92BC-7720BF9CABBB}"/>
            </a:ext>
          </a:extLst>
        </xdr:cNvPr>
        <xdr:cNvSpPr txBox="1"/>
      </xdr:nvSpPr>
      <xdr:spPr>
        <a:xfrm>
          <a:off x="673552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61041</xdr:rowOff>
    </xdr:from>
    <xdr:ext cx="469744" cy="259045"/>
    <xdr:sp macro="" textlink="">
      <xdr:nvSpPr>
        <xdr:cNvPr id="253" name="n_2mainValue【公営住宅】&#10;一人当たり面積">
          <a:extLst>
            <a:ext uri="{FF2B5EF4-FFF2-40B4-BE49-F238E27FC236}">
              <a16:creationId xmlns:a16="http://schemas.microsoft.com/office/drawing/2014/main" id="{1BB42919-9D7F-4970-9464-715E0939C6FE}"/>
            </a:ext>
          </a:extLst>
        </xdr:cNvPr>
        <xdr:cNvSpPr txBox="1"/>
      </xdr:nvSpPr>
      <xdr:spPr>
        <a:xfrm>
          <a:off x="8511617" y="1411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69803</xdr:rowOff>
    </xdr:from>
    <xdr:ext cx="469744" cy="259045"/>
    <xdr:sp macro="" textlink="">
      <xdr:nvSpPr>
        <xdr:cNvPr id="254" name="n_3mainValue【公営住宅】&#10;一人当たり面積">
          <a:extLst>
            <a:ext uri="{FF2B5EF4-FFF2-40B4-BE49-F238E27FC236}">
              <a16:creationId xmlns:a16="http://schemas.microsoft.com/office/drawing/2014/main" id="{F9C68B79-DC54-47B6-A713-3BB1609E2FF2}"/>
            </a:ext>
          </a:extLst>
        </xdr:cNvPr>
        <xdr:cNvSpPr txBox="1"/>
      </xdr:nvSpPr>
      <xdr:spPr>
        <a:xfrm>
          <a:off x="7628332" y="1412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72090</xdr:rowOff>
    </xdr:from>
    <xdr:ext cx="469744" cy="259045"/>
    <xdr:sp macro="" textlink="">
      <xdr:nvSpPr>
        <xdr:cNvPr id="255" name="n_4mainValue【公営住宅】&#10;一人当たり面積">
          <a:extLst>
            <a:ext uri="{FF2B5EF4-FFF2-40B4-BE49-F238E27FC236}">
              <a16:creationId xmlns:a16="http://schemas.microsoft.com/office/drawing/2014/main" id="{D3C2961E-58EA-45AD-9564-26FE29E3FAAE}"/>
            </a:ext>
          </a:extLst>
        </xdr:cNvPr>
        <xdr:cNvSpPr txBox="1"/>
      </xdr:nvSpPr>
      <xdr:spPr>
        <a:xfrm>
          <a:off x="6735522" y="1412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DB57D640-C40E-4457-B534-26968C5C5643}"/>
            </a:ext>
          </a:extLst>
        </xdr:cNvPr>
        <xdr:cNvSpPr/>
      </xdr:nvSpPr>
      <xdr:spPr>
        <a:xfrm>
          <a:off x="76200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D481EB6B-B74F-4A67-B895-59267C0E0DB4}"/>
            </a:ext>
          </a:extLst>
        </xdr:cNvPr>
        <xdr:cNvSpPr/>
      </xdr:nvSpPr>
      <xdr:spPr>
        <a:xfrm>
          <a:off x="892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AAC2887F-BE2D-407F-BFDD-205448C63686}"/>
            </a:ext>
          </a:extLst>
        </xdr:cNvPr>
        <xdr:cNvSpPr/>
      </xdr:nvSpPr>
      <xdr:spPr>
        <a:xfrm>
          <a:off x="892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2D203FA-46F4-4298-91F4-0BC54871DDBF}"/>
            </a:ext>
          </a:extLst>
        </xdr:cNvPr>
        <xdr:cNvSpPr/>
      </xdr:nvSpPr>
      <xdr:spPr>
        <a:xfrm>
          <a:off x="1905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6FC9A4D9-9EDA-4617-BA0D-2A1C14A9CAF6}"/>
            </a:ext>
          </a:extLst>
        </xdr:cNvPr>
        <xdr:cNvSpPr/>
      </xdr:nvSpPr>
      <xdr:spPr>
        <a:xfrm>
          <a:off x="1905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911B21A8-BB7B-4C39-9D90-841B5550E2D5}"/>
            </a:ext>
          </a:extLst>
        </xdr:cNvPr>
        <xdr:cNvSpPr/>
      </xdr:nvSpPr>
      <xdr:spPr>
        <a:xfrm>
          <a:off x="3048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A11437D-4880-4549-BD63-7918323CCF11}"/>
            </a:ext>
          </a:extLst>
        </xdr:cNvPr>
        <xdr:cNvSpPr/>
      </xdr:nvSpPr>
      <xdr:spPr>
        <a:xfrm>
          <a:off x="3048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F441AADF-2B34-428D-AE41-4754708EB73F}"/>
            </a:ext>
          </a:extLst>
        </xdr:cNvPr>
        <xdr:cNvSpPr/>
      </xdr:nvSpPr>
      <xdr:spPr>
        <a:xfrm>
          <a:off x="762000" y="1676019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CD3A084E-5416-4D73-8A23-3FD8024AC02F}"/>
            </a:ext>
          </a:extLst>
        </xdr:cNvPr>
        <xdr:cNvSpPr/>
      </xdr:nvSpPr>
      <xdr:spPr>
        <a:xfrm>
          <a:off x="660781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3F1FF165-727E-45B7-B603-90B3F8F6D734}"/>
            </a:ext>
          </a:extLst>
        </xdr:cNvPr>
        <xdr:cNvSpPr/>
      </xdr:nvSpPr>
      <xdr:spPr>
        <a:xfrm>
          <a:off x="6727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48FF6FC5-FEDA-4E73-9E80-E9369F0F78F7}"/>
            </a:ext>
          </a:extLst>
        </xdr:cNvPr>
        <xdr:cNvSpPr/>
      </xdr:nvSpPr>
      <xdr:spPr>
        <a:xfrm>
          <a:off x="6727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6B52CB3E-F758-4A12-A31E-214847AE0A57}"/>
            </a:ext>
          </a:extLst>
        </xdr:cNvPr>
        <xdr:cNvSpPr/>
      </xdr:nvSpPr>
      <xdr:spPr>
        <a:xfrm>
          <a:off x="7750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34851531-0722-474C-A05F-FD54889A358B}"/>
            </a:ext>
          </a:extLst>
        </xdr:cNvPr>
        <xdr:cNvSpPr/>
      </xdr:nvSpPr>
      <xdr:spPr>
        <a:xfrm>
          <a:off x="7750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93C08B0A-9143-499D-8AD7-75D3BE1C315B}"/>
            </a:ext>
          </a:extLst>
        </xdr:cNvPr>
        <xdr:cNvSpPr/>
      </xdr:nvSpPr>
      <xdr:spPr>
        <a:xfrm>
          <a:off x="8893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6EA8EC43-AE5A-4556-8D7A-4E4BCDDEE146}"/>
            </a:ext>
          </a:extLst>
        </xdr:cNvPr>
        <xdr:cNvSpPr/>
      </xdr:nvSpPr>
      <xdr:spPr>
        <a:xfrm>
          <a:off x="8893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ADFE0D18-3A5A-4946-832F-BF66E177E4A5}"/>
            </a:ext>
          </a:extLst>
        </xdr:cNvPr>
        <xdr:cNvSpPr/>
      </xdr:nvSpPr>
      <xdr:spPr>
        <a:xfrm>
          <a:off x="6607810" y="1676019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2D430EC1-99AD-43DD-9825-A65B9DF26956}"/>
            </a:ext>
          </a:extLst>
        </xdr:cNvPr>
        <xdr:cNvSpPr/>
      </xdr:nvSpPr>
      <xdr:spPr>
        <a:xfrm>
          <a:off x="1244219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6C5E4C66-D738-4357-8424-1C8C33740E9C}"/>
            </a:ext>
          </a:extLst>
        </xdr:cNvPr>
        <xdr:cNvSpPr/>
      </xdr:nvSpPr>
      <xdr:spPr>
        <a:xfrm>
          <a:off x="12573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C847C7C9-3D72-457C-8572-5DCA06358DE3}"/>
            </a:ext>
          </a:extLst>
        </xdr:cNvPr>
        <xdr:cNvSpPr/>
      </xdr:nvSpPr>
      <xdr:spPr>
        <a:xfrm>
          <a:off x="12573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7BE7BE47-8F3F-4097-9F61-7BA3FF088C78}"/>
            </a:ext>
          </a:extLst>
        </xdr:cNvPr>
        <xdr:cNvSpPr/>
      </xdr:nvSpPr>
      <xdr:spPr>
        <a:xfrm>
          <a:off x="13585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E34FBB58-AE84-4530-B211-F9AA378A2C97}"/>
            </a:ext>
          </a:extLst>
        </xdr:cNvPr>
        <xdr:cNvSpPr/>
      </xdr:nvSpPr>
      <xdr:spPr>
        <a:xfrm>
          <a:off x="13585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A4B70ECC-8A89-4DC8-8E62-5100A84C037E}"/>
            </a:ext>
          </a:extLst>
        </xdr:cNvPr>
        <xdr:cNvSpPr/>
      </xdr:nvSpPr>
      <xdr:spPr>
        <a:xfrm>
          <a:off x="14728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C7B1D783-62BC-4D18-9C5A-AC0FDAC1EF29}"/>
            </a:ext>
          </a:extLst>
        </xdr:cNvPr>
        <xdr:cNvSpPr/>
      </xdr:nvSpPr>
      <xdr:spPr>
        <a:xfrm>
          <a:off x="14728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E633A77C-8578-4E82-8CE8-A5A39B321628}"/>
            </a:ext>
          </a:extLst>
        </xdr:cNvPr>
        <xdr:cNvSpPr/>
      </xdr:nvSpPr>
      <xdr:spPr>
        <a:xfrm>
          <a:off x="1244219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9C6BCB94-7C4E-4AC2-9870-49F31F913655}"/>
            </a:ext>
          </a:extLst>
        </xdr:cNvPr>
        <xdr:cNvSpPr txBox="1"/>
      </xdr:nvSpPr>
      <xdr:spPr>
        <a:xfrm>
          <a:off x="1240409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278431FF-EF03-4285-971F-C71B895E735A}"/>
            </a:ext>
          </a:extLst>
        </xdr:cNvPr>
        <xdr:cNvCxnSpPr/>
      </xdr:nvCxnSpPr>
      <xdr:spPr>
        <a:xfrm>
          <a:off x="1244219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a:extLst>
            <a:ext uri="{FF2B5EF4-FFF2-40B4-BE49-F238E27FC236}">
              <a16:creationId xmlns:a16="http://schemas.microsoft.com/office/drawing/2014/main" id="{0586D4D7-D82C-4798-8A98-9628293FCE3A}"/>
            </a:ext>
          </a:extLst>
        </xdr:cNvPr>
        <xdr:cNvSpPr txBox="1"/>
      </xdr:nvSpPr>
      <xdr:spPr>
        <a:xfrm>
          <a:off x="119826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888984B7-FDD4-4DA3-9770-9E10C1B8FF77}"/>
            </a:ext>
          </a:extLst>
        </xdr:cNvPr>
        <xdr:cNvCxnSpPr/>
      </xdr:nvCxnSpPr>
      <xdr:spPr>
        <a:xfrm>
          <a:off x="12442190" y="729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a:extLst>
            <a:ext uri="{FF2B5EF4-FFF2-40B4-BE49-F238E27FC236}">
              <a16:creationId xmlns:a16="http://schemas.microsoft.com/office/drawing/2014/main" id="{D45F07F7-3895-40EF-90B3-EE88C6F86FE1}"/>
            </a:ext>
          </a:extLst>
        </xdr:cNvPr>
        <xdr:cNvSpPr txBox="1"/>
      </xdr:nvSpPr>
      <xdr:spPr>
        <a:xfrm>
          <a:off x="119826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627344FD-E882-486F-863C-82E0F435729F}"/>
            </a:ext>
          </a:extLst>
        </xdr:cNvPr>
        <xdr:cNvCxnSpPr/>
      </xdr:nvCxnSpPr>
      <xdr:spPr>
        <a:xfrm>
          <a:off x="12442190" y="696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D31E0DA1-705E-4BBD-B601-E78C03DB96F7}"/>
            </a:ext>
          </a:extLst>
        </xdr:cNvPr>
        <xdr:cNvSpPr txBox="1"/>
      </xdr:nvSpPr>
      <xdr:spPr>
        <a:xfrm>
          <a:off x="1204294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7DCC08D3-B6D0-48DB-BB8A-FF165240DB17}"/>
            </a:ext>
          </a:extLst>
        </xdr:cNvPr>
        <xdr:cNvCxnSpPr/>
      </xdr:nvCxnSpPr>
      <xdr:spPr>
        <a:xfrm>
          <a:off x="12442190" y="664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13E099F4-4776-4267-A374-109FDC6D51C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94E35C85-065D-4465-B1D9-B1069A44C4CD}"/>
            </a:ext>
          </a:extLst>
        </xdr:cNvPr>
        <xdr:cNvCxnSpPr/>
      </xdr:nvCxnSpPr>
      <xdr:spPr>
        <a:xfrm>
          <a:off x="12442190" y="631180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71969EA2-8B99-44DD-B0BD-06DC72B639BA}"/>
            </a:ext>
          </a:extLst>
        </xdr:cNvPr>
        <xdr:cNvSpPr txBox="1"/>
      </xdr:nvSpPr>
      <xdr:spPr>
        <a:xfrm>
          <a:off x="1204294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3D8A7594-E511-448D-872E-84B56F4752A7}"/>
            </a:ext>
          </a:extLst>
        </xdr:cNvPr>
        <xdr:cNvCxnSpPr/>
      </xdr:nvCxnSpPr>
      <xdr:spPr>
        <a:xfrm>
          <a:off x="12442190" y="59890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B5F650F8-C899-4703-AFEE-3BC04ECA2F53}"/>
            </a:ext>
          </a:extLst>
        </xdr:cNvPr>
        <xdr:cNvSpPr txBox="1"/>
      </xdr:nvSpPr>
      <xdr:spPr>
        <a:xfrm>
          <a:off x="1204294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6D2AD251-E913-4C6A-8A97-F88AAF6FAF55}"/>
            </a:ext>
          </a:extLst>
        </xdr:cNvPr>
        <xdr:cNvCxnSpPr/>
      </xdr:nvCxnSpPr>
      <xdr:spPr>
        <a:xfrm>
          <a:off x="1244219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a:extLst>
            <a:ext uri="{FF2B5EF4-FFF2-40B4-BE49-F238E27FC236}">
              <a16:creationId xmlns:a16="http://schemas.microsoft.com/office/drawing/2014/main" id="{0A442AEF-1FD1-412F-9908-C4B188A0F42C}"/>
            </a:ext>
          </a:extLst>
        </xdr:cNvPr>
        <xdr:cNvSpPr txBox="1"/>
      </xdr:nvSpPr>
      <xdr:spPr>
        <a:xfrm>
          <a:off x="1210515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53E0D59C-20DB-4D8C-BE7E-EAA37BE7EDA8}"/>
            </a:ext>
          </a:extLst>
        </xdr:cNvPr>
        <xdr:cNvCxnSpPr/>
      </xdr:nvCxnSpPr>
      <xdr:spPr>
        <a:xfrm>
          <a:off x="1244219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認定こども園・幼稚園・保育所】&#10;有形固定資産減価償却率グラフ枠">
          <a:extLst>
            <a:ext uri="{FF2B5EF4-FFF2-40B4-BE49-F238E27FC236}">
              <a16:creationId xmlns:a16="http://schemas.microsoft.com/office/drawing/2014/main" id="{31CCB69D-33F5-4C1B-9E94-377500A411F2}"/>
            </a:ext>
          </a:extLst>
        </xdr:cNvPr>
        <xdr:cNvSpPr/>
      </xdr:nvSpPr>
      <xdr:spPr>
        <a:xfrm>
          <a:off x="1244219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297" name="直線コネクタ 296">
          <a:extLst>
            <a:ext uri="{FF2B5EF4-FFF2-40B4-BE49-F238E27FC236}">
              <a16:creationId xmlns:a16="http://schemas.microsoft.com/office/drawing/2014/main" id="{8C263F86-427A-4F95-A891-9C55A5C4E971}"/>
            </a:ext>
          </a:extLst>
        </xdr:cNvPr>
        <xdr:cNvCxnSpPr/>
      </xdr:nvCxnSpPr>
      <xdr:spPr>
        <a:xfrm flipV="1">
          <a:off x="16322674" y="5732417"/>
          <a:ext cx="0" cy="1564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8" name="【認定こども園・幼稚園・保育所】&#10;有形固定資産減価償却率最小値テキスト">
          <a:extLst>
            <a:ext uri="{FF2B5EF4-FFF2-40B4-BE49-F238E27FC236}">
              <a16:creationId xmlns:a16="http://schemas.microsoft.com/office/drawing/2014/main" id="{19C82739-BC5F-4ED8-938F-38B7B7AD7BAF}"/>
            </a:ext>
          </a:extLst>
        </xdr:cNvPr>
        <xdr:cNvSpPr txBox="1"/>
      </xdr:nvSpPr>
      <xdr:spPr>
        <a:xfrm>
          <a:off x="1636141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9" name="直線コネクタ 298">
          <a:extLst>
            <a:ext uri="{FF2B5EF4-FFF2-40B4-BE49-F238E27FC236}">
              <a16:creationId xmlns:a16="http://schemas.microsoft.com/office/drawing/2014/main" id="{8D95A99A-466A-4A61-86D5-8119E3A70418}"/>
            </a:ext>
          </a:extLst>
        </xdr:cNvPr>
        <xdr:cNvCxnSpPr/>
      </xdr:nvCxnSpPr>
      <xdr:spPr>
        <a:xfrm>
          <a:off x="16230600" y="729723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300" name="【認定こども園・幼稚園・保育所】&#10;有形固定資産減価償却率最大値テキスト">
          <a:extLst>
            <a:ext uri="{FF2B5EF4-FFF2-40B4-BE49-F238E27FC236}">
              <a16:creationId xmlns:a16="http://schemas.microsoft.com/office/drawing/2014/main" id="{402E9F84-B37F-49F4-A4A6-89FC6A87E334}"/>
            </a:ext>
          </a:extLst>
        </xdr:cNvPr>
        <xdr:cNvSpPr txBox="1"/>
      </xdr:nvSpPr>
      <xdr:spPr>
        <a:xfrm>
          <a:off x="16361410" y="55038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301" name="直線コネクタ 300">
          <a:extLst>
            <a:ext uri="{FF2B5EF4-FFF2-40B4-BE49-F238E27FC236}">
              <a16:creationId xmlns:a16="http://schemas.microsoft.com/office/drawing/2014/main" id="{521B6498-178C-4E73-9CDC-E0E602C3C194}"/>
            </a:ext>
          </a:extLst>
        </xdr:cNvPr>
        <xdr:cNvCxnSpPr/>
      </xdr:nvCxnSpPr>
      <xdr:spPr>
        <a:xfrm>
          <a:off x="16230600" y="573241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302" name="【認定こども園・幼稚園・保育所】&#10;有形固定資産減価償却率平均値テキスト">
          <a:extLst>
            <a:ext uri="{FF2B5EF4-FFF2-40B4-BE49-F238E27FC236}">
              <a16:creationId xmlns:a16="http://schemas.microsoft.com/office/drawing/2014/main" id="{29B495DC-5F5C-40A4-8420-1F60610ACCA3}"/>
            </a:ext>
          </a:extLst>
        </xdr:cNvPr>
        <xdr:cNvSpPr txBox="1"/>
      </xdr:nvSpPr>
      <xdr:spPr>
        <a:xfrm>
          <a:off x="16361410" y="65028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03" name="フローチャート: 判断 302">
          <a:extLst>
            <a:ext uri="{FF2B5EF4-FFF2-40B4-BE49-F238E27FC236}">
              <a16:creationId xmlns:a16="http://schemas.microsoft.com/office/drawing/2014/main" id="{6029FB29-F886-45F1-9F73-6079D66465F7}"/>
            </a:ext>
          </a:extLst>
        </xdr:cNvPr>
        <xdr:cNvSpPr/>
      </xdr:nvSpPr>
      <xdr:spPr>
        <a:xfrm>
          <a:off x="16268700" y="652444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304" name="フローチャート: 判断 303">
          <a:extLst>
            <a:ext uri="{FF2B5EF4-FFF2-40B4-BE49-F238E27FC236}">
              <a16:creationId xmlns:a16="http://schemas.microsoft.com/office/drawing/2014/main" id="{E7BCA429-7846-4ABF-9F0C-84F0F92FEA04}"/>
            </a:ext>
          </a:extLst>
        </xdr:cNvPr>
        <xdr:cNvSpPr/>
      </xdr:nvSpPr>
      <xdr:spPr>
        <a:xfrm>
          <a:off x="15430500" y="65116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305" name="フローチャート: 判断 304">
          <a:extLst>
            <a:ext uri="{FF2B5EF4-FFF2-40B4-BE49-F238E27FC236}">
              <a16:creationId xmlns:a16="http://schemas.microsoft.com/office/drawing/2014/main" id="{73417B17-D57F-4624-ACD2-8AE4B197DFE7}"/>
            </a:ext>
          </a:extLst>
        </xdr:cNvPr>
        <xdr:cNvSpPr/>
      </xdr:nvSpPr>
      <xdr:spPr>
        <a:xfrm>
          <a:off x="14537690" y="6518184"/>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306" name="フローチャート: 判断 305">
          <a:extLst>
            <a:ext uri="{FF2B5EF4-FFF2-40B4-BE49-F238E27FC236}">
              <a16:creationId xmlns:a16="http://schemas.microsoft.com/office/drawing/2014/main" id="{7EB4FE80-9CDD-4209-918C-2A8988A82C63}"/>
            </a:ext>
          </a:extLst>
        </xdr:cNvPr>
        <xdr:cNvSpPr/>
      </xdr:nvSpPr>
      <xdr:spPr>
        <a:xfrm>
          <a:off x="13656310" y="6470559"/>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307" name="フローチャート: 判断 306">
          <a:extLst>
            <a:ext uri="{FF2B5EF4-FFF2-40B4-BE49-F238E27FC236}">
              <a16:creationId xmlns:a16="http://schemas.microsoft.com/office/drawing/2014/main" id="{0289826E-F499-45E2-ACEC-393DDE069C5D}"/>
            </a:ext>
          </a:extLst>
        </xdr:cNvPr>
        <xdr:cNvSpPr/>
      </xdr:nvSpPr>
      <xdr:spPr>
        <a:xfrm>
          <a:off x="12763500" y="644552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3D2E1DE-95D2-47B4-AAF8-594ABA741BA1}"/>
            </a:ext>
          </a:extLst>
        </xdr:cNvPr>
        <xdr:cNvSpPr txBox="1"/>
      </xdr:nvSpPr>
      <xdr:spPr>
        <a:xfrm>
          <a:off x="161328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514A887F-CA3F-497B-A1D9-5F29AF734574}"/>
            </a:ext>
          </a:extLst>
        </xdr:cNvPr>
        <xdr:cNvSpPr txBox="1"/>
      </xdr:nvSpPr>
      <xdr:spPr>
        <a:xfrm>
          <a:off x="15294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8FA34A19-F039-4711-B865-CBC9ECEA67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B19B6E53-B804-4D22-84B6-58CAF7D79781}"/>
            </a:ext>
          </a:extLst>
        </xdr:cNvPr>
        <xdr:cNvSpPr txBox="1"/>
      </xdr:nvSpPr>
      <xdr:spPr>
        <a:xfrm>
          <a:off x="13508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FF8735DC-E7E1-43A2-80DA-7D4D4B01D34F}"/>
            </a:ext>
          </a:extLst>
        </xdr:cNvPr>
        <xdr:cNvSpPr txBox="1"/>
      </xdr:nvSpPr>
      <xdr:spPr>
        <a:xfrm>
          <a:off x="12627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67854</xdr:rowOff>
    </xdr:from>
    <xdr:to>
      <xdr:col>76</xdr:col>
      <xdr:colOff>165100</xdr:colOff>
      <xdr:row>39</xdr:row>
      <xdr:rowOff>169454</xdr:rowOff>
    </xdr:to>
    <xdr:sp macro="" textlink="">
      <xdr:nvSpPr>
        <xdr:cNvPr id="313" name="楕円 312">
          <a:extLst>
            <a:ext uri="{FF2B5EF4-FFF2-40B4-BE49-F238E27FC236}">
              <a16:creationId xmlns:a16="http://schemas.microsoft.com/office/drawing/2014/main" id="{4899B0CB-9D83-4290-8209-4A39E595AA96}"/>
            </a:ext>
          </a:extLst>
        </xdr:cNvPr>
        <xdr:cNvSpPr/>
      </xdr:nvSpPr>
      <xdr:spPr>
        <a:xfrm>
          <a:off x="14537690" y="675249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66222</xdr:rowOff>
    </xdr:from>
    <xdr:to>
      <xdr:col>72</xdr:col>
      <xdr:colOff>38100</xdr:colOff>
      <xdr:row>39</xdr:row>
      <xdr:rowOff>167822</xdr:rowOff>
    </xdr:to>
    <xdr:sp macro="" textlink="">
      <xdr:nvSpPr>
        <xdr:cNvPr id="314" name="楕円 313">
          <a:extLst>
            <a:ext uri="{FF2B5EF4-FFF2-40B4-BE49-F238E27FC236}">
              <a16:creationId xmlns:a16="http://schemas.microsoft.com/office/drawing/2014/main" id="{5354E789-CA87-4E27-ADBF-6076973491E2}"/>
            </a:ext>
          </a:extLst>
        </xdr:cNvPr>
        <xdr:cNvSpPr/>
      </xdr:nvSpPr>
      <xdr:spPr>
        <a:xfrm>
          <a:off x="13656310" y="67508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118654</xdr:rowOff>
    </xdr:to>
    <xdr:cxnSp macro="">
      <xdr:nvCxnSpPr>
        <xdr:cNvPr id="315" name="直線コネクタ 314">
          <a:extLst>
            <a:ext uri="{FF2B5EF4-FFF2-40B4-BE49-F238E27FC236}">
              <a16:creationId xmlns:a16="http://schemas.microsoft.com/office/drawing/2014/main" id="{4E0969EE-52AB-48F8-B4BA-F1718FCCB6D2}"/>
            </a:ext>
          </a:extLst>
        </xdr:cNvPr>
        <xdr:cNvCxnSpPr/>
      </xdr:nvCxnSpPr>
      <xdr:spPr>
        <a:xfrm>
          <a:off x="13699490" y="6803572"/>
          <a:ext cx="89281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28666</xdr:rowOff>
    </xdr:from>
    <xdr:to>
      <xdr:col>67</xdr:col>
      <xdr:colOff>101600</xdr:colOff>
      <xdr:row>39</xdr:row>
      <xdr:rowOff>130266</xdr:rowOff>
    </xdr:to>
    <xdr:sp macro="" textlink="">
      <xdr:nvSpPr>
        <xdr:cNvPr id="316" name="楕円 315">
          <a:extLst>
            <a:ext uri="{FF2B5EF4-FFF2-40B4-BE49-F238E27FC236}">
              <a16:creationId xmlns:a16="http://schemas.microsoft.com/office/drawing/2014/main" id="{4450E154-B75A-4650-90E2-73A9FEBE33EA}"/>
            </a:ext>
          </a:extLst>
        </xdr:cNvPr>
        <xdr:cNvSpPr/>
      </xdr:nvSpPr>
      <xdr:spPr>
        <a:xfrm>
          <a:off x="12763500" y="671331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79466</xdr:rowOff>
    </xdr:from>
    <xdr:to>
      <xdr:col>71</xdr:col>
      <xdr:colOff>177800</xdr:colOff>
      <xdr:row>39</xdr:row>
      <xdr:rowOff>117022</xdr:rowOff>
    </xdr:to>
    <xdr:cxnSp macro="">
      <xdr:nvCxnSpPr>
        <xdr:cNvPr id="317" name="直線コネクタ 316">
          <a:extLst>
            <a:ext uri="{FF2B5EF4-FFF2-40B4-BE49-F238E27FC236}">
              <a16:creationId xmlns:a16="http://schemas.microsoft.com/office/drawing/2014/main" id="{7F2C9731-8590-42A8-9119-80B450C112DF}"/>
            </a:ext>
          </a:extLst>
        </xdr:cNvPr>
        <xdr:cNvCxnSpPr/>
      </xdr:nvCxnSpPr>
      <xdr:spPr>
        <a:xfrm>
          <a:off x="12818110" y="6766016"/>
          <a:ext cx="88138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C3C24A9A-0510-4F24-AD0D-9310B7BE324B}"/>
            </a:ext>
          </a:extLst>
        </xdr:cNvPr>
        <xdr:cNvSpPr txBox="1"/>
      </xdr:nvSpPr>
      <xdr:spPr>
        <a:xfrm>
          <a:off x="1526223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319" name="n_2aveValue【認定こども園・幼稚園・保育所】&#10;有形固定資産減価償却率">
          <a:extLst>
            <a:ext uri="{FF2B5EF4-FFF2-40B4-BE49-F238E27FC236}">
              <a16:creationId xmlns:a16="http://schemas.microsoft.com/office/drawing/2014/main" id="{CE9878B1-8E69-472C-A6D8-E29EA788B16E}"/>
            </a:ext>
          </a:extLst>
        </xdr:cNvPr>
        <xdr:cNvSpPr txBox="1"/>
      </xdr:nvSpPr>
      <xdr:spPr>
        <a:xfrm>
          <a:off x="1438593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320" name="n_3aveValue【認定こども園・幼稚園・保育所】&#10;有形固定資産減価償却率">
          <a:extLst>
            <a:ext uri="{FF2B5EF4-FFF2-40B4-BE49-F238E27FC236}">
              <a16:creationId xmlns:a16="http://schemas.microsoft.com/office/drawing/2014/main" id="{6F6817C9-6E3F-4DF2-882B-7A8DA8F730BC}"/>
            </a:ext>
          </a:extLst>
        </xdr:cNvPr>
        <xdr:cNvSpPr txBox="1"/>
      </xdr:nvSpPr>
      <xdr:spPr>
        <a:xfrm>
          <a:off x="13504554" y="624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321" name="n_4aveValue【認定こども園・幼稚園・保育所】&#10;有形固定資産減価償却率">
          <a:extLst>
            <a:ext uri="{FF2B5EF4-FFF2-40B4-BE49-F238E27FC236}">
              <a16:creationId xmlns:a16="http://schemas.microsoft.com/office/drawing/2014/main" id="{78F8DCD5-2CCF-4913-8157-9667FF286CF6}"/>
            </a:ext>
          </a:extLst>
        </xdr:cNvPr>
        <xdr:cNvSpPr txBox="1"/>
      </xdr:nvSpPr>
      <xdr:spPr>
        <a:xfrm>
          <a:off x="12611744" y="622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160581</xdr:rowOff>
    </xdr:from>
    <xdr:ext cx="405111" cy="259045"/>
    <xdr:sp macro="" textlink="">
      <xdr:nvSpPr>
        <xdr:cNvPr id="322" name="n_2mainValue【認定こども園・幼稚園・保育所】&#10;有形固定資産減価償却率">
          <a:extLst>
            <a:ext uri="{FF2B5EF4-FFF2-40B4-BE49-F238E27FC236}">
              <a16:creationId xmlns:a16="http://schemas.microsoft.com/office/drawing/2014/main" id="{D6CBBD55-E468-4B12-A7E1-3F6E12B8104C}"/>
            </a:ext>
          </a:extLst>
        </xdr:cNvPr>
        <xdr:cNvSpPr txBox="1"/>
      </xdr:nvSpPr>
      <xdr:spPr>
        <a:xfrm>
          <a:off x="14385934" y="6849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323" name="n_3mainValue【認定こども園・幼稚園・保育所】&#10;有形固定資産減価償却率">
          <a:extLst>
            <a:ext uri="{FF2B5EF4-FFF2-40B4-BE49-F238E27FC236}">
              <a16:creationId xmlns:a16="http://schemas.microsoft.com/office/drawing/2014/main" id="{58294F6B-E505-47E0-A5F3-8EF3E1D9D416}"/>
            </a:ext>
          </a:extLst>
        </xdr:cNvPr>
        <xdr:cNvSpPr txBox="1"/>
      </xdr:nvSpPr>
      <xdr:spPr>
        <a:xfrm>
          <a:off x="13504554" y="684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324" name="n_4mainValue【認定こども園・幼稚園・保育所】&#10;有形固定資産減価償却率">
          <a:extLst>
            <a:ext uri="{FF2B5EF4-FFF2-40B4-BE49-F238E27FC236}">
              <a16:creationId xmlns:a16="http://schemas.microsoft.com/office/drawing/2014/main" id="{C3A7BF6D-AE2E-4922-8565-931B3C03B19E}"/>
            </a:ext>
          </a:extLst>
        </xdr:cNvPr>
        <xdr:cNvSpPr txBox="1"/>
      </xdr:nvSpPr>
      <xdr:spPr>
        <a:xfrm>
          <a:off x="12611744" y="680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DEC19087-DA45-4AC4-8631-1C0F6F971080}"/>
            </a:ext>
          </a:extLst>
        </xdr:cNvPr>
        <xdr:cNvSpPr/>
      </xdr:nvSpPr>
      <xdr:spPr>
        <a:xfrm>
          <a:off x="1828800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735A3D0B-A357-446F-899E-8A41BDFB216F}"/>
            </a:ext>
          </a:extLst>
        </xdr:cNvPr>
        <xdr:cNvSpPr/>
      </xdr:nvSpPr>
      <xdr:spPr>
        <a:xfrm>
          <a:off x="18418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312F5022-E310-4502-A152-999B7A8226D5}"/>
            </a:ext>
          </a:extLst>
        </xdr:cNvPr>
        <xdr:cNvSpPr/>
      </xdr:nvSpPr>
      <xdr:spPr>
        <a:xfrm>
          <a:off x="18418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4A783DEC-E9A8-4D3A-BD95-F953E8C6EDCF}"/>
            </a:ext>
          </a:extLst>
        </xdr:cNvPr>
        <xdr:cNvSpPr/>
      </xdr:nvSpPr>
      <xdr:spPr>
        <a:xfrm>
          <a:off x="19431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BC16B9C0-F93D-4EA0-86B2-37EC903E434F}"/>
            </a:ext>
          </a:extLst>
        </xdr:cNvPr>
        <xdr:cNvSpPr/>
      </xdr:nvSpPr>
      <xdr:spPr>
        <a:xfrm>
          <a:off x="19431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17AEE6D8-3CFB-42DF-9C18-E08810DD9386}"/>
            </a:ext>
          </a:extLst>
        </xdr:cNvPr>
        <xdr:cNvSpPr/>
      </xdr:nvSpPr>
      <xdr:spPr>
        <a:xfrm>
          <a:off x="20574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6EBE06AF-B672-4B27-9033-7F6939B8AE21}"/>
            </a:ext>
          </a:extLst>
        </xdr:cNvPr>
        <xdr:cNvSpPr/>
      </xdr:nvSpPr>
      <xdr:spPr>
        <a:xfrm>
          <a:off x="20574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71FF061D-CF33-4C0A-B5F8-FD2D150B339A}"/>
            </a:ext>
          </a:extLst>
        </xdr:cNvPr>
        <xdr:cNvSpPr/>
      </xdr:nvSpPr>
      <xdr:spPr>
        <a:xfrm>
          <a:off x="1828800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a:extLst>
            <a:ext uri="{FF2B5EF4-FFF2-40B4-BE49-F238E27FC236}">
              <a16:creationId xmlns:a16="http://schemas.microsoft.com/office/drawing/2014/main" id="{6AECC694-D46A-4B24-8D93-216C3ECF9E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a:extLst>
            <a:ext uri="{FF2B5EF4-FFF2-40B4-BE49-F238E27FC236}">
              <a16:creationId xmlns:a16="http://schemas.microsoft.com/office/drawing/2014/main" id="{6AAB3320-F002-4883-A24F-E7C5E15DA2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a:extLst>
            <a:ext uri="{FF2B5EF4-FFF2-40B4-BE49-F238E27FC236}">
              <a16:creationId xmlns:a16="http://schemas.microsoft.com/office/drawing/2014/main" id="{44A9755E-248A-449E-AAA9-A52988EC6F3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36" name="テキスト ボックス 335">
          <a:extLst>
            <a:ext uri="{FF2B5EF4-FFF2-40B4-BE49-F238E27FC236}">
              <a16:creationId xmlns:a16="http://schemas.microsoft.com/office/drawing/2014/main" id="{637F7344-EE2B-4F86-BF35-7E1EDAA4C343}"/>
            </a:ext>
          </a:extLst>
        </xdr:cNvPr>
        <xdr:cNvSpPr txBox="1"/>
      </xdr:nvSpPr>
      <xdr:spPr>
        <a:xfrm>
          <a:off x="1781891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a:extLst>
            <a:ext uri="{FF2B5EF4-FFF2-40B4-BE49-F238E27FC236}">
              <a16:creationId xmlns:a16="http://schemas.microsoft.com/office/drawing/2014/main" id="{D6608C0D-0AA5-4EB1-A9E8-899F198EC3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38" name="テキスト ボックス 337">
          <a:extLst>
            <a:ext uri="{FF2B5EF4-FFF2-40B4-BE49-F238E27FC236}">
              <a16:creationId xmlns:a16="http://schemas.microsoft.com/office/drawing/2014/main" id="{76BB8CE0-0EDA-48B4-BA54-AD07AA05B96D}"/>
            </a:ext>
          </a:extLst>
        </xdr:cNvPr>
        <xdr:cNvSpPr txBox="1"/>
      </xdr:nvSpPr>
      <xdr:spPr>
        <a:xfrm>
          <a:off x="1781891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a:extLst>
            <a:ext uri="{FF2B5EF4-FFF2-40B4-BE49-F238E27FC236}">
              <a16:creationId xmlns:a16="http://schemas.microsoft.com/office/drawing/2014/main" id="{99CF6F0C-8260-44CB-AFC8-1804E92C284F}"/>
            </a:ext>
          </a:extLst>
        </xdr:cNvPr>
        <xdr:cNvCxnSpPr/>
      </xdr:nvCxnSpPr>
      <xdr:spPr>
        <a:xfrm>
          <a:off x="18288000" y="6473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0" name="テキスト ボックス 339">
          <a:extLst>
            <a:ext uri="{FF2B5EF4-FFF2-40B4-BE49-F238E27FC236}">
              <a16:creationId xmlns:a16="http://schemas.microsoft.com/office/drawing/2014/main" id="{DF407CD4-C18A-43C0-B60E-DFFE0AB99E4F}"/>
            </a:ext>
          </a:extLst>
        </xdr:cNvPr>
        <xdr:cNvSpPr txBox="1"/>
      </xdr:nvSpPr>
      <xdr:spPr>
        <a:xfrm>
          <a:off x="1781891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a:extLst>
            <a:ext uri="{FF2B5EF4-FFF2-40B4-BE49-F238E27FC236}">
              <a16:creationId xmlns:a16="http://schemas.microsoft.com/office/drawing/2014/main" id="{B788026C-01F3-4DAB-BC1B-23AB55EEAA70}"/>
            </a:ext>
          </a:extLst>
        </xdr:cNvPr>
        <xdr:cNvCxnSpPr/>
      </xdr:nvCxnSpPr>
      <xdr:spPr>
        <a:xfrm>
          <a:off x="18288000" y="609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2" name="テキスト ボックス 341">
          <a:extLst>
            <a:ext uri="{FF2B5EF4-FFF2-40B4-BE49-F238E27FC236}">
              <a16:creationId xmlns:a16="http://schemas.microsoft.com/office/drawing/2014/main" id="{A471B5FB-0C55-4A23-9758-AE5391475645}"/>
            </a:ext>
          </a:extLst>
        </xdr:cNvPr>
        <xdr:cNvSpPr txBox="1"/>
      </xdr:nvSpPr>
      <xdr:spPr>
        <a:xfrm>
          <a:off x="1781891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a:extLst>
            <a:ext uri="{FF2B5EF4-FFF2-40B4-BE49-F238E27FC236}">
              <a16:creationId xmlns:a16="http://schemas.microsoft.com/office/drawing/2014/main" id="{F1E97966-E2FA-4D50-83AD-50C6599F28A1}"/>
            </a:ext>
          </a:extLst>
        </xdr:cNvPr>
        <xdr:cNvCxnSpPr/>
      </xdr:nvCxnSpPr>
      <xdr:spPr>
        <a:xfrm>
          <a:off x="18288000" y="571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4" name="テキスト ボックス 343">
          <a:extLst>
            <a:ext uri="{FF2B5EF4-FFF2-40B4-BE49-F238E27FC236}">
              <a16:creationId xmlns:a16="http://schemas.microsoft.com/office/drawing/2014/main" id="{44439584-0714-42CE-BFCB-A2CC0E3EE5D9}"/>
            </a:ext>
          </a:extLst>
        </xdr:cNvPr>
        <xdr:cNvSpPr txBox="1"/>
      </xdr:nvSpPr>
      <xdr:spPr>
        <a:xfrm>
          <a:off x="1781891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EF360CBE-7A75-468A-9E0D-5853E245CE91}"/>
            </a:ext>
          </a:extLst>
        </xdr:cNvPr>
        <xdr:cNvCxnSpPr/>
      </xdr:nvCxnSpPr>
      <xdr:spPr>
        <a:xfrm>
          <a:off x="1828800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6" name="テキスト ボックス 345">
          <a:extLst>
            <a:ext uri="{FF2B5EF4-FFF2-40B4-BE49-F238E27FC236}">
              <a16:creationId xmlns:a16="http://schemas.microsoft.com/office/drawing/2014/main" id="{2D0CCC75-6005-4CFA-87D6-DF6FCD92E788}"/>
            </a:ext>
          </a:extLst>
        </xdr:cNvPr>
        <xdr:cNvSpPr txBox="1"/>
      </xdr:nvSpPr>
      <xdr:spPr>
        <a:xfrm>
          <a:off x="1781891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認定こども園・幼稚園・保育所】&#10;一人当たり面積グラフ枠">
          <a:extLst>
            <a:ext uri="{FF2B5EF4-FFF2-40B4-BE49-F238E27FC236}">
              <a16:creationId xmlns:a16="http://schemas.microsoft.com/office/drawing/2014/main" id="{336CFB4D-9816-442C-94E1-60F22FFE1BE6}"/>
            </a:ext>
          </a:extLst>
        </xdr:cNvPr>
        <xdr:cNvSpPr/>
      </xdr:nvSpPr>
      <xdr:spPr>
        <a:xfrm>
          <a:off x="1828800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348" name="直線コネクタ 347">
          <a:extLst>
            <a:ext uri="{FF2B5EF4-FFF2-40B4-BE49-F238E27FC236}">
              <a16:creationId xmlns:a16="http://schemas.microsoft.com/office/drawing/2014/main" id="{FFC6C6DF-9409-435B-9DEE-05A59D771B70}"/>
            </a:ext>
          </a:extLst>
        </xdr:cNvPr>
        <xdr:cNvCxnSpPr/>
      </xdr:nvCxnSpPr>
      <xdr:spPr>
        <a:xfrm flipV="1">
          <a:off x="22157054" y="5873115"/>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49" name="【認定こども園・幼稚園・保育所】&#10;一人当たり面積最小値テキスト">
          <a:extLst>
            <a:ext uri="{FF2B5EF4-FFF2-40B4-BE49-F238E27FC236}">
              <a16:creationId xmlns:a16="http://schemas.microsoft.com/office/drawing/2014/main" id="{33EA550B-9D6F-482B-96DC-33213DCEE893}"/>
            </a:ext>
          </a:extLst>
        </xdr:cNvPr>
        <xdr:cNvSpPr txBox="1"/>
      </xdr:nvSpPr>
      <xdr:spPr>
        <a:xfrm>
          <a:off x="22195790" y="717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50" name="直線コネクタ 349">
          <a:extLst>
            <a:ext uri="{FF2B5EF4-FFF2-40B4-BE49-F238E27FC236}">
              <a16:creationId xmlns:a16="http://schemas.microsoft.com/office/drawing/2014/main" id="{AB63C7F4-06A1-4276-871A-76062F227D9C}"/>
            </a:ext>
          </a:extLst>
        </xdr:cNvPr>
        <xdr:cNvCxnSpPr/>
      </xdr:nvCxnSpPr>
      <xdr:spPr>
        <a:xfrm>
          <a:off x="22076410" y="716978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351" name="【認定こども園・幼稚園・保育所】&#10;一人当たり面積最大値テキスト">
          <a:extLst>
            <a:ext uri="{FF2B5EF4-FFF2-40B4-BE49-F238E27FC236}">
              <a16:creationId xmlns:a16="http://schemas.microsoft.com/office/drawing/2014/main" id="{27A113C5-4CC8-4317-A01A-552DF6434C13}"/>
            </a:ext>
          </a:extLst>
        </xdr:cNvPr>
        <xdr:cNvSpPr txBox="1"/>
      </xdr:nvSpPr>
      <xdr:spPr>
        <a:xfrm>
          <a:off x="22195790" y="564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352" name="直線コネクタ 351">
          <a:extLst>
            <a:ext uri="{FF2B5EF4-FFF2-40B4-BE49-F238E27FC236}">
              <a16:creationId xmlns:a16="http://schemas.microsoft.com/office/drawing/2014/main" id="{D91FC11D-77B5-42F5-A1FF-3D0F25FCA351}"/>
            </a:ext>
          </a:extLst>
        </xdr:cNvPr>
        <xdr:cNvCxnSpPr/>
      </xdr:nvCxnSpPr>
      <xdr:spPr>
        <a:xfrm>
          <a:off x="22076410" y="587311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353" name="【認定こども園・幼稚園・保育所】&#10;一人当たり面積平均値テキスト">
          <a:extLst>
            <a:ext uri="{FF2B5EF4-FFF2-40B4-BE49-F238E27FC236}">
              <a16:creationId xmlns:a16="http://schemas.microsoft.com/office/drawing/2014/main" id="{E37F9F5A-BEDE-4D74-B904-04ECE88E2A68}"/>
            </a:ext>
          </a:extLst>
        </xdr:cNvPr>
        <xdr:cNvSpPr txBox="1"/>
      </xdr:nvSpPr>
      <xdr:spPr>
        <a:xfrm>
          <a:off x="22195790" y="674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354" name="フローチャート: 判断 353">
          <a:extLst>
            <a:ext uri="{FF2B5EF4-FFF2-40B4-BE49-F238E27FC236}">
              <a16:creationId xmlns:a16="http://schemas.microsoft.com/office/drawing/2014/main" id="{A99B343B-A630-4890-BFB1-1B88B74336D6}"/>
            </a:ext>
          </a:extLst>
        </xdr:cNvPr>
        <xdr:cNvSpPr/>
      </xdr:nvSpPr>
      <xdr:spPr>
        <a:xfrm>
          <a:off x="22114510" y="677354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355" name="フローチャート: 判断 354">
          <a:extLst>
            <a:ext uri="{FF2B5EF4-FFF2-40B4-BE49-F238E27FC236}">
              <a16:creationId xmlns:a16="http://schemas.microsoft.com/office/drawing/2014/main" id="{9B343FFE-B81B-458A-BAFB-87CDF89DE1E9}"/>
            </a:ext>
          </a:extLst>
        </xdr:cNvPr>
        <xdr:cNvSpPr/>
      </xdr:nvSpPr>
      <xdr:spPr>
        <a:xfrm>
          <a:off x="21276310" y="6783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356" name="フローチャート: 判断 355">
          <a:extLst>
            <a:ext uri="{FF2B5EF4-FFF2-40B4-BE49-F238E27FC236}">
              <a16:creationId xmlns:a16="http://schemas.microsoft.com/office/drawing/2014/main" id="{2D1D08C6-C9D4-413C-980D-D47B65D41EF7}"/>
            </a:ext>
          </a:extLst>
        </xdr:cNvPr>
        <xdr:cNvSpPr/>
      </xdr:nvSpPr>
      <xdr:spPr>
        <a:xfrm>
          <a:off x="20383500" y="68160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357" name="フローチャート: 判断 356">
          <a:extLst>
            <a:ext uri="{FF2B5EF4-FFF2-40B4-BE49-F238E27FC236}">
              <a16:creationId xmlns:a16="http://schemas.microsoft.com/office/drawing/2014/main" id="{1268C322-0CFD-4031-9A58-073432D87A5D}"/>
            </a:ext>
          </a:extLst>
        </xdr:cNvPr>
        <xdr:cNvSpPr/>
      </xdr:nvSpPr>
      <xdr:spPr>
        <a:xfrm>
          <a:off x="19490690" y="67983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358" name="フローチャート: 判断 357">
          <a:extLst>
            <a:ext uri="{FF2B5EF4-FFF2-40B4-BE49-F238E27FC236}">
              <a16:creationId xmlns:a16="http://schemas.microsoft.com/office/drawing/2014/main" id="{9A1A9979-01DB-4CAC-8256-B210ED06689D}"/>
            </a:ext>
          </a:extLst>
        </xdr:cNvPr>
        <xdr:cNvSpPr/>
      </xdr:nvSpPr>
      <xdr:spPr>
        <a:xfrm>
          <a:off x="18609310" y="68389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44655FC2-142D-4084-8293-6F7A716FF59D}"/>
            </a:ext>
          </a:extLst>
        </xdr:cNvPr>
        <xdr:cNvSpPr txBox="1"/>
      </xdr:nvSpPr>
      <xdr:spPr>
        <a:xfrm>
          <a:off x="21967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9BA28E2-F5D7-4A1F-9A08-DFBE4A1315FE}"/>
            </a:ext>
          </a:extLst>
        </xdr:cNvPr>
        <xdr:cNvSpPr txBox="1"/>
      </xdr:nvSpPr>
      <xdr:spPr>
        <a:xfrm>
          <a:off x="21128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DF6CCAB7-DF50-402B-8004-AAC25BD5A2A3}"/>
            </a:ext>
          </a:extLst>
        </xdr:cNvPr>
        <xdr:cNvSpPr txBox="1"/>
      </xdr:nvSpPr>
      <xdr:spPr>
        <a:xfrm>
          <a:off x="20247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BF6C407-83E8-40A6-B3BA-9460987852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0601F21-6008-44E5-82B9-0599C6380A99}"/>
            </a:ext>
          </a:extLst>
        </xdr:cNvPr>
        <xdr:cNvSpPr txBox="1"/>
      </xdr:nvSpPr>
      <xdr:spPr>
        <a:xfrm>
          <a:off x="18461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78740</xdr:rowOff>
    </xdr:from>
    <xdr:to>
      <xdr:col>107</xdr:col>
      <xdr:colOff>101600</xdr:colOff>
      <xdr:row>41</xdr:row>
      <xdr:rowOff>8890</xdr:rowOff>
    </xdr:to>
    <xdr:sp macro="" textlink="">
      <xdr:nvSpPr>
        <xdr:cNvPr id="364" name="楕円 363">
          <a:extLst>
            <a:ext uri="{FF2B5EF4-FFF2-40B4-BE49-F238E27FC236}">
              <a16:creationId xmlns:a16="http://schemas.microsoft.com/office/drawing/2014/main" id="{29D974DE-AD3A-4FC6-94A7-BDB320D4EED2}"/>
            </a:ext>
          </a:extLst>
        </xdr:cNvPr>
        <xdr:cNvSpPr/>
      </xdr:nvSpPr>
      <xdr:spPr>
        <a:xfrm>
          <a:off x="20383500" y="69367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83820</xdr:rowOff>
    </xdr:from>
    <xdr:to>
      <xdr:col>102</xdr:col>
      <xdr:colOff>165100</xdr:colOff>
      <xdr:row>41</xdr:row>
      <xdr:rowOff>13970</xdr:rowOff>
    </xdr:to>
    <xdr:sp macro="" textlink="">
      <xdr:nvSpPr>
        <xdr:cNvPr id="365" name="楕円 364">
          <a:extLst>
            <a:ext uri="{FF2B5EF4-FFF2-40B4-BE49-F238E27FC236}">
              <a16:creationId xmlns:a16="http://schemas.microsoft.com/office/drawing/2014/main" id="{9EBD3587-92A0-4E3F-BD11-3B3927878EC6}"/>
            </a:ext>
          </a:extLst>
        </xdr:cNvPr>
        <xdr:cNvSpPr/>
      </xdr:nvSpPr>
      <xdr:spPr>
        <a:xfrm>
          <a:off x="19490690" y="694372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134620</xdr:rowOff>
    </xdr:to>
    <xdr:cxnSp macro="">
      <xdr:nvCxnSpPr>
        <xdr:cNvPr id="366" name="直線コネクタ 365">
          <a:extLst>
            <a:ext uri="{FF2B5EF4-FFF2-40B4-BE49-F238E27FC236}">
              <a16:creationId xmlns:a16="http://schemas.microsoft.com/office/drawing/2014/main" id="{83BFB9F7-E59A-46F0-812F-29760D516FCC}"/>
            </a:ext>
          </a:extLst>
        </xdr:cNvPr>
        <xdr:cNvCxnSpPr/>
      </xdr:nvCxnSpPr>
      <xdr:spPr>
        <a:xfrm flipV="1">
          <a:off x="19545300" y="6991350"/>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85090</xdr:rowOff>
    </xdr:from>
    <xdr:to>
      <xdr:col>98</xdr:col>
      <xdr:colOff>38100</xdr:colOff>
      <xdr:row>41</xdr:row>
      <xdr:rowOff>15240</xdr:rowOff>
    </xdr:to>
    <xdr:sp macro="" textlink="">
      <xdr:nvSpPr>
        <xdr:cNvPr id="367" name="楕円 366">
          <a:extLst>
            <a:ext uri="{FF2B5EF4-FFF2-40B4-BE49-F238E27FC236}">
              <a16:creationId xmlns:a16="http://schemas.microsoft.com/office/drawing/2014/main" id="{8A633CD8-B3F9-44B3-8143-78AAA5B9606A}"/>
            </a:ext>
          </a:extLst>
        </xdr:cNvPr>
        <xdr:cNvSpPr/>
      </xdr:nvSpPr>
      <xdr:spPr>
        <a:xfrm>
          <a:off x="18609310" y="694499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134620</xdr:rowOff>
    </xdr:from>
    <xdr:to>
      <xdr:col>102</xdr:col>
      <xdr:colOff>114300</xdr:colOff>
      <xdr:row>40</xdr:row>
      <xdr:rowOff>135890</xdr:rowOff>
    </xdr:to>
    <xdr:cxnSp macro="">
      <xdr:nvCxnSpPr>
        <xdr:cNvPr id="368" name="直線コネクタ 367">
          <a:extLst>
            <a:ext uri="{FF2B5EF4-FFF2-40B4-BE49-F238E27FC236}">
              <a16:creationId xmlns:a16="http://schemas.microsoft.com/office/drawing/2014/main" id="{C67D7D2D-00B2-4182-9913-0FDD36470EEF}"/>
            </a:ext>
          </a:extLst>
        </xdr:cNvPr>
        <xdr:cNvCxnSpPr/>
      </xdr:nvCxnSpPr>
      <xdr:spPr>
        <a:xfrm flipV="1">
          <a:off x="18652490" y="6988810"/>
          <a:ext cx="89281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369" name="n_1aveValue【認定こども園・幼稚園・保育所】&#10;一人当たり面積">
          <a:extLst>
            <a:ext uri="{FF2B5EF4-FFF2-40B4-BE49-F238E27FC236}">
              <a16:creationId xmlns:a16="http://schemas.microsoft.com/office/drawing/2014/main" id="{99509A0B-AA64-4142-BFE5-C5F2AB8AA7A1}"/>
            </a:ext>
          </a:extLst>
        </xdr:cNvPr>
        <xdr:cNvSpPr txBox="1"/>
      </xdr:nvSpPr>
      <xdr:spPr>
        <a:xfrm>
          <a:off x="21077632" y="65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370" name="n_2aveValue【認定こども園・幼稚園・保育所】&#10;一人当たり面積">
          <a:extLst>
            <a:ext uri="{FF2B5EF4-FFF2-40B4-BE49-F238E27FC236}">
              <a16:creationId xmlns:a16="http://schemas.microsoft.com/office/drawing/2014/main" id="{9BFA3676-90A7-43EE-A540-6CD8C442D29B}"/>
            </a:ext>
          </a:extLst>
        </xdr:cNvPr>
        <xdr:cNvSpPr txBox="1"/>
      </xdr:nvSpPr>
      <xdr:spPr>
        <a:xfrm>
          <a:off x="20201332"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371" name="n_3aveValue【認定こども園・幼稚園・保育所】&#10;一人当たり面積">
          <a:extLst>
            <a:ext uri="{FF2B5EF4-FFF2-40B4-BE49-F238E27FC236}">
              <a16:creationId xmlns:a16="http://schemas.microsoft.com/office/drawing/2014/main" id="{52F76DCD-88E4-434D-B04F-430C03F5D37C}"/>
            </a:ext>
          </a:extLst>
        </xdr:cNvPr>
        <xdr:cNvSpPr txBox="1"/>
      </xdr:nvSpPr>
      <xdr:spPr>
        <a:xfrm>
          <a:off x="19308522"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372" name="n_4aveValue【認定こども園・幼稚園・保育所】&#10;一人当たり面積">
          <a:extLst>
            <a:ext uri="{FF2B5EF4-FFF2-40B4-BE49-F238E27FC236}">
              <a16:creationId xmlns:a16="http://schemas.microsoft.com/office/drawing/2014/main" id="{E78E8C8E-B7A6-4C02-87BB-0FCF5B8A32E8}"/>
            </a:ext>
          </a:extLst>
        </xdr:cNvPr>
        <xdr:cNvSpPr txBox="1"/>
      </xdr:nvSpPr>
      <xdr:spPr>
        <a:xfrm>
          <a:off x="1841761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373" name="n_2mainValue【認定こども園・幼稚園・保育所】&#10;一人当たり面積">
          <a:extLst>
            <a:ext uri="{FF2B5EF4-FFF2-40B4-BE49-F238E27FC236}">
              <a16:creationId xmlns:a16="http://schemas.microsoft.com/office/drawing/2014/main" id="{C2052FCD-CF52-4B57-8FBC-D0837EE8A571}"/>
            </a:ext>
          </a:extLst>
        </xdr:cNvPr>
        <xdr:cNvSpPr txBox="1"/>
      </xdr:nvSpPr>
      <xdr:spPr>
        <a:xfrm>
          <a:off x="20201332"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5097</xdr:rowOff>
    </xdr:from>
    <xdr:ext cx="469744" cy="259045"/>
    <xdr:sp macro="" textlink="">
      <xdr:nvSpPr>
        <xdr:cNvPr id="374" name="n_3mainValue【認定こども園・幼稚園・保育所】&#10;一人当たり面積">
          <a:extLst>
            <a:ext uri="{FF2B5EF4-FFF2-40B4-BE49-F238E27FC236}">
              <a16:creationId xmlns:a16="http://schemas.microsoft.com/office/drawing/2014/main" id="{C981CA32-7244-4164-A7B2-BED80A6B6DB3}"/>
            </a:ext>
          </a:extLst>
        </xdr:cNvPr>
        <xdr:cNvSpPr txBox="1"/>
      </xdr:nvSpPr>
      <xdr:spPr>
        <a:xfrm>
          <a:off x="19308522" y="703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6367</xdr:rowOff>
    </xdr:from>
    <xdr:ext cx="469744" cy="259045"/>
    <xdr:sp macro="" textlink="">
      <xdr:nvSpPr>
        <xdr:cNvPr id="375" name="n_4mainValue【認定こども園・幼稚園・保育所】&#10;一人当たり面積">
          <a:extLst>
            <a:ext uri="{FF2B5EF4-FFF2-40B4-BE49-F238E27FC236}">
              <a16:creationId xmlns:a16="http://schemas.microsoft.com/office/drawing/2014/main" id="{AAF1C4A2-2263-4421-B51C-D7A43BFECC53}"/>
            </a:ext>
          </a:extLst>
        </xdr:cNvPr>
        <xdr:cNvSpPr txBox="1"/>
      </xdr:nvSpPr>
      <xdr:spPr>
        <a:xfrm>
          <a:off x="18417617" y="70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1A9F1D89-8E2A-435C-BF99-2563A02EB8E1}"/>
            </a:ext>
          </a:extLst>
        </xdr:cNvPr>
        <xdr:cNvSpPr/>
      </xdr:nvSpPr>
      <xdr:spPr>
        <a:xfrm>
          <a:off x="1244219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EB238C0C-57C3-4945-A810-2368123B68CC}"/>
            </a:ext>
          </a:extLst>
        </xdr:cNvPr>
        <xdr:cNvSpPr/>
      </xdr:nvSpPr>
      <xdr:spPr>
        <a:xfrm>
          <a:off x="12573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30008C1B-5AE5-4257-A685-6C3D674F5A13}"/>
            </a:ext>
          </a:extLst>
        </xdr:cNvPr>
        <xdr:cNvSpPr/>
      </xdr:nvSpPr>
      <xdr:spPr>
        <a:xfrm>
          <a:off x="12573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7F2D651A-FF00-40F6-B7C4-9DC76E30C2E2}"/>
            </a:ext>
          </a:extLst>
        </xdr:cNvPr>
        <xdr:cNvSpPr/>
      </xdr:nvSpPr>
      <xdr:spPr>
        <a:xfrm>
          <a:off x="13585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2DE65166-7F58-412E-81A7-42DEED0AB0E4}"/>
            </a:ext>
          </a:extLst>
        </xdr:cNvPr>
        <xdr:cNvSpPr/>
      </xdr:nvSpPr>
      <xdr:spPr>
        <a:xfrm>
          <a:off x="13585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0795FDE3-D658-4EC4-9DA2-7A551DF5A67C}"/>
            </a:ext>
          </a:extLst>
        </xdr:cNvPr>
        <xdr:cNvSpPr/>
      </xdr:nvSpPr>
      <xdr:spPr>
        <a:xfrm>
          <a:off x="14728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B099B414-1B87-4DB2-BE4E-3B6410E1583C}"/>
            </a:ext>
          </a:extLst>
        </xdr:cNvPr>
        <xdr:cNvSpPr/>
      </xdr:nvSpPr>
      <xdr:spPr>
        <a:xfrm>
          <a:off x="14728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5BB3BA34-607D-4489-8F6A-982514328E2F}"/>
            </a:ext>
          </a:extLst>
        </xdr:cNvPr>
        <xdr:cNvSpPr/>
      </xdr:nvSpPr>
      <xdr:spPr>
        <a:xfrm>
          <a:off x="1244219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5854F094-8E52-4DDE-876A-2CCB986C764E}"/>
            </a:ext>
          </a:extLst>
        </xdr:cNvPr>
        <xdr:cNvSpPr txBox="1"/>
      </xdr:nvSpPr>
      <xdr:spPr>
        <a:xfrm>
          <a:off x="1240409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41F49B08-C75E-4FAD-9AA2-AF422B70AF57}"/>
            </a:ext>
          </a:extLst>
        </xdr:cNvPr>
        <xdr:cNvCxnSpPr/>
      </xdr:nvCxnSpPr>
      <xdr:spPr>
        <a:xfrm>
          <a:off x="1244219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D72381DB-0E27-479E-9953-C11272C3736B}"/>
            </a:ext>
          </a:extLst>
        </xdr:cNvPr>
        <xdr:cNvSpPr txBox="1"/>
      </xdr:nvSpPr>
      <xdr:spPr>
        <a:xfrm>
          <a:off x="119826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a:extLst>
            <a:ext uri="{FF2B5EF4-FFF2-40B4-BE49-F238E27FC236}">
              <a16:creationId xmlns:a16="http://schemas.microsoft.com/office/drawing/2014/main" id="{7DF39E86-A959-4F26-B576-BD2DBF2779FB}"/>
            </a:ext>
          </a:extLst>
        </xdr:cNvPr>
        <xdr:cNvCxnSpPr/>
      </xdr:nvCxnSpPr>
      <xdr:spPr>
        <a:xfrm>
          <a:off x="1244219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8" name="テキスト ボックス 387">
          <a:extLst>
            <a:ext uri="{FF2B5EF4-FFF2-40B4-BE49-F238E27FC236}">
              <a16:creationId xmlns:a16="http://schemas.microsoft.com/office/drawing/2014/main" id="{8A803CE9-2D38-4635-974C-46AD4C14B0BC}"/>
            </a:ext>
          </a:extLst>
        </xdr:cNvPr>
        <xdr:cNvSpPr txBox="1"/>
      </xdr:nvSpPr>
      <xdr:spPr>
        <a:xfrm>
          <a:off x="119826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a:extLst>
            <a:ext uri="{FF2B5EF4-FFF2-40B4-BE49-F238E27FC236}">
              <a16:creationId xmlns:a16="http://schemas.microsoft.com/office/drawing/2014/main" id="{BFA5117C-A250-457C-8408-9AC590F4B5A5}"/>
            </a:ext>
          </a:extLst>
        </xdr:cNvPr>
        <xdr:cNvCxnSpPr/>
      </xdr:nvCxnSpPr>
      <xdr:spPr>
        <a:xfrm>
          <a:off x="1244219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a:extLst>
            <a:ext uri="{FF2B5EF4-FFF2-40B4-BE49-F238E27FC236}">
              <a16:creationId xmlns:a16="http://schemas.microsoft.com/office/drawing/2014/main" id="{BD23D608-8175-45D3-A674-40DE7806FA3C}"/>
            </a:ext>
          </a:extLst>
        </xdr:cNvPr>
        <xdr:cNvSpPr txBox="1"/>
      </xdr:nvSpPr>
      <xdr:spPr>
        <a:xfrm>
          <a:off x="1204294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a:extLst>
            <a:ext uri="{FF2B5EF4-FFF2-40B4-BE49-F238E27FC236}">
              <a16:creationId xmlns:a16="http://schemas.microsoft.com/office/drawing/2014/main" id="{1AB8EADC-5AEC-48F5-88A8-0516515056A5}"/>
            </a:ext>
          </a:extLst>
        </xdr:cNvPr>
        <xdr:cNvCxnSpPr/>
      </xdr:nvCxnSpPr>
      <xdr:spPr>
        <a:xfrm>
          <a:off x="1244219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a:extLst>
            <a:ext uri="{FF2B5EF4-FFF2-40B4-BE49-F238E27FC236}">
              <a16:creationId xmlns:a16="http://schemas.microsoft.com/office/drawing/2014/main" id="{27525409-2161-4067-BFB6-32DFAAE86B96}"/>
            </a:ext>
          </a:extLst>
        </xdr:cNvPr>
        <xdr:cNvSpPr txBox="1"/>
      </xdr:nvSpPr>
      <xdr:spPr>
        <a:xfrm>
          <a:off x="1204294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a:extLst>
            <a:ext uri="{FF2B5EF4-FFF2-40B4-BE49-F238E27FC236}">
              <a16:creationId xmlns:a16="http://schemas.microsoft.com/office/drawing/2014/main" id="{BBD09315-BE0D-45DB-8110-8B28F096167F}"/>
            </a:ext>
          </a:extLst>
        </xdr:cNvPr>
        <xdr:cNvCxnSpPr/>
      </xdr:nvCxnSpPr>
      <xdr:spPr>
        <a:xfrm>
          <a:off x="12442190" y="990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a:extLst>
            <a:ext uri="{FF2B5EF4-FFF2-40B4-BE49-F238E27FC236}">
              <a16:creationId xmlns:a16="http://schemas.microsoft.com/office/drawing/2014/main" id="{77CD70B8-EDAC-4542-9FAC-78823D1AAB2A}"/>
            </a:ext>
          </a:extLst>
        </xdr:cNvPr>
        <xdr:cNvSpPr txBox="1"/>
      </xdr:nvSpPr>
      <xdr:spPr>
        <a:xfrm>
          <a:off x="1204294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a:extLst>
            <a:ext uri="{FF2B5EF4-FFF2-40B4-BE49-F238E27FC236}">
              <a16:creationId xmlns:a16="http://schemas.microsoft.com/office/drawing/2014/main" id="{205DEE62-E899-4543-9A6C-D05C90B07ACD}"/>
            </a:ext>
          </a:extLst>
        </xdr:cNvPr>
        <xdr:cNvCxnSpPr/>
      </xdr:nvCxnSpPr>
      <xdr:spPr>
        <a:xfrm>
          <a:off x="12442190" y="952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a:extLst>
            <a:ext uri="{FF2B5EF4-FFF2-40B4-BE49-F238E27FC236}">
              <a16:creationId xmlns:a16="http://schemas.microsoft.com/office/drawing/2014/main" id="{F4897CE3-22B2-4504-BBB9-CF39E798133B}"/>
            </a:ext>
          </a:extLst>
        </xdr:cNvPr>
        <xdr:cNvSpPr txBox="1"/>
      </xdr:nvSpPr>
      <xdr:spPr>
        <a:xfrm>
          <a:off x="1204294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a:extLst>
            <a:ext uri="{FF2B5EF4-FFF2-40B4-BE49-F238E27FC236}">
              <a16:creationId xmlns:a16="http://schemas.microsoft.com/office/drawing/2014/main" id="{E680759D-416F-4858-9494-4BA6B1FE4C4F}"/>
            </a:ext>
          </a:extLst>
        </xdr:cNvPr>
        <xdr:cNvCxnSpPr/>
      </xdr:nvCxnSpPr>
      <xdr:spPr>
        <a:xfrm>
          <a:off x="1244219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8" name="テキスト ボックス 397">
          <a:extLst>
            <a:ext uri="{FF2B5EF4-FFF2-40B4-BE49-F238E27FC236}">
              <a16:creationId xmlns:a16="http://schemas.microsoft.com/office/drawing/2014/main" id="{32E743AB-7ECB-46FB-89E1-C5751B93F88B}"/>
            </a:ext>
          </a:extLst>
        </xdr:cNvPr>
        <xdr:cNvSpPr txBox="1"/>
      </xdr:nvSpPr>
      <xdr:spPr>
        <a:xfrm>
          <a:off x="1210515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a:extLst>
            <a:ext uri="{FF2B5EF4-FFF2-40B4-BE49-F238E27FC236}">
              <a16:creationId xmlns:a16="http://schemas.microsoft.com/office/drawing/2014/main" id="{6D73E7BF-61A5-449B-A88A-028F30849D65}"/>
            </a:ext>
          </a:extLst>
        </xdr:cNvPr>
        <xdr:cNvSpPr/>
      </xdr:nvSpPr>
      <xdr:spPr>
        <a:xfrm>
          <a:off x="1244219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400" name="直線コネクタ 399">
          <a:extLst>
            <a:ext uri="{FF2B5EF4-FFF2-40B4-BE49-F238E27FC236}">
              <a16:creationId xmlns:a16="http://schemas.microsoft.com/office/drawing/2014/main" id="{C1FB5932-3458-493B-9183-A434B079DB0B}"/>
            </a:ext>
          </a:extLst>
        </xdr:cNvPr>
        <xdr:cNvCxnSpPr/>
      </xdr:nvCxnSpPr>
      <xdr:spPr>
        <a:xfrm flipV="1">
          <a:off x="16322674" y="945832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401" name="【学校施設】&#10;有形固定資産減価償却率最小値テキスト">
          <a:extLst>
            <a:ext uri="{FF2B5EF4-FFF2-40B4-BE49-F238E27FC236}">
              <a16:creationId xmlns:a16="http://schemas.microsoft.com/office/drawing/2014/main" id="{FE1208F5-2FF9-4656-8D04-48EE0155B624}"/>
            </a:ext>
          </a:extLst>
        </xdr:cNvPr>
        <xdr:cNvSpPr txBox="1"/>
      </xdr:nvSpPr>
      <xdr:spPr>
        <a:xfrm>
          <a:off x="1636141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402" name="直線コネクタ 401">
          <a:extLst>
            <a:ext uri="{FF2B5EF4-FFF2-40B4-BE49-F238E27FC236}">
              <a16:creationId xmlns:a16="http://schemas.microsoft.com/office/drawing/2014/main" id="{27B710B3-F0B5-4899-AB37-EB3F49F67D02}"/>
            </a:ext>
          </a:extLst>
        </xdr:cNvPr>
        <xdr:cNvCxnSpPr/>
      </xdr:nvCxnSpPr>
      <xdr:spPr>
        <a:xfrm>
          <a:off x="16230600" y="1102804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403" name="【学校施設】&#10;有形固定資産減価償却率最大値テキスト">
          <a:extLst>
            <a:ext uri="{FF2B5EF4-FFF2-40B4-BE49-F238E27FC236}">
              <a16:creationId xmlns:a16="http://schemas.microsoft.com/office/drawing/2014/main" id="{20180082-83F0-4165-BA79-8AB753206912}"/>
            </a:ext>
          </a:extLst>
        </xdr:cNvPr>
        <xdr:cNvSpPr txBox="1"/>
      </xdr:nvSpPr>
      <xdr:spPr>
        <a:xfrm>
          <a:off x="1636141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404" name="直線コネクタ 403">
          <a:extLst>
            <a:ext uri="{FF2B5EF4-FFF2-40B4-BE49-F238E27FC236}">
              <a16:creationId xmlns:a16="http://schemas.microsoft.com/office/drawing/2014/main" id="{0153C444-D68A-4446-980D-3C07A6E7422F}"/>
            </a:ext>
          </a:extLst>
        </xdr:cNvPr>
        <xdr:cNvCxnSpPr/>
      </xdr:nvCxnSpPr>
      <xdr:spPr>
        <a:xfrm>
          <a:off x="16230600" y="945832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405" name="【学校施設】&#10;有形固定資産減価償却率平均値テキスト">
          <a:extLst>
            <a:ext uri="{FF2B5EF4-FFF2-40B4-BE49-F238E27FC236}">
              <a16:creationId xmlns:a16="http://schemas.microsoft.com/office/drawing/2014/main" id="{2F463B84-E8AF-4F8B-AF09-AA5645EED470}"/>
            </a:ext>
          </a:extLst>
        </xdr:cNvPr>
        <xdr:cNvSpPr txBox="1"/>
      </xdr:nvSpPr>
      <xdr:spPr>
        <a:xfrm>
          <a:off x="1636141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406" name="フローチャート: 判断 405">
          <a:extLst>
            <a:ext uri="{FF2B5EF4-FFF2-40B4-BE49-F238E27FC236}">
              <a16:creationId xmlns:a16="http://schemas.microsoft.com/office/drawing/2014/main" id="{658B4C87-1FA1-437A-AC93-5349A76BD7DC}"/>
            </a:ext>
          </a:extLst>
        </xdr:cNvPr>
        <xdr:cNvSpPr/>
      </xdr:nvSpPr>
      <xdr:spPr>
        <a:xfrm>
          <a:off x="16268700" y="102743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407" name="フローチャート: 判断 406">
          <a:extLst>
            <a:ext uri="{FF2B5EF4-FFF2-40B4-BE49-F238E27FC236}">
              <a16:creationId xmlns:a16="http://schemas.microsoft.com/office/drawing/2014/main" id="{4EF315BA-1B7F-476A-A6C8-5769735EF231}"/>
            </a:ext>
          </a:extLst>
        </xdr:cNvPr>
        <xdr:cNvSpPr/>
      </xdr:nvSpPr>
      <xdr:spPr>
        <a:xfrm>
          <a:off x="15430500" y="10266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08" name="フローチャート: 判断 407">
          <a:extLst>
            <a:ext uri="{FF2B5EF4-FFF2-40B4-BE49-F238E27FC236}">
              <a16:creationId xmlns:a16="http://schemas.microsoft.com/office/drawing/2014/main" id="{57347733-4523-412C-8739-CE541A69D4F6}"/>
            </a:ext>
          </a:extLst>
        </xdr:cNvPr>
        <xdr:cNvSpPr/>
      </xdr:nvSpPr>
      <xdr:spPr>
        <a:xfrm>
          <a:off x="14537690" y="102514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409" name="フローチャート: 判断 408">
          <a:extLst>
            <a:ext uri="{FF2B5EF4-FFF2-40B4-BE49-F238E27FC236}">
              <a16:creationId xmlns:a16="http://schemas.microsoft.com/office/drawing/2014/main" id="{E5081079-CB11-415F-8D19-69EB728AC1D7}"/>
            </a:ext>
          </a:extLst>
        </xdr:cNvPr>
        <xdr:cNvSpPr/>
      </xdr:nvSpPr>
      <xdr:spPr>
        <a:xfrm>
          <a:off x="13656310" y="102876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410" name="フローチャート: 判断 409">
          <a:extLst>
            <a:ext uri="{FF2B5EF4-FFF2-40B4-BE49-F238E27FC236}">
              <a16:creationId xmlns:a16="http://schemas.microsoft.com/office/drawing/2014/main" id="{32F6EA9F-B669-4A95-AB04-0C0FE2BF35A6}"/>
            </a:ext>
          </a:extLst>
        </xdr:cNvPr>
        <xdr:cNvSpPr/>
      </xdr:nvSpPr>
      <xdr:spPr>
        <a:xfrm>
          <a:off x="12763500" y="102552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B9EA7241-7BAB-4B31-ABA5-574B9AB0736F}"/>
            </a:ext>
          </a:extLst>
        </xdr:cNvPr>
        <xdr:cNvSpPr txBox="1"/>
      </xdr:nvSpPr>
      <xdr:spPr>
        <a:xfrm>
          <a:off x="161328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501E36EB-6B31-4C82-B222-3A32BE6247A2}"/>
            </a:ext>
          </a:extLst>
        </xdr:cNvPr>
        <xdr:cNvSpPr txBox="1"/>
      </xdr:nvSpPr>
      <xdr:spPr>
        <a:xfrm>
          <a:off x="15294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3AB5429-D145-4AE4-B451-931DD1CB62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D19A0D7-A19D-4F07-B745-932FF4903717}"/>
            </a:ext>
          </a:extLst>
        </xdr:cNvPr>
        <xdr:cNvSpPr txBox="1"/>
      </xdr:nvSpPr>
      <xdr:spPr>
        <a:xfrm>
          <a:off x="13508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BCA04EFB-8DD9-4484-9DEA-4984735FF4D0}"/>
            </a:ext>
          </a:extLst>
        </xdr:cNvPr>
        <xdr:cNvSpPr txBox="1"/>
      </xdr:nvSpPr>
      <xdr:spPr>
        <a:xfrm>
          <a:off x="12627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80645</xdr:rowOff>
    </xdr:from>
    <xdr:to>
      <xdr:col>76</xdr:col>
      <xdr:colOff>165100</xdr:colOff>
      <xdr:row>62</xdr:row>
      <xdr:rowOff>10795</xdr:rowOff>
    </xdr:to>
    <xdr:sp macro="" textlink="">
      <xdr:nvSpPr>
        <xdr:cNvPr id="416" name="楕円 415">
          <a:extLst>
            <a:ext uri="{FF2B5EF4-FFF2-40B4-BE49-F238E27FC236}">
              <a16:creationId xmlns:a16="http://schemas.microsoft.com/office/drawing/2014/main" id="{D8E2676C-B0BB-43A8-8E1F-04D1589E6FDC}"/>
            </a:ext>
          </a:extLst>
        </xdr:cNvPr>
        <xdr:cNvSpPr/>
      </xdr:nvSpPr>
      <xdr:spPr>
        <a:xfrm>
          <a:off x="14537690" y="105410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120650</xdr:rowOff>
    </xdr:from>
    <xdr:to>
      <xdr:col>72</xdr:col>
      <xdr:colOff>38100</xdr:colOff>
      <xdr:row>62</xdr:row>
      <xdr:rowOff>50800</xdr:rowOff>
    </xdr:to>
    <xdr:sp macro="" textlink="">
      <xdr:nvSpPr>
        <xdr:cNvPr id="417" name="楕円 416">
          <a:extLst>
            <a:ext uri="{FF2B5EF4-FFF2-40B4-BE49-F238E27FC236}">
              <a16:creationId xmlns:a16="http://schemas.microsoft.com/office/drawing/2014/main" id="{75EF9547-4AA9-4EAA-9573-1A89B82B2B4C}"/>
            </a:ext>
          </a:extLst>
        </xdr:cNvPr>
        <xdr:cNvSpPr/>
      </xdr:nvSpPr>
      <xdr:spPr>
        <a:xfrm>
          <a:off x="13656310" y="10581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62</xdr:row>
      <xdr:rowOff>0</xdr:rowOff>
    </xdr:to>
    <xdr:cxnSp macro="">
      <xdr:nvCxnSpPr>
        <xdr:cNvPr id="418" name="直線コネクタ 417">
          <a:extLst>
            <a:ext uri="{FF2B5EF4-FFF2-40B4-BE49-F238E27FC236}">
              <a16:creationId xmlns:a16="http://schemas.microsoft.com/office/drawing/2014/main" id="{3156AFA3-1B20-4FE1-8E85-70FCDFD5D597}"/>
            </a:ext>
          </a:extLst>
        </xdr:cNvPr>
        <xdr:cNvCxnSpPr/>
      </xdr:nvCxnSpPr>
      <xdr:spPr>
        <a:xfrm flipV="1">
          <a:off x="13699490" y="10593705"/>
          <a:ext cx="89281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419" name="楕円 418">
          <a:extLst>
            <a:ext uri="{FF2B5EF4-FFF2-40B4-BE49-F238E27FC236}">
              <a16:creationId xmlns:a16="http://schemas.microsoft.com/office/drawing/2014/main" id="{07904E66-6C41-4FA5-9B67-A149D908BC0C}"/>
            </a:ext>
          </a:extLst>
        </xdr:cNvPr>
        <xdr:cNvSpPr/>
      </xdr:nvSpPr>
      <xdr:spPr>
        <a:xfrm>
          <a:off x="12763500" y="105429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0</xdr:rowOff>
    </xdr:to>
    <xdr:cxnSp macro="">
      <xdr:nvCxnSpPr>
        <xdr:cNvPr id="420" name="直線コネクタ 419">
          <a:extLst>
            <a:ext uri="{FF2B5EF4-FFF2-40B4-BE49-F238E27FC236}">
              <a16:creationId xmlns:a16="http://schemas.microsoft.com/office/drawing/2014/main" id="{3A101820-23F4-4910-A0AE-6D5C50AE7E68}"/>
            </a:ext>
          </a:extLst>
        </xdr:cNvPr>
        <xdr:cNvCxnSpPr/>
      </xdr:nvCxnSpPr>
      <xdr:spPr>
        <a:xfrm>
          <a:off x="12818110" y="10587990"/>
          <a:ext cx="8813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421" name="n_1aveValue【学校施設】&#10;有形固定資産減価償却率">
          <a:extLst>
            <a:ext uri="{FF2B5EF4-FFF2-40B4-BE49-F238E27FC236}">
              <a16:creationId xmlns:a16="http://schemas.microsoft.com/office/drawing/2014/main" id="{206EEA43-A51C-4B8C-AADA-3EB34D0360C5}"/>
            </a:ext>
          </a:extLst>
        </xdr:cNvPr>
        <xdr:cNvSpPr txBox="1"/>
      </xdr:nvSpPr>
      <xdr:spPr>
        <a:xfrm>
          <a:off x="1526223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422" name="n_2aveValue【学校施設】&#10;有形固定資産減価償却率">
          <a:extLst>
            <a:ext uri="{FF2B5EF4-FFF2-40B4-BE49-F238E27FC236}">
              <a16:creationId xmlns:a16="http://schemas.microsoft.com/office/drawing/2014/main" id="{62070D5F-5584-4973-9CB6-0A39B4201954}"/>
            </a:ext>
          </a:extLst>
        </xdr:cNvPr>
        <xdr:cNvSpPr txBox="1"/>
      </xdr:nvSpPr>
      <xdr:spPr>
        <a:xfrm>
          <a:off x="1438593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423" name="n_3aveValue【学校施設】&#10;有形固定資産減価償却率">
          <a:extLst>
            <a:ext uri="{FF2B5EF4-FFF2-40B4-BE49-F238E27FC236}">
              <a16:creationId xmlns:a16="http://schemas.microsoft.com/office/drawing/2014/main" id="{F1AA9F89-7FFD-40CE-B4F2-29C7961C96E1}"/>
            </a:ext>
          </a:extLst>
        </xdr:cNvPr>
        <xdr:cNvSpPr txBox="1"/>
      </xdr:nvSpPr>
      <xdr:spPr>
        <a:xfrm>
          <a:off x="1350455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24" name="n_4aveValue【学校施設】&#10;有形固定資産減価償却率">
          <a:extLst>
            <a:ext uri="{FF2B5EF4-FFF2-40B4-BE49-F238E27FC236}">
              <a16:creationId xmlns:a16="http://schemas.microsoft.com/office/drawing/2014/main" id="{A4F3DE10-6021-43F8-9722-D5F0E049BA96}"/>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425" name="n_2mainValue【学校施設】&#10;有形固定資産減価償却率">
          <a:extLst>
            <a:ext uri="{FF2B5EF4-FFF2-40B4-BE49-F238E27FC236}">
              <a16:creationId xmlns:a16="http://schemas.microsoft.com/office/drawing/2014/main" id="{70E6277F-8DC0-4A1D-AEDD-8D8D978E8A62}"/>
            </a:ext>
          </a:extLst>
        </xdr:cNvPr>
        <xdr:cNvSpPr txBox="1"/>
      </xdr:nvSpPr>
      <xdr:spPr>
        <a:xfrm>
          <a:off x="1438593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426" name="n_3mainValue【学校施設】&#10;有形固定資産減価償却率">
          <a:extLst>
            <a:ext uri="{FF2B5EF4-FFF2-40B4-BE49-F238E27FC236}">
              <a16:creationId xmlns:a16="http://schemas.microsoft.com/office/drawing/2014/main" id="{0727E9CE-9D59-46C3-9DFA-126266BCA288}"/>
            </a:ext>
          </a:extLst>
        </xdr:cNvPr>
        <xdr:cNvSpPr txBox="1"/>
      </xdr:nvSpPr>
      <xdr:spPr>
        <a:xfrm>
          <a:off x="1350455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427" name="n_4mainValue【学校施設】&#10;有形固定資産減価償却率">
          <a:extLst>
            <a:ext uri="{FF2B5EF4-FFF2-40B4-BE49-F238E27FC236}">
              <a16:creationId xmlns:a16="http://schemas.microsoft.com/office/drawing/2014/main" id="{4D20CBAF-A72B-4554-954C-74E9FD442AF2}"/>
            </a:ext>
          </a:extLst>
        </xdr:cNvPr>
        <xdr:cNvSpPr txBox="1"/>
      </xdr:nvSpPr>
      <xdr:spPr>
        <a:xfrm>
          <a:off x="12611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8" name="正方形/長方形 427">
          <a:extLst>
            <a:ext uri="{FF2B5EF4-FFF2-40B4-BE49-F238E27FC236}">
              <a16:creationId xmlns:a16="http://schemas.microsoft.com/office/drawing/2014/main" id="{CE83F5D9-19DA-433D-AF42-8BD7BEAAAF38}"/>
            </a:ext>
          </a:extLst>
        </xdr:cNvPr>
        <xdr:cNvSpPr/>
      </xdr:nvSpPr>
      <xdr:spPr>
        <a:xfrm>
          <a:off x="1828800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9" name="正方形/長方形 428">
          <a:extLst>
            <a:ext uri="{FF2B5EF4-FFF2-40B4-BE49-F238E27FC236}">
              <a16:creationId xmlns:a16="http://schemas.microsoft.com/office/drawing/2014/main" id="{6AEFF16D-6E9A-4DD0-983A-52DD352DC127}"/>
            </a:ext>
          </a:extLst>
        </xdr:cNvPr>
        <xdr:cNvSpPr/>
      </xdr:nvSpPr>
      <xdr:spPr>
        <a:xfrm>
          <a:off x="18418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0" name="正方形/長方形 429">
          <a:extLst>
            <a:ext uri="{FF2B5EF4-FFF2-40B4-BE49-F238E27FC236}">
              <a16:creationId xmlns:a16="http://schemas.microsoft.com/office/drawing/2014/main" id="{1CCA1A60-7782-4492-BB50-68CC0E3BEEA9}"/>
            </a:ext>
          </a:extLst>
        </xdr:cNvPr>
        <xdr:cNvSpPr/>
      </xdr:nvSpPr>
      <xdr:spPr>
        <a:xfrm>
          <a:off x="18418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1" name="正方形/長方形 430">
          <a:extLst>
            <a:ext uri="{FF2B5EF4-FFF2-40B4-BE49-F238E27FC236}">
              <a16:creationId xmlns:a16="http://schemas.microsoft.com/office/drawing/2014/main" id="{8887258F-0714-4186-A205-6D7206A3F3B7}"/>
            </a:ext>
          </a:extLst>
        </xdr:cNvPr>
        <xdr:cNvSpPr/>
      </xdr:nvSpPr>
      <xdr:spPr>
        <a:xfrm>
          <a:off x="19431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2" name="正方形/長方形 431">
          <a:extLst>
            <a:ext uri="{FF2B5EF4-FFF2-40B4-BE49-F238E27FC236}">
              <a16:creationId xmlns:a16="http://schemas.microsoft.com/office/drawing/2014/main" id="{14D281D6-A347-4923-A30A-CF0EC1FB6CCF}"/>
            </a:ext>
          </a:extLst>
        </xdr:cNvPr>
        <xdr:cNvSpPr/>
      </xdr:nvSpPr>
      <xdr:spPr>
        <a:xfrm>
          <a:off x="19431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3" name="正方形/長方形 432">
          <a:extLst>
            <a:ext uri="{FF2B5EF4-FFF2-40B4-BE49-F238E27FC236}">
              <a16:creationId xmlns:a16="http://schemas.microsoft.com/office/drawing/2014/main" id="{5832033E-70FF-470D-A391-983093FDA4C7}"/>
            </a:ext>
          </a:extLst>
        </xdr:cNvPr>
        <xdr:cNvSpPr/>
      </xdr:nvSpPr>
      <xdr:spPr>
        <a:xfrm>
          <a:off x="20574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4" name="正方形/長方形 433">
          <a:extLst>
            <a:ext uri="{FF2B5EF4-FFF2-40B4-BE49-F238E27FC236}">
              <a16:creationId xmlns:a16="http://schemas.microsoft.com/office/drawing/2014/main" id="{7FD67133-D687-4B5D-98E9-FE7A798BC1DC}"/>
            </a:ext>
          </a:extLst>
        </xdr:cNvPr>
        <xdr:cNvSpPr/>
      </xdr:nvSpPr>
      <xdr:spPr>
        <a:xfrm>
          <a:off x="20574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5" name="正方形/長方形 434">
          <a:extLst>
            <a:ext uri="{FF2B5EF4-FFF2-40B4-BE49-F238E27FC236}">
              <a16:creationId xmlns:a16="http://schemas.microsoft.com/office/drawing/2014/main" id="{B57CD617-5A48-45EB-98DE-9FFE2A8B3C9A}"/>
            </a:ext>
          </a:extLst>
        </xdr:cNvPr>
        <xdr:cNvSpPr/>
      </xdr:nvSpPr>
      <xdr:spPr>
        <a:xfrm>
          <a:off x="1828800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6" name="テキスト ボックス 435">
          <a:extLst>
            <a:ext uri="{FF2B5EF4-FFF2-40B4-BE49-F238E27FC236}">
              <a16:creationId xmlns:a16="http://schemas.microsoft.com/office/drawing/2014/main" id="{593605DD-7043-421B-9161-B17C73C5F6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7" name="直線コネクタ 436">
          <a:extLst>
            <a:ext uri="{FF2B5EF4-FFF2-40B4-BE49-F238E27FC236}">
              <a16:creationId xmlns:a16="http://schemas.microsoft.com/office/drawing/2014/main" id="{14547D1A-B0E5-4746-8676-BECFCD502F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8" name="テキスト ボックス 437">
          <a:extLst>
            <a:ext uri="{FF2B5EF4-FFF2-40B4-BE49-F238E27FC236}">
              <a16:creationId xmlns:a16="http://schemas.microsoft.com/office/drawing/2014/main" id="{62C8420C-CB60-4C2D-BF8E-C6FD046009E1}"/>
            </a:ext>
          </a:extLst>
        </xdr:cNvPr>
        <xdr:cNvSpPr txBox="1"/>
      </xdr:nvSpPr>
      <xdr:spPr>
        <a:xfrm>
          <a:off x="1781891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9" name="直線コネクタ 438">
          <a:extLst>
            <a:ext uri="{FF2B5EF4-FFF2-40B4-BE49-F238E27FC236}">
              <a16:creationId xmlns:a16="http://schemas.microsoft.com/office/drawing/2014/main" id="{2141B5CA-BFFF-4F48-9B7B-D86C49D5B57C}"/>
            </a:ext>
          </a:extLst>
        </xdr:cNvPr>
        <xdr:cNvCxnSpPr/>
      </xdr:nvCxnSpPr>
      <xdr:spPr>
        <a:xfrm>
          <a:off x="18288000" y="1110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40" name="テキスト ボックス 439">
          <a:extLst>
            <a:ext uri="{FF2B5EF4-FFF2-40B4-BE49-F238E27FC236}">
              <a16:creationId xmlns:a16="http://schemas.microsoft.com/office/drawing/2014/main" id="{07F51DFE-0493-492D-BB91-60E28E63477D}"/>
            </a:ext>
          </a:extLst>
        </xdr:cNvPr>
        <xdr:cNvSpPr txBox="1"/>
      </xdr:nvSpPr>
      <xdr:spPr>
        <a:xfrm>
          <a:off x="1781891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41" name="直線コネクタ 440">
          <a:extLst>
            <a:ext uri="{FF2B5EF4-FFF2-40B4-BE49-F238E27FC236}">
              <a16:creationId xmlns:a16="http://schemas.microsoft.com/office/drawing/2014/main" id="{0C20BCA6-2BB2-4BEA-A104-730A3A1A3069}"/>
            </a:ext>
          </a:extLst>
        </xdr:cNvPr>
        <xdr:cNvCxnSpPr/>
      </xdr:nvCxnSpPr>
      <xdr:spPr>
        <a:xfrm>
          <a:off x="18288000" y="1077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42" name="テキスト ボックス 441">
          <a:extLst>
            <a:ext uri="{FF2B5EF4-FFF2-40B4-BE49-F238E27FC236}">
              <a16:creationId xmlns:a16="http://schemas.microsoft.com/office/drawing/2014/main" id="{58D0E8F2-29A3-4899-B246-3043171D3B53}"/>
            </a:ext>
          </a:extLst>
        </xdr:cNvPr>
        <xdr:cNvSpPr txBox="1"/>
      </xdr:nvSpPr>
      <xdr:spPr>
        <a:xfrm>
          <a:off x="1781891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43" name="直線コネクタ 442">
          <a:extLst>
            <a:ext uri="{FF2B5EF4-FFF2-40B4-BE49-F238E27FC236}">
              <a16:creationId xmlns:a16="http://schemas.microsoft.com/office/drawing/2014/main" id="{E4F4892C-B99E-469C-AABD-9915C9DCC1E9}"/>
            </a:ext>
          </a:extLst>
        </xdr:cNvPr>
        <xdr:cNvCxnSpPr/>
      </xdr:nvCxnSpPr>
      <xdr:spPr>
        <a:xfrm>
          <a:off x="18288000" y="1045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4" name="テキスト ボックス 443">
          <a:extLst>
            <a:ext uri="{FF2B5EF4-FFF2-40B4-BE49-F238E27FC236}">
              <a16:creationId xmlns:a16="http://schemas.microsoft.com/office/drawing/2014/main" id="{61528FA2-CCE3-4984-8EEC-485462297D42}"/>
            </a:ext>
          </a:extLst>
        </xdr:cNvPr>
        <xdr:cNvSpPr txBox="1"/>
      </xdr:nvSpPr>
      <xdr:spPr>
        <a:xfrm>
          <a:off x="1781891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5" name="直線コネクタ 444">
          <a:extLst>
            <a:ext uri="{FF2B5EF4-FFF2-40B4-BE49-F238E27FC236}">
              <a16:creationId xmlns:a16="http://schemas.microsoft.com/office/drawing/2014/main" id="{D9383A4C-BAE5-4A9B-9ECE-C464C0373D6B}"/>
            </a:ext>
          </a:extLst>
        </xdr:cNvPr>
        <xdr:cNvCxnSpPr/>
      </xdr:nvCxnSpPr>
      <xdr:spPr>
        <a:xfrm>
          <a:off x="18288000" y="10125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6" name="テキスト ボックス 445">
          <a:extLst>
            <a:ext uri="{FF2B5EF4-FFF2-40B4-BE49-F238E27FC236}">
              <a16:creationId xmlns:a16="http://schemas.microsoft.com/office/drawing/2014/main" id="{6DC135DE-32E6-4CD6-B087-E9B5972820BE}"/>
            </a:ext>
          </a:extLst>
        </xdr:cNvPr>
        <xdr:cNvSpPr txBox="1"/>
      </xdr:nvSpPr>
      <xdr:spPr>
        <a:xfrm>
          <a:off x="1781891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7" name="直線コネクタ 446">
          <a:extLst>
            <a:ext uri="{FF2B5EF4-FFF2-40B4-BE49-F238E27FC236}">
              <a16:creationId xmlns:a16="http://schemas.microsoft.com/office/drawing/2014/main" id="{8F7A220C-1127-467A-9505-F21B783435E0}"/>
            </a:ext>
          </a:extLst>
        </xdr:cNvPr>
        <xdr:cNvCxnSpPr/>
      </xdr:nvCxnSpPr>
      <xdr:spPr>
        <a:xfrm>
          <a:off x="18288000" y="979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8" name="テキスト ボックス 447">
          <a:extLst>
            <a:ext uri="{FF2B5EF4-FFF2-40B4-BE49-F238E27FC236}">
              <a16:creationId xmlns:a16="http://schemas.microsoft.com/office/drawing/2014/main" id="{28560F8E-E8D9-447E-A5D3-BCE284B67E6A}"/>
            </a:ext>
          </a:extLst>
        </xdr:cNvPr>
        <xdr:cNvSpPr txBox="1"/>
      </xdr:nvSpPr>
      <xdr:spPr>
        <a:xfrm>
          <a:off x="1781891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9" name="直線コネクタ 448">
          <a:extLst>
            <a:ext uri="{FF2B5EF4-FFF2-40B4-BE49-F238E27FC236}">
              <a16:creationId xmlns:a16="http://schemas.microsoft.com/office/drawing/2014/main" id="{80F3CC9B-4646-459E-8ED2-3C7E7B515D5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4EC65D08-B542-45D7-B6B1-A72C50FF42D7}"/>
            </a:ext>
          </a:extLst>
        </xdr:cNvPr>
        <xdr:cNvSpPr txBox="1"/>
      </xdr:nvSpPr>
      <xdr:spPr>
        <a:xfrm>
          <a:off x="1781891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1" name="直線コネクタ 450">
          <a:extLst>
            <a:ext uri="{FF2B5EF4-FFF2-40B4-BE49-F238E27FC236}">
              <a16:creationId xmlns:a16="http://schemas.microsoft.com/office/drawing/2014/main" id="{4F7236D8-2C09-4FB3-B2D5-970AE95C0FF6}"/>
            </a:ext>
          </a:extLst>
        </xdr:cNvPr>
        <xdr:cNvCxnSpPr/>
      </xdr:nvCxnSpPr>
      <xdr:spPr>
        <a:xfrm>
          <a:off x="1828800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29CBFF55-A25A-4476-B0F1-022F71009828}"/>
            </a:ext>
          </a:extLst>
        </xdr:cNvPr>
        <xdr:cNvSpPr txBox="1"/>
      </xdr:nvSpPr>
      <xdr:spPr>
        <a:xfrm>
          <a:off x="1781891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3" name="【学校施設】&#10;一人当たり面積グラフ枠">
          <a:extLst>
            <a:ext uri="{FF2B5EF4-FFF2-40B4-BE49-F238E27FC236}">
              <a16:creationId xmlns:a16="http://schemas.microsoft.com/office/drawing/2014/main" id="{64019C55-D89C-4DAE-909C-11548DEFF532}"/>
            </a:ext>
          </a:extLst>
        </xdr:cNvPr>
        <xdr:cNvSpPr/>
      </xdr:nvSpPr>
      <xdr:spPr>
        <a:xfrm>
          <a:off x="1828800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454" name="直線コネクタ 453">
          <a:extLst>
            <a:ext uri="{FF2B5EF4-FFF2-40B4-BE49-F238E27FC236}">
              <a16:creationId xmlns:a16="http://schemas.microsoft.com/office/drawing/2014/main" id="{BD9BEE73-FBE5-48EC-8FEB-A51369B8D942}"/>
            </a:ext>
          </a:extLst>
        </xdr:cNvPr>
        <xdr:cNvCxnSpPr/>
      </xdr:nvCxnSpPr>
      <xdr:spPr>
        <a:xfrm flipV="1">
          <a:off x="22157054" y="9562229"/>
          <a:ext cx="0" cy="1552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455" name="【学校施設】&#10;一人当たり面積最小値テキスト">
          <a:extLst>
            <a:ext uri="{FF2B5EF4-FFF2-40B4-BE49-F238E27FC236}">
              <a16:creationId xmlns:a16="http://schemas.microsoft.com/office/drawing/2014/main" id="{F4AC0378-DF17-4291-9D23-82519AEBD885}"/>
            </a:ext>
          </a:extLst>
        </xdr:cNvPr>
        <xdr:cNvSpPr txBox="1"/>
      </xdr:nvSpPr>
      <xdr:spPr>
        <a:xfrm>
          <a:off x="22195790" y="1111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456" name="直線コネクタ 455">
          <a:extLst>
            <a:ext uri="{FF2B5EF4-FFF2-40B4-BE49-F238E27FC236}">
              <a16:creationId xmlns:a16="http://schemas.microsoft.com/office/drawing/2014/main" id="{2D1C43E4-9D38-482E-9DFC-F9358405D8F0}"/>
            </a:ext>
          </a:extLst>
        </xdr:cNvPr>
        <xdr:cNvCxnSpPr/>
      </xdr:nvCxnSpPr>
      <xdr:spPr>
        <a:xfrm>
          <a:off x="22076410" y="1111458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457" name="【学校施設】&#10;一人当たり面積最大値テキスト">
          <a:extLst>
            <a:ext uri="{FF2B5EF4-FFF2-40B4-BE49-F238E27FC236}">
              <a16:creationId xmlns:a16="http://schemas.microsoft.com/office/drawing/2014/main" id="{C9BD3BA3-2C04-444B-9402-AC728C417745}"/>
            </a:ext>
          </a:extLst>
        </xdr:cNvPr>
        <xdr:cNvSpPr txBox="1"/>
      </xdr:nvSpPr>
      <xdr:spPr>
        <a:xfrm>
          <a:off x="2219579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458" name="直線コネクタ 457">
          <a:extLst>
            <a:ext uri="{FF2B5EF4-FFF2-40B4-BE49-F238E27FC236}">
              <a16:creationId xmlns:a16="http://schemas.microsoft.com/office/drawing/2014/main" id="{AA1AA055-6424-496B-A1BD-06258A9D921B}"/>
            </a:ext>
          </a:extLst>
        </xdr:cNvPr>
        <xdr:cNvCxnSpPr/>
      </xdr:nvCxnSpPr>
      <xdr:spPr>
        <a:xfrm>
          <a:off x="22076410" y="956222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459" name="【学校施設】&#10;一人当たり面積平均値テキスト">
          <a:extLst>
            <a:ext uri="{FF2B5EF4-FFF2-40B4-BE49-F238E27FC236}">
              <a16:creationId xmlns:a16="http://schemas.microsoft.com/office/drawing/2014/main" id="{66424BFB-293E-439B-9126-9A7AA399B33D}"/>
            </a:ext>
          </a:extLst>
        </xdr:cNvPr>
        <xdr:cNvSpPr txBox="1"/>
      </xdr:nvSpPr>
      <xdr:spPr>
        <a:xfrm>
          <a:off x="22195790" y="1055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460" name="フローチャート: 判断 459">
          <a:extLst>
            <a:ext uri="{FF2B5EF4-FFF2-40B4-BE49-F238E27FC236}">
              <a16:creationId xmlns:a16="http://schemas.microsoft.com/office/drawing/2014/main" id="{9DB0ED9F-440C-45B6-81A9-95C977E67E7D}"/>
            </a:ext>
          </a:extLst>
        </xdr:cNvPr>
        <xdr:cNvSpPr/>
      </xdr:nvSpPr>
      <xdr:spPr>
        <a:xfrm>
          <a:off x="22114510" y="1058165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61" name="フローチャート: 判断 460">
          <a:extLst>
            <a:ext uri="{FF2B5EF4-FFF2-40B4-BE49-F238E27FC236}">
              <a16:creationId xmlns:a16="http://schemas.microsoft.com/office/drawing/2014/main" id="{0CD7BA29-A448-424B-95E6-0324E151470D}"/>
            </a:ext>
          </a:extLst>
        </xdr:cNvPr>
        <xdr:cNvSpPr/>
      </xdr:nvSpPr>
      <xdr:spPr>
        <a:xfrm>
          <a:off x="21276310" y="1059205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462" name="フローチャート: 判断 461">
          <a:extLst>
            <a:ext uri="{FF2B5EF4-FFF2-40B4-BE49-F238E27FC236}">
              <a16:creationId xmlns:a16="http://schemas.microsoft.com/office/drawing/2014/main" id="{95B37EE4-25DA-498A-974D-1632CE994F6A}"/>
            </a:ext>
          </a:extLst>
        </xdr:cNvPr>
        <xdr:cNvSpPr/>
      </xdr:nvSpPr>
      <xdr:spPr>
        <a:xfrm>
          <a:off x="20383500" y="1061273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63" name="フローチャート: 判断 462">
          <a:extLst>
            <a:ext uri="{FF2B5EF4-FFF2-40B4-BE49-F238E27FC236}">
              <a16:creationId xmlns:a16="http://schemas.microsoft.com/office/drawing/2014/main" id="{29807F50-7873-438C-8CCA-B6B418CFBF66}"/>
            </a:ext>
          </a:extLst>
        </xdr:cNvPr>
        <xdr:cNvSpPr/>
      </xdr:nvSpPr>
      <xdr:spPr>
        <a:xfrm>
          <a:off x="19490690" y="1061110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464" name="フローチャート: 判断 463">
          <a:extLst>
            <a:ext uri="{FF2B5EF4-FFF2-40B4-BE49-F238E27FC236}">
              <a16:creationId xmlns:a16="http://schemas.microsoft.com/office/drawing/2014/main" id="{F49F917D-4398-4D0A-A047-48018CDFAFD9}"/>
            </a:ext>
          </a:extLst>
        </xdr:cNvPr>
        <xdr:cNvSpPr/>
      </xdr:nvSpPr>
      <xdr:spPr>
        <a:xfrm>
          <a:off x="18609310" y="1064109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9A117282-66B9-44AA-BD0F-2C1693FCFE9A}"/>
            </a:ext>
          </a:extLst>
        </xdr:cNvPr>
        <xdr:cNvSpPr txBox="1"/>
      </xdr:nvSpPr>
      <xdr:spPr>
        <a:xfrm>
          <a:off x="21967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231AE8EB-169B-490B-9A9B-C9EC75A5D9B6}"/>
            </a:ext>
          </a:extLst>
        </xdr:cNvPr>
        <xdr:cNvSpPr txBox="1"/>
      </xdr:nvSpPr>
      <xdr:spPr>
        <a:xfrm>
          <a:off x="21128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8B124E4A-30BB-4C8E-B509-FFCFF54D79E5}"/>
            </a:ext>
          </a:extLst>
        </xdr:cNvPr>
        <xdr:cNvSpPr txBox="1"/>
      </xdr:nvSpPr>
      <xdr:spPr>
        <a:xfrm>
          <a:off x="20247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14DE4E85-22BD-4133-82E0-2F1BC244E38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87631BD-D652-43FB-81CA-1C1616C2B200}"/>
            </a:ext>
          </a:extLst>
        </xdr:cNvPr>
        <xdr:cNvSpPr txBox="1"/>
      </xdr:nvSpPr>
      <xdr:spPr>
        <a:xfrm>
          <a:off x="18461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165064</xdr:rowOff>
    </xdr:from>
    <xdr:to>
      <xdr:col>107</xdr:col>
      <xdr:colOff>101600</xdr:colOff>
      <xdr:row>63</xdr:row>
      <xdr:rowOff>95214</xdr:rowOff>
    </xdr:to>
    <xdr:sp macro="" textlink="">
      <xdr:nvSpPr>
        <xdr:cNvPr id="470" name="楕円 469">
          <a:extLst>
            <a:ext uri="{FF2B5EF4-FFF2-40B4-BE49-F238E27FC236}">
              <a16:creationId xmlns:a16="http://schemas.microsoft.com/office/drawing/2014/main" id="{27C0CC57-5EE0-4379-8876-B6A2A14C9EC2}"/>
            </a:ext>
          </a:extLst>
        </xdr:cNvPr>
        <xdr:cNvSpPr/>
      </xdr:nvSpPr>
      <xdr:spPr>
        <a:xfrm>
          <a:off x="20383500" y="1079877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4717</xdr:rowOff>
    </xdr:from>
    <xdr:to>
      <xdr:col>102</xdr:col>
      <xdr:colOff>165100</xdr:colOff>
      <xdr:row>63</xdr:row>
      <xdr:rowOff>106317</xdr:rowOff>
    </xdr:to>
    <xdr:sp macro="" textlink="">
      <xdr:nvSpPr>
        <xdr:cNvPr id="471" name="楕円 470">
          <a:extLst>
            <a:ext uri="{FF2B5EF4-FFF2-40B4-BE49-F238E27FC236}">
              <a16:creationId xmlns:a16="http://schemas.microsoft.com/office/drawing/2014/main" id="{65657440-2967-4EC0-93EA-C22C26090352}"/>
            </a:ext>
          </a:extLst>
        </xdr:cNvPr>
        <xdr:cNvSpPr/>
      </xdr:nvSpPr>
      <xdr:spPr>
        <a:xfrm>
          <a:off x="19490690" y="1080797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44414</xdr:rowOff>
    </xdr:from>
    <xdr:to>
      <xdr:col>107</xdr:col>
      <xdr:colOff>50800</xdr:colOff>
      <xdr:row>63</xdr:row>
      <xdr:rowOff>55517</xdr:rowOff>
    </xdr:to>
    <xdr:cxnSp macro="">
      <xdr:nvCxnSpPr>
        <xdr:cNvPr id="472" name="直線コネクタ 471">
          <a:extLst>
            <a:ext uri="{FF2B5EF4-FFF2-40B4-BE49-F238E27FC236}">
              <a16:creationId xmlns:a16="http://schemas.microsoft.com/office/drawing/2014/main" id="{7DFA1A03-B93E-434F-8012-4F0E725E36F4}"/>
            </a:ext>
          </a:extLst>
        </xdr:cNvPr>
        <xdr:cNvCxnSpPr/>
      </xdr:nvCxnSpPr>
      <xdr:spPr>
        <a:xfrm flipV="1">
          <a:off x="19545300" y="10847669"/>
          <a:ext cx="89281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7656</xdr:rowOff>
    </xdr:from>
    <xdr:to>
      <xdr:col>98</xdr:col>
      <xdr:colOff>38100</xdr:colOff>
      <xdr:row>63</xdr:row>
      <xdr:rowOff>109256</xdr:rowOff>
    </xdr:to>
    <xdr:sp macro="" textlink="">
      <xdr:nvSpPr>
        <xdr:cNvPr id="473" name="楕円 472">
          <a:extLst>
            <a:ext uri="{FF2B5EF4-FFF2-40B4-BE49-F238E27FC236}">
              <a16:creationId xmlns:a16="http://schemas.microsoft.com/office/drawing/2014/main" id="{3BF969F7-8911-4685-9869-9CC7F6C344F0}"/>
            </a:ext>
          </a:extLst>
        </xdr:cNvPr>
        <xdr:cNvSpPr/>
      </xdr:nvSpPr>
      <xdr:spPr>
        <a:xfrm>
          <a:off x="18609310" y="1081091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55517</xdr:rowOff>
    </xdr:from>
    <xdr:to>
      <xdr:col>102</xdr:col>
      <xdr:colOff>114300</xdr:colOff>
      <xdr:row>63</xdr:row>
      <xdr:rowOff>58456</xdr:rowOff>
    </xdr:to>
    <xdr:cxnSp macro="">
      <xdr:nvCxnSpPr>
        <xdr:cNvPr id="474" name="直線コネクタ 473">
          <a:extLst>
            <a:ext uri="{FF2B5EF4-FFF2-40B4-BE49-F238E27FC236}">
              <a16:creationId xmlns:a16="http://schemas.microsoft.com/office/drawing/2014/main" id="{B8E308CB-36A3-4475-81EF-4FC5643F070B}"/>
            </a:ext>
          </a:extLst>
        </xdr:cNvPr>
        <xdr:cNvCxnSpPr/>
      </xdr:nvCxnSpPr>
      <xdr:spPr>
        <a:xfrm flipV="1">
          <a:off x="18652490" y="10860677"/>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475" name="n_1aveValue【学校施設】&#10;一人当たり面積">
          <a:extLst>
            <a:ext uri="{FF2B5EF4-FFF2-40B4-BE49-F238E27FC236}">
              <a16:creationId xmlns:a16="http://schemas.microsoft.com/office/drawing/2014/main" id="{C3ACD61C-D97D-41F5-8477-FFB00FB92B3D}"/>
            </a:ext>
          </a:extLst>
        </xdr:cNvPr>
        <xdr:cNvSpPr txBox="1"/>
      </xdr:nvSpPr>
      <xdr:spPr>
        <a:xfrm>
          <a:off x="21077632"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476" name="n_2aveValue【学校施設】&#10;一人当たり面積">
          <a:extLst>
            <a:ext uri="{FF2B5EF4-FFF2-40B4-BE49-F238E27FC236}">
              <a16:creationId xmlns:a16="http://schemas.microsoft.com/office/drawing/2014/main" id="{136D9BE4-E0E6-4677-A55E-11A6A73173E3}"/>
            </a:ext>
          </a:extLst>
        </xdr:cNvPr>
        <xdr:cNvSpPr txBox="1"/>
      </xdr:nvSpPr>
      <xdr:spPr>
        <a:xfrm>
          <a:off x="20201332"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477" name="n_3aveValue【学校施設】&#10;一人当たり面積">
          <a:extLst>
            <a:ext uri="{FF2B5EF4-FFF2-40B4-BE49-F238E27FC236}">
              <a16:creationId xmlns:a16="http://schemas.microsoft.com/office/drawing/2014/main" id="{29DC5B26-7780-40D1-940D-148B74A7D3D8}"/>
            </a:ext>
          </a:extLst>
        </xdr:cNvPr>
        <xdr:cNvSpPr txBox="1"/>
      </xdr:nvSpPr>
      <xdr:spPr>
        <a:xfrm>
          <a:off x="19308522" y="1038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478" name="n_4aveValue【学校施設】&#10;一人当たり面積">
          <a:extLst>
            <a:ext uri="{FF2B5EF4-FFF2-40B4-BE49-F238E27FC236}">
              <a16:creationId xmlns:a16="http://schemas.microsoft.com/office/drawing/2014/main" id="{880BA9C2-B1D9-4B70-83DB-D1A945400C79}"/>
            </a:ext>
          </a:extLst>
        </xdr:cNvPr>
        <xdr:cNvSpPr txBox="1"/>
      </xdr:nvSpPr>
      <xdr:spPr>
        <a:xfrm>
          <a:off x="18417617" y="1041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86341</xdr:rowOff>
    </xdr:from>
    <xdr:ext cx="469744" cy="259045"/>
    <xdr:sp macro="" textlink="">
      <xdr:nvSpPr>
        <xdr:cNvPr id="479" name="n_2mainValue【学校施設】&#10;一人当たり面積">
          <a:extLst>
            <a:ext uri="{FF2B5EF4-FFF2-40B4-BE49-F238E27FC236}">
              <a16:creationId xmlns:a16="http://schemas.microsoft.com/office/drawing/2014/main" id="{879E355D-BC61-47ED-A9DD-80A3E3F3EFD6}"/>
            </a:ext>
          </a:extLst>
        </xdr:cNvPr>
        <xdr:cNvSpPr txBox="1"/>
      </xdr:nvSpPr>
      <xdr:spPr>
        <a:xfrm>
          <a:off x="20201332" y="108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97444</xdr:rowOff>
    </xdr:from>
    <xdr:ext cx="469744" cy="259045"/>
    <xdr:sp macro="" textlink="">
      <xdr:nvSpPr>
        <xdr:cNvPr id="480" name="n_3mainValue【学校施設】&#10;一人当たり面積">
          <a:extLst>
            <a:ext uri="{FF2B5EF4-FFF2-40B4-BE49-F238E27FC236}">
              <a16:creationId xmlns:a16="http://schemas.microsoft.com/office/drawing/2014/main" id="{839D0A4A-481C-4650-89A1-7BF79519C93E}"/>
            </a:ext>
          </a:extLst>
        </xdr:cNvPr>
        <xdr:cNvSpPr txBox="1"/>
      </xdr:nvSpPr>
      <xdr:spPr>
        <a:xfrm>
          <a:off x="19308522"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100383</xdr:rowOff>
    </xdr:from>
    <xdr:ext cx="469744" cy="259045"/>
    <xdr:sp macro="" textlink="">
      <xdr:nvSpPr>
        <xdr:cNvPr id="481" name="n_4mainValue【学校施設】&#10;一人当たり面積">
          <a:extLst>
            <a:ext uri="{FF2B5EF4-FFF2-40B4-BE49-F238E27FC236}">
              <a16:creationId xmlns:a16="http://schemas.microsoft.com/office/drawing/2014/main" id="{F2516B57-35F5-43F7-8295-5ED2C2B1705C}"/>
            </a:ext>
          </a:extLst>
        </xdr:cNvPr>
        <xdr:cNvSpPr txBox="1"/>
      </xdr:nvSpPr>
      <xdr:spPr>
        <a:xfrm>
          <a:off x="18417617" y="1089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BF31EE96-E994-4D6F-B309-F9BB2458C48D}"/>
            </a:ext>
          </a:extLst>
        </xdr:cNvPr>
        <xdr:cNvSpPr/>
      </xdr:nvSpPr>
      <xdr:spPr>
        <a:xfrm>
          <a:off x="1244219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39773C32-E0CC-47DB-B809-BF1A8B4311B4}"/>
            </a:ext>
          </a:extLst>
        </xdr:cNvPr>
        <xdr:cNvSpPr/>
      </xdr:nvSpPr>
      <xdr:spPr>
        <a:xfrm>
          <a:off x="12573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5AB6C489-66F2-47B7-9329-ACD6B5854409}"/>
            </a:ext>
          </a:extLst>
        </xdr:cNvPr>
        <xdr:cNvSpPr/>
      </xdr:nvSpPr>
      <xdr:spPr>
        <a:xfrm>
          <a:off x="12573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72ADDD27-F487-4017-BB1A-4194D205DD43}"/>
            </a:ext>
          </a:extLst>
        </xdr:cNvPr>
        <xdr:cNvSpPr/>
      </xdr:nvSpPr>
      <xdr:spPr>
        <a:xfrm>
          <a:off x="13585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D3428EB9-2171-4A5D-A539-EBAC90096C7D}"/>
            </a:ext>
          </a:extLst>
        </xdr:cNvPr>
        <xdr:cNvSpPr/>
      </xdr:nvSpPr>
      <xdr:spPr>
        <a:xfrm>
          <a:off x="13585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28021F51-696B-4176-8B34-43FBFFCC63C8}"/>
            </a:ext>
          </a:extLst>
        </xdr:cNvPr>
        <xdr:cNvSpPr/>
      </xdr:nvSpPr>
      <xdr:spPr>
        <a:xfrm>
          <a:off x="14728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07FBAC33-D614-4187-A0DC-EC2CAEB0358B}"/>
            </a:ext>
          </a:extLst>
        </xdr:cNvPr>
        <xdr:cNvSpPr/>
      </xdr:nvSpPr>
      <xdr:spPr>
        <a:xfrm>
          <a:off x="14728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50DEB429-5ADC-4522-9AC9-1D7AA097B15E}"/>
            </a:ext>
          </a:extLst>
        </xdr:cNvPr>
        <xdr:cNvSpPr/>
      </xdr:nvSpPr>
      <xdr:spPr>
        <a:xfrm>
          <a:off x="12442190" y="1295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id="{3FEFB055-8A3E-4570-97C3-B8F45FBFF9A1}"/>
            </a:ext>
          </a:extLst>
        </xdr:cNvPr>
        <xdr:cNvSpPr/>
      </xdr:nvSpPr>
      <xdr:spPr>
        <a:xfrm>
          <a:off x="1828800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id="{42F9A2D5-6669-4779-8FF2-6EECE32484C9}"/>
            </a:ext>
          </a:extLst>
        </xdr:cNvPr>
        <xdr:cNvSpPr/>
      </xdr:nvSpPr>
      <xdr:spPr>
        <a:xfrm>
          <a:off x="18418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id="{48B906A0-081B-4B8F-B2E1-01DE643DFA14}"/>
            </a:ext>
          </a:extLst>
        </xdr:cNvPr>
        <xdr:cNvSpPr/>
      </xdr:nvSpPr>
      <xdr:spPr>
        <a:xfrm>
          <a:off x="18418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id="{1B2EFDEA-67EC-47CA-A6C4-F45BE7B08BCB}"/>
            </a:ext>
          </a:extLst>
        </xdr:cNvPr>
        <xdr:cNvSpPr/>
      </xdr:nvSpPr>
      <xdr:spPr>
        <a:xfrm>
          <a:off x="19431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id="{C0A614D5-26E1-45C8-9C59-609B36E2F063}"/>
            </a:ext>
          </a:extLst>
        </xdr:cNvPr>
        <xdr:cNvSpPr/>
      </xdr:nvSpPr>
      <xdr:spPr>
        <a:xfrm>
          <a:off x="19431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id="{E3444AB9-7E28-4CC2-90A5-73B85F48B285}"/>
            </a:ext>
          </a:extLst>
        </xdr:cNvPr>
        <xdr:cNvSpPr/>
      </xdr:nvSpPr>
      <xdr:spPr>
        <a:xfrm>
          <a:off x="20574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id="{DD539C6F-7F42-4F99-A6C6-AAB528FCE460}"/>
            </a:ext>
          </a:extLst>
        </xdr:cNvPr>
        <xdr:cNvSpPr/>
      </xdr:nvSpPr>
      <xdr:spPr>
        <a:xfrm>
          <a:off x="20574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id="{F5EA8F1B-CE9B-43A7-AC7C-334291BE3FD1}"/>
            </a:ext>
          </a:extLst>
        </xdr:cNvPr>
        <xdr:cNvSpPr/>
      </xdr:nvSpPr>
      <xdr:spPr>
        <a:xfrm>
          <a:off x="18288000" y="1295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C57A47F1-4129-4085-8FBE-79094C098384}"/>
            </a:ext>
          </a:extLst>
        </xdr:cNvPr>
        <xdr:cNvSpPr/>
      </xdr:nvSpPr>
      <xdr:spPr>
        <a:xfrm>
          <a:off x="1244219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75E420EC-3F0A-4B04-A210-274AD2523475}"/>
            </a:ext>
          </a:extLst>
        </xdr:cNvPr>
        <xdr:cNvSpPr/>
      </xdr:nvSpPr>
      <xdr:spPr>
        <a:xfrm>
          <a:off x="12573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1F04E352-1B06-4A53-9960-4A8F3AA50390}"/>
            </a:ext>
          </a:extLst>
        </xdr:cNvPr>
        <xdr:cNvSpPr/>
      </xdr:nvSpPr>
      <xdr:spPr>
        <a:xfrm>
          <a:off x="12573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0B4A2C70-5C44-4F81-9865-6EFD4848ECC7}"/>
            </a:ext>
          </a:extLst>
        </xdr:cNvPr>
        <xdr:cNvSpPr/>
      </xdr:nvSpPr>
      <xdr:spPr>
        <a:xfrm>
          <a:off x="13585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5AAB2B6D-6EAD-4AB3-B019-39D4E6780FCE}"/>
            </a:ext>
          </a:extLst>
        </xdr:cNvPr>
        <xdr:cNvSpPr/>
      </xdr:nvSpPr>
      <xdr:spPr>
        <a:xfrm>
          <a:off x="13585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9B7DBF2E-BDC7-465D-844D-E7714CFB98B3}"/>
            </a:ext>
          </a:extLst>
        </xdr:cNvPr>
        <xdr:cNvSpPr/>
      </xdr:nvSpPr>
      <xdr:spPr>
        <a:xfrm>
          <a:off x="14728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465117B7-077E-4C77-8DA4-9CCBBDD54804}"/>
            </a:ext>
          </a:extLst>
        </xdr:cNvPr>
        <xdr:cNvSpPr/>
      </xdr:nvSpPr>
      <xdr:spPr>
        <a:xfrm>
          <a:off x="14728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D56B80D8-6663-486A-AE0F-D18A2AB749FB}"/>
            </a:ext>
          </a:extLst>
        </xdr:cNvPr>
        <xdr:cNvSpPr/>
      </xdr:nvSpPr>
      <xdr:spPr>
        <a:xfrm>
          <a:off x="12442190" y="1676019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06" name="正方形/長方形 505">
          <a:extLst>
            <a:ext uri="{FF2B5EF4-FFF2-40B4-BE49-F238E27FC236}">
              <a16:creationId xmlns:a16="http://schemas.microsoft.com/office/drawing/2014/main" id="{DF142D89-5B16-4131-8799-9CA54CA70D7D}"/>
            </a:ext>
          </a:extLst>
        </xdr:cNvPr>
        <xdr:cNvSpPr/>
      </xdr:nvSpPr>
      <xdr:spPr>
        <a:xfrm>
          <a:off x="1828800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7" name="正方形/長方形 506">
          <a:extLst>
            <a:ext uri="{FF2B5EF4-FFF2-40B4-BE49-F238E27FC236}">
              <a16:creationId xmlns:a16="http://schemas.microsoft.com/office/drawing/2014/main" id="{CDE1D71B-DA95-4389-9ADB-E60D49B6A0F1}"/>
            </a:ext>
          </a:extLst>
        </xdr:cNvPr>
        <xdr:cNvSpPr/>
      </xdr:nvSpPr>
      <xdr:spPr>
        <a:xfrm>
          <a:off x="18418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8" name="正方形/長方形 507">
          <a:extLst>
            <a:ext uri="{FF2B5EF4-FFF2-40B4-BE49-F238E27FC236}">
              <a16:creationId xmlns:a16="http://schemas.microsoft.com/office/drawing/2014/main" id="{7F80B772-97E1-400A-8E0C-ADF4B33190AD}"/>
            </a:ext>
          </a:extLst>
        </xdr:cNvPr>
        <xdr:cNvSpPr/>
      </xdr:nvSpPr>
      <xdr:spPr>
        <a:xfrm>
          <a:off x="18418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9" name="正方形/長方形 508">
          <a:extLst>
            <a:ext uri="{FF2B5EF4-FFF2-40B4-BE49-F238E27FC236}">
              <a16:creationId xmlns:a16="http://schemas.microsoft.com/office/drawing/2014/main" id="{DFFA32F9-BC17-495A-9808-214BEA7EC24D}"/>
            </a:ext>
          </a:extLst>
        </xdr:cNvPr>
        <xdr:cNvSpPr/>
      </xdr:nvSpPr>
      <xdr:spPr>
        <a:xfrm>
          <a:off x="19431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0" name="正方形/長方形 509">
          <a:extLst>
            <a:ext uri="{FF2B5EF4-FFF2-40B4-BE49-F238E27FC236}">
              <a16:creationId xmlns:a16="http://schemas.microsoft.com/office/drawing/2014/main" id="{1D98EFBF-43D8-4A70-A192-A28DDF28BBED}"/>
            </a:ext>
          </a:extLst>
        </xdr:cNvPr>
        <xdr:cNvSpPr/>
      </xdr:nvSpPr>
      <xdr:spPr>
        <a:xfrm>
          <a:off x="19431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1" name="正方形/長方形 510">
          <a:extLst>
            <a:ext uri="{FF2B5EF4-FFF2-40B4-BE49-F238E27FC236}">
              <a16:creationId xmlns:a16="http://schemas.microsoft.com/office/drawing/2014/main" id="{0D4F882F-38AC-43AE-838A-4B1BA9554302}"/>
            </a:ext>
          </a:extLst>
        </xdr:cNvPr>
        <xdr:cNvSpPr/>
      </xdr:nvSpPr>
      <xdr:spPr>
        <a:xfrm>
          <a:off x="20574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2" name="正方形/長方形 511">
          <a:extLst>
            <a:ext uri="{FF2B5EF4-FFF2-40B4-BE49-F238E27FC236}">
              <a16:creationId xmlns:a16="http://schemas.microsoft.com/office/drawing/2014/main" id="{1F2C1315-C078-4BA6-B51A-79BAE4539C82}"/>
            </a:ext>
          </a:extLst>
        </xdr:cNvPr>
        <xdr:cNvSpPr/>
      </xdr:nvSpPr>
      <xdr:spPr>
        <a:xfrm>
          <a:off x="20574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3" name="正方形/長方形 512">
          <a:extLst>
            <a:ext uri="{FF2B5EF4-FFF2-40B4-BE49-F238E27FC236}">
              <a16:creationId xmlns:a16="http://schemas.microsoft.com/office/drawing/2014/main" id="{8D4E14BB-E4A1-4DC8-A34D-B8F77F74326F}"/>
            </a:ext>
          </a:extLst>
        </xdr:cNvPr>
        <xdr:cNvSpPr/>
      </xdr:nvSpPr>
      <xdr:spPr>
        <a:xfrm>
          <a:off x="18288000" y="1676019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14" name="正方形/長方形 513">
          <a:extLst>
            <a:ext uri="{FF2B5EF4-FFF2-40B4-BE49-F238E27FC236}">
              <a16:creationId xmlns:a16="http://schemas.microsoft.com/office/drawing/2014/main" id="{4E86AF43-3C39-4974-86F8-9793A9F5E042}"/>
            </a:ext>
          </a:extLst>
        </xdr:cNvPr>
        <xdr:cNvSpPr/>
      </xdr:nvSpPr>
      <xdr:spPr>
        <a:xfrm>
          <a:off x="762000" y="19427190"/>
          <a:ext cx="222504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5" name="正方形/長方形 514">
          <a:extLst>
            <a:ext uri="{FF2B5EF4-FFF2-40B4-BE49-F238E27FC236}">
              <a16:creationId xmlns:a16="http://schemas.microsoft.com/office/drawing/2014/main" id="{D8CAC967-A8AB-4033-B339-C77AAB50E58D}"/>
            </a:ext>
          </a:extLst>
        </xdr:cNvPr>
        <xdr:cNvSpPr/>
      </xdr:nvSpPr>
      <xdr:spPr>
        <a:xfrm>
          <a:off x="762000" y="19496405"/>
          <a:ext cx="3848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6" name="テキスト ボックス 515">
          <a:extLst>
            <a:ext uri="{FF2B5EF4-FFF2-40B4-BE49-F238E27FC236}">
              <a16:creationId xmlns:a16="http://schemas.microsoft.com/office/drawing/2014/main" id="{A62B5EA7-6832-4DDD-8A5F-C35C61552493}"/>
            </a:ext>
          </a:extLst>
        </xdr:cNvPr>
        <xdr:cNvSpPr txBox="1"/>
      </xdr:nvSpPr>
      <xdr:spPr>
        <a:xfrm>
          <a:off x="838200" y="19746595"/>
          <a:ext cx="220814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類似団体と比較して有形固定資産減価償却率（以後、償却率とする）が高くなっているの公共施設は、公営住宅・認定こども園並びに学校施設となっている。他方で、道路に関してはかなり低い数値である。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では昭和５３年から平成１５年までに建設された建物であり、３０年～４０年以上経過し、老朽化が相当進行している。また、認定こども園の園舎でも昭和５６年度と平成９年度に建築された保育室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中で深刻なのが学校施設である。全体の償却率は８割近くにに達し、昭和５９年度以前に建設された小学校の校舎は償却率が１００％になっており、中学校の校舎も９割にするなど、かなり深刻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道路の償却率が低い理由は、古い道路（昭和５９年度以前に取得した道路等）について、取得価格不明により忘備価額１円として評価しているためである。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但し、これらの施設については、日々安全に使用できるよう維持修繕を行っているため、使用上に問題点はないものの、公共施設等総合管理計画に基づいて、施設の点検や診断の下に、計画的な予防保全を通じて、長寿命化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F2C01F-B77C-4E6D-9931-E918D2C15755}"/>
            </a:ext>
          </a:extLst>
        </xdr:cNvPr>
        <xdr:cNvSpPr/>
      </xdr:nvSpPr>
      <xdr:spPr>
        <a:xfrm>
          <a:off x="631190" y="130810"/>
          <a:ext cx="1270381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1286DA7-3C97-4236-9935-EF3CAFEB2F6D}"/>
            </a:ext>
          </a:extLst>
        </xdr:cNvPr>
        <xdr:cNvSpPr/>
      </xdr:nvSpPr>
      <xdr:spPr>
        <a:xfrm>
          <a:off x="19050000" y="18669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659149-A075-44FB-AA61-478D5A8088FB}"/>
            </a:ext>
          </a:extLst>
        </xdr:cNvPr>
        <xdr:cNvSpPr/>
      </xdr:nvSpPr>
      <xdr:spPr>
        <a:xfrm>
          <a:off x="19065240" y="217805"/>
          <a:ext cx="3925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5E3B2F4-3F76-4D9F-8317-B991415864D6}"/>
            </a:ext>
          </a:extLst>
        </xdr:cNvPr>
        <xdr:cNvSpPr/>
      </xdr:nvSpPr>
      <xdr:spPr>
        <a:xfrm>
          <a:off x="19096355" y="239395"/>
          <a:ext cx="3855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F23F21-2D2A-4BC7-BBAD-6E76EF48517C}"/>
            </a:ext>
          </a:extLst>
        </xdr:cNvPr>
        <xdr:cNvSpPr/>
      </xdr:nvSpPr>
      <xdr:spPr>
        <a:xfrm>
          <a:off x="16252190" y="18669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0DB467-1FC5-4FBB-BE75-078A31426A88}"/>
            </a:ext>
          </a:extLst>
        </xdr:cNvPr>
        <xdr:cNvSpPr/>
      </xdr:nvSpPr>
      <xdr:spPr>
        <a:xfrm>
          <a:off x="16285210" y="217805"/>
          <a:ext cx="26123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01846B-33EE-41AD-A733-DC6772CF3F83}"/>
            </a:ext>
          </a:extLst>
        </xdr:cNvPr>
        <xdr:cNvSpPr/>
      </xdr:nvSpPr>
      <xdr:spPr>
        <a:xfrm>
          <a:off x="16306800" y="239395"/>
          <a:ext cx="25609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5E90F1-9147-48BF-B18F-63F7D4D718DB}"/>
            </a:ext>
          </a:extLst>
        </xdr:cNvPr>
        <xdr:cNvSpPr/>
      </xdr:nvSpPr>
      <xdr:spPr>
        <a:xfrm>
          <a:off x="762000" y="887095"/>
          <a:ext cx="1009650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7D7A49-D29B-4070-8288-A04BA882AD7D}"/>
            </a:ext>
          </a:extLst>
        </xdr:cNvPr>
        <xdr:cNvSpPr/>
      </xdr:nvSpPr>
      <xdr:spPr>
        <a:xfrm>
          <a:off x="892810" y="916940"/>
          <a:ext cx="13931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7714B9-3DB3-4D15-BD95-81189442E606}"/>
            </a:ext>
          </a:extLst>
        </xdr:cNvPr>
        <xdr:cNvSpPr/>
      </xdr:nvSpPr>
      <xdr:spPr>
        <a:xfrm>
          <a:off x="2226310" y="91694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756951-7104-4BBC-805D-0BDF6EAA6D9A}"/>
            </a:ext>
          </a:extLst>
        </xdr:cNvPr>
        <xdr:cNvSpPr/>
      </xdr:nvSpPr>
      <xdr:spPr>
        <a:xfrm>
          <a:off x="3559810" y="91694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D6D086-B843-40F3-95D6-0399BEAADABC}"/>
            </a:ext>
          </a:extLst>
        </xdr:cNvPr>
        <xdr:cNvSpPr/>
      </xdr:nvSpPr>
      <xdr:spPr>
        <a:xfrm>
          <a:off x="5083810" y="941705"/>
          <a:ext cx="202438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05965A9-DC34-417C-A9B6-094629F29F03}"/>
            </a:ext>
          </a:extLst>
        </xdr:cNvPr>
        <xdr:cNvSpPr/>
      </xdr:nvSpPr>
      <xdr:spPr>
        <a:xfrm>
          <a:off x="7108190" y="941705"/>
          <a:ext cx="127381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6CDF986-C38B-4426-BD52-9A5655ABD2DB}"/>
            </a:ext>
          </a:extLst>
        </xdr:cNvPr>
        <xdr:cNvSpPr/>
      </xdr:nvSpPr>
      <xdr:spPr>
        <a:xfrm>
          <a:off x="8441690" y="948690"/>
          <a:ext cx="64262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0E5B98-A2AA-477E-8812-06BE4FA7149E}"/>
            </a:ext>
          </a:extLst>
        </xdr:cNvPr>
        <xdr:cNvSpPr/>
      </xdr:nvSpPr>
      <xdr:spPr>
        <a:xfrm>
          <a:off x="5083810" y="1714500"/>
          <a:ext cx="202438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2B20972-25DF-4A52-B33F-F607FCA9A3F8}"/>
            </a:ext>
          </a:extLst>
        </xdr:cNvPr>
        <xdr:cNvSpPr/>
      </xdr:nvSpPr>
      <xdr:spPr>
        <a:xfrm>
          <a:off x="7179310" y="1714500"/>
          <a:ext cx="34290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89AB85-38A3-4069-803A-20EDF059F602}"/>
            </a:ext>
          </a:extLst>
        </xdr:cNvPr>
        <xdr:cNvSpPr/>
      </xdr:nvSpPr>
      <xdr:spPr>
        <a:xfrm>
          <a:off x="11070590" y="887095"/>
          <a:ext cx="15240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C10CB97-17E9-48E8-8594-16CA972BFF7B}"/>
            </a:ext>
          </a:extLst>
        </xdr:cNvPr>
        <xdr:cNvSpPr/>
      </xdr:nvSpPr>
      <xdr:spPr>
        <a:xfrm>
          <a:off x="11330940" y="948690"/>
          <a:ext cx="133350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671820-4081-40F6-824B-02E15615D6C1}"/>
            </a:ext>
          </a:extLst>
        </xdr:cNvPr>
        <xdr:cNvSpPr/>
      </xdr:nvSpPr>
      <xdr:spPr>
        <a:xfrm>
          <a:off x="11330940" y="121539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BC82B9F-B020-44B5-A066-AEE4DD81875E}"/>
            </a:ext>
          </a:extLst>
        </xdr:cNvPr>
        <xdr:cNvSpPr/>
      </xdr:nvSpPr>
      <xdr:spPr>
        <a:xfrm>
          <a:off x="11330940" y="1551305"/>
          <a:ext cx="14624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B3A78A-03B8-4D7D-A278-567E12F2240C}"/>
            </a:ext>
          </a:extLst>
        </xdr:cNvPr>
        <xdr:cNvCxnSpPr/>
      </xdr:nvCxnSpPr>
      <xdr:spPr>
        <a:xfrm flipH="1">
          <a:off x="11155045" y="1045210"/>
          <a:ext cx="21526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11DECD-F6FB-4029-A325-DEF9F03C9512}"/>
            </a:ext>
          </a:extLst>
        </xdr:cNvPr>
        <xdr:cNvSpPr/>
      </xdr:nvSpPr>
      <xdr:spPr>
        <a:xfrm>
          <a:off x="11212830" y="9867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953479-23D9-49EB-BC74-4C00CF0AC050}"/>
            </a:ext>
          </a:extLst>
        </xdr:cNvPr>
        <xdr:cNvSpPr/>
      </xdr:nvSpPr>
      <xdr:spPr>
        <a:xfrm>
          <a:off x="11212830" y="1253490"/>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7FC35E-ECAB-4F39-A84A-E4AD30A7CA3A}"/>
            </a:ext>
          </a:extLst>
        </xdr:cNvPr>
        <xdr:cNvCxnSpPr/>
      </xdr:nvCxnSpPr>
      <xdr:spPr>
        <a:xfrm>
          <a:off x="1125918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F66CC02-BE6B-430C-8396-FAC1500F89C1}"/>
            </a:ext>
          </a:extLst>
        </xdr:cNvPr>
        <xdr:cNvCxnSpPr/>
      </xdr:nvCxnSpPr>
      <xdr:spPr>
        <a:xfrm>
          <a:off x="11179810" y="1524000"/>
          <a:ext cx="16573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196C8A-7096-4CC5-A49E-AB70F82600A0}"/>
            </a:ext>
          </a:extLst>
        </xdr:cNvPr>
        <xdr:cNvCxnSpPr/>
      </xdr:nvCxnSpPr>
      <xdr:spPr>
        <a:xfrm flipV="1">
          <a:off x="1125918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E0CFA81-CD2B-46C6-83DB-C4CA9BE2F91D}"/>
            </a:ext>
          </a:extLst>
        </xdr:cNvPr>
        <xdr:cNvCxnSpPr/>
      </xdr:nvCxnSpPr>
      <xdr:spPr>
        <a:xfrm>
          <a:off x="11179810" y="1901190"/>
          <a:ext cx="16573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2CB2A8-6EE9-4FE2-92D0-819D0D1E882B}"/>
            </a:ext>
          </a:extLst>
        </xdr:cNvPr>
        <xdr:cNvSpPr txBox="1"/>
      </xdr:nvSpPr>
      <xdr:spPr>
        <a:xfrm>
          <a:off x="70231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7ADB34D-C70D-41B7-90C2-3A9F8F7FBD7F}"/>
            </a:ext>
          </a:extLst>
        </xdr:cNvPr>
        <xdr:cNvSpPr txBox="1"/>
      </xdr:nvSpPr>
      <xdr:spPr>
        <a:xfrm>
          <a:off x="70231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E54190C-05AF-404A-A8DA-2174EC7B6610}"/>
            </a:ext>
          </a:extLst>
        </xdr:cNvPr>
        <xdr:cNvSpPr txBox="1"/>
      </xdr:nvSpPr>
      <xdr:spPr>
        <a:xfrm>
          <a:off x="70231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7F7381-7A8C-4E14-8E4D-F875A625E4FA}"/>
            </a:ext>
          </a:extLst>
        </xdr:cNvPr>
        <xdr:cNvSpPr txBox="1"/>
      </xdr:nvSpPr>
      <xdr:spPr>
        <a:xfrm>
          <a:off x="70231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01B241-547B-4C48-932D-CEC13AFD79FF}"/>
            </a:ext>
          </a:extLst>
        </xdr:cNvPr>
        <xdr:cNvSpPr/>
      </xdr:nvSpPr>
      <xdr:spPr>
        <a:xfrm>
          <a:off x="76200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035DC5-ED0D-4979-8255-C75C8AC179B7}"/>
            </a:ext>
          </a:extLst>
        </xdr:cNvPr>
        <xdr:cNvSpPr/>
      </xdr:nvSpPr>
      <xdr:spPr>
        <a:xfrm>
          <a:off x="892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F569F5-EE41-48DF-838A-3B5F8D5232AA}"/>
            </a:ext>
          </a:extLst>
        </xdr:cNvPr>
        <xdr:cNvSpPr/>
      </xdr:nvSpPr>
      <xdr:spPr>
        <a:xfrm>
          <a:off x="892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629912-E398-4D01-A9D1-94F28D2CB9B6}"/>
            </a:ext>
          </a:extLst>
        </xdr:cNvPr>
        <xdr:cNvSpPr/>
      </xdr:nvSpPr>
      <xdr:spPr>
        <a:xfrm>
          <a:off x="1905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560237-061D-4268-8170-6D336F750C5B}"/>
            </a:ext>
          </a:extLst>
        </xdr:cNvPr>
        <xdr:cNvSpPr/>
      </xdr:nvSpPr>
      <xdr:spPr>
        <a:xfrm>
          <a:off x="1905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6103BB-74AC-4D47-B476-13DDB3A77BD0}"/>
            </a:ext>
          </a:extLst>
        </xdr:cNvPr>
        <xdr:cNvSpPr/>
      </xdr:nvSpPr>
      <xdr:spPr>
        <a:xfrm>
          <a:off x="3048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609FF08-D3C5-4C34-9FEF-AF1D458DC91C}"/>
            </a:ext>
          </a:extLst>
        </xdr:cNvPr>
        <xdr:cNvSpPr/>
      </xdr:nvSpPr>
      <xdr:spPr>
        <a:xfrm>
          <a:off x="3048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6BC6FC-A3A5-4BA5-A9E5-75553C0E021A}"/>
            </a:ext>
          </a:extLst>
        </xdr:cNvPr>
        <xdr:cNvSpPr/>
      </xdr:nvSpPr>
      <xdr:spPr>
        <a:xfrm>
          <a:off x="762000" y="533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47E7D00-59D1-42A8-84D0-18E650FCE58E}"/>
            </a:ext>
          </a:extLst>
        </xdr:cNvPr>
        <xdr:cNvSpPr/>
      </xdr:nvSpPr>
      <xdr:spPr>
        <a:xfrm>
          <a:off x="660781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05E87BE-AE9E-4D56-9247-0EC4AE2E6F79}"/>
            </a:ext>
          </a:extLst>
        </xdr:cNvPr>
        <xdr:cNvSpPr/>
      </xdr:nvSpPr>
      <xdr:spPr>
        <a:xfrm>
          <a:off x="6727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AF4E43A-8629-4DAA-99B6-E7B6EB403857}"/>
            </a:ext>
          </a:extLst>
        </xdr:cNvPr>
        <xdr:cNvSpPr/>
      </xdr:nvSpPr>
      <xdr:spPr>
        <a:xfrm>
          <a:off x="6727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E777C21-95AB-4FC0-A52B-A8F5DA5A988B}"/>
            </a:ext>
          </a:extLst>
        </xdr:cNvPr>
        <xdr:cNvSpPr/>
      </xdr:nvSpPr>
      <xdr:spPr>
        <a:xfrm>
          <a:off x="7750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0EA656C-A049-4F70-B1F0-E5EF1096C7C0}"/>
            </a:ext>
          </a:extLst>
        </xdr:cNvPr>
        <xdr:cNvSpPr/>
      </xdr:nvSpPr>
      <xdr:spPr>
        <a:xfrm>
          <a:off x="7750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2636021-D73C-46C7-B0F0-07C5B80C3B2F}"/>
            </a:ext>
          </a:extLst>
        </xdr:cNvPr>
        <xdr:cNvSpPr/>
      </xdr:nvSpPr>
      <xdr:spPr>
        <a:xfrm>
          <a:off x="8893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4578838-9B72-4DE1-B3FC-5D0CA9813C40}"/>
            </a:ext>
          </a:extLst>
        </xdr:cNvPr>
        <xdr:cNvSpPr/>
      </xdr:nvSpPr>
      <xdr:spPr>
        <a:xfrm>
          <a:off x="8893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46C4081-B9D9-4D85-900D-B3FB989731EE}"/>
            </a:ext>
          </a:extLst>
        </xdr:cNvPr>
        <xdr:cNvSpPr/>
      </xdr:nvSpPr>
      <xdr:spPr>
        <a:xfrm>
          <a:off x="6607810" y="533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6F12538-C1CB-40B9-9732-2E74A7FC4251}"/>
            </a:ext>
          </a:extLst>
        </xdr:cNvPr>
        <xdr:cNvSpPr/>
      </xdr:nvSpPr>
      <xdr:spPr>
        <a:xfrm>
          <a:off x="76200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1034998-4AD3-4ED4-8340-9207B294399F}"/>
            </a:ext>
          </a:extLst>
        </xdr:cNvPr>
        <xdr:cNvSpPr/>
      </xdr:nvSpPr>
      <xdr:spPr>
        <a:xfrm>
          <a:off x="892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6429769-9440-4451-9FD9-A6E22059551D}"/>
            </a:ext>
          </a:extLst>
        </xdr:cNvPr>
        <xdr:cNvSpPr/>
      </xdr:nvSpPr>
      <xdr:spPr>
        <a:xfrm>
          <a:off x="892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BF57157-3D9C-4233-A249-2217842C727B}"/>
            </a:ext>
          </a:extLst>
        </xdr:cNvPr>
        <xdr:cNvSpPr/>
      </xdr:nvSpPr>
      <xdr:spPr>
        <a:xfrm>
          <a:off x="1905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BA2DA63-20FA-4C16-B4BF-08DAAF037F56}"/>
            </a:ext>
          </a:extLst>
        </xdr:cNvPr>
        <xdr:cNvSpPr/>
      </xdr:nvSpPr>
      <xdr:spPr>
        <a:xfrm>
          <a:off x="1905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EAB114B-6E89-4C13-B629-2B3A6FC66C97}"/>
            </a:ext>
          </a:extLst>
        </xdr:cNvPr>
        <xdr:cNvSpPr/>
      </xdr:nvSpPr>
      <xdr:spPr>
        <a:xfrm>
          <a:off x="3048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1C63CF0-8C16-416F-9D87-AEBDC71E1C34}"/>
            </a:ext>
          </a:extLst>
        </xdr:cNvPr>
        <xdr:cNvSpPr/>
      </xdr:nvSpPr>
      <xdr:spPr>
        <a:xfrm>
          <a:off x="3048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3AC7771-F9E9-4EB2-8A2B-19E6B5147767}"/>
            </a:ext>
          </a:extLst>
        </xdr:cNvPr>
        <xdr:cNvSpPr/>
      </xdr:nvSpPr>
      <xdr:spPr>
        <a:xfrm>
          <a:off x="76200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9654959-8D4D-4616-8BE8-278676913E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FE4CCE0-60F3-4F1D-815B-157906EB44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63F0CFA-977B-4EC5-8AE3-6B3E43E4CD45}"/>
            </a:ext>
          </a:extLst>
        </xdr:cNvPr>
        <xdr:cNvSpPr txBox="1"/>
      </xdr:nvSpPr>
      <xdr:spPr>
        <a:xfrm>
          <a:off x="29291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3003EB1-9BBC-482E-9222-D256B24F5BA9}"/>
            </a:ext>
          </a:extLst>
        </xdr:cNvPr>
        <xdr:cNvCxnSpPr/>
      </xdr:nvCxnSpPr>
      <xdr:spPr>
        <a:xfrm>
          <a:off x="762000" y="1110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DE027E9-1A40-4C6A-9B8D-CBA80022600D}"/>
            </a:ext>
          </a:extLst>
        </xdr:cNvPr>
        <xdr:cNvSpPr txBox="1"/>
      </xdr:nvSpPr>
      <xdr:spPr>
        <a:xfrm>
          <a:off x="29291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27B309F-05F1-4944-ABEF-1D27BD053E5A}"/>
            </a:ext>
          </a:extLst>
        </xdr:cNvPr>
        <xdr:cNvCxnSpPr/>
      </xdr:nvCxnSpPr>
      <xdr:spPr>
        <a:xfrm>
          <a:off x="762000" y="1077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1E037C7B-008C-4ECA-AB0E-DB5F128360BD}"/>
            </a:ext>
          </a:extLst>
        </xdr:cNvPr>
        <xdr:cNvSpPr txBox="1"/>
      </xdr:nvSpPr>
      <xdr:spPr>
        <a:xfrm>
          <a:off x="36275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CDA6224-A557-4539-848C-25672B764012}"/>
            </a:ext>
          </a:extLst>
        </xdr:cNvPr>
        <xdr:cNvCxnSpPr/>
      </xdr:nvCxnSpPr>
      <xdr:spPr>
        <a:xfrm>
          <a:off x="762000" y="1045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DF5B9A36-5159-46B8-916A-7A12DA7FA814}"/>
            </a:ext>
          </a:extLst>
        </xdr:cNvPr>
        <xdr:cNvSpPr txBox="1"/>
      </xdr:nvSpPr>
      <xdr:spPr>
        <a:xfrm>
          <a:off x="36275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F807441-3732-49E3-89CB-A554ECE2D5F7}"/>
            </a:ext>
          </a:extLst>
        </xdr:cNvPr>
        <xdr:cNvCxnSpPr/>
      </xdr:nvCxnSpPr>
      <xdr:spPr>
        <a:xfrm>
          <a:off x="762000" y="10125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B9389B3-8657-4684-B47C-589EE8AF364C}"/>
            </a:ext>
          </a:extLst>
        </xdr:cNvPr>
        <xdr:cNvSpPr txBox="1"/>
      </xdr:nvSpPr>
      <xdr:spPr>
        <a:xfrm>
          <a:off x="36275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81C1BDF-C5DC-4672-8828-D12D8B183A71}"/>
            </a:ext>
          </a:extLst>
        </xdr:cNvPr>
        <xdr:cNvCxnSpPr/>
      </xdr:nvCxnSpPr>
      <xdr:spPr>
        <a:xfrm>
          <a:off x="762000" y="979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9041FBE-2CF5-4AD7-A2AA-DBF8EE676E57}"/>
            </a:ext>
          </a:extLst>
        </xdr:cNvPr>
        <xdr:cNvSpPr txBox="1"/>
      </xdr:nvSpPr>
      <xdr:spPr>
        <a:xfrm>
          <a:off x="36275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4A6AB81-0C3C-49AB-BE5C-6159223BA6D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EA86879-E399-4060-A3C0-95B4FAD381E8}"/>
            </a:ext>
          </a:extLst>
        </xdr:cNvPr>
        <xdr:cNvSpPr txBox="1"/>
      </xdr:nvSpPr>
      <xdr:spPr>
        <a:xfrm>
          <a:off x="4249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ACB40BB-DCF6-451B-8A59-A44580D458E2}"/>
            </a:ext>
          </a:extLst>
        </xdr:cNvPr>
        <xdr:cNvCxnSpPr/>
      </xdr:nvCxnSpPr>
      <xdr:spPr>
        <a:xfrm>
          <a:off x="76200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BEAE662-EB11-4CFD-996A-36C6E115FF03}"/>
            </a:ext>
          </a:extLst>
        </xdr:cNvPr>
        <xdr:cNvSpPr/>
      </xdr:nvSpPr>
      <xdr:spPr>
        <a:xfrm>
          <a:off x="76200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7C2A05BC-51B1-4B74-AF81-84661A2E0821}"/>
            </a:ext>
          </a:extLst>
        </xdr:cNvPr>
        <xdr:cNvCxnSpPr/>
      </xdr:nvCxnSpPr>
      <xdr:spPr>
        <a:xfrm flipV="1">
          <a:off x="4631055" y="965562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5E5F70D-56FC-40BA-BD40-F0BE1264B69D}"/>
            </a:ext>
          </a:extLst>
        </xdr:cNvPr>
        <xdr:cNvSpPr txBox="1"/>
      </xdr:nvSpPr>
      <xdr:spPr>
        <a:xfrm>
          <a:off x="46697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FC422805-36FE-4F97-A15C-09BF63D92E22}"/>
            </a:ext>
          </a:extLst>
        </xdr:cNvPr>
        <xdr:cNvCxnSpPr/>
      </xdr:nvCxnSpPr>
      <xdr:spPr>
        <a:xfrm>
          <a:off x="4550410" y="1110723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0DA0BF3-C333-41B1-89C2-FCCE5C3A9661}"/>
            </a:ext>
          </a:extLst>
        </xdr:cNvPr>
        <xdr:cNvSpPr txBox="1"/>
      </xdr:nvSpPr>
      <xdr:spPr>
        <a:xfrm>
          <a:off x="4669790" y="9430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9433144B-8FDD-448F-950C-16DA58BF0AF6}"/>
            </a:ext>
          </a:extLst>
        </xdr:cNvPr>
        <xdr:cNvCxnSpPr/>
      </xdr:nvCxnSpPr>
      <xdr:spPr>
        <a:xfrm>
          <a:off x="4550410" y="965562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4D43063-945C-46AF-8ECF-AA1BD860C4F2}"/>
            </a:ext>
          </a:extLst>
        </xdr:cNvPr>
        <xdr:cNvSpPr txBox="1"/>
      </xdr:nvSpPr>
      <xdr:spPr>
        <a:xfrm>
          <a:off x="466979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FB03FDF3-EFC8-4CDF-B79F-702B7DED93FB}"/>
            </a:ext>
          </a:extLst>
        </xdr:cNvPr>
        <xdr:cNvSpPr/>
      </xdr:nvSpPr>
      <xdr:spPr>
        <a:xfrm>
          <a:off x="45885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1B961210-2416-4DDF-8730-623CB529210E}"/>
            </a:ext>
          </a:extLst>
        </xdr:cNvPr>
        <xdr:cNvSpPr/>
      </xdr:nvSpPr>
      <xdr:spPr>
        <a:xfrm>
          <a:off x="3750310" y="1053664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9AC36D28-69EB-40EE-9276-A9787D4173FC}"/>
            </a:ext>
          </a:extLst>
        </xdr:cNvPr>
        <xdr:cNvSpPr/>
      </xdr:nvSpPr>
      <xdr:spPr>
        <a:xfrm>
          <a:off x="2857500" y="105042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2FDA02D2-20F4-4C8B-A71B-D7D0C3EEE6E1}"/>
            </a:ext>
          </a:extLst>
        </xdr:cNvPr>
        <xdr:cNvSpPr/>
      </xdr:nvSpPr>
      <xdr:spPr>
        <a:xfrm>
          <a:off x="1964690" y="1049745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CAF16B74-D685-4AEE-9C61-2CD543093004}"/>
            </a:ext>
          </a:extLst>
        </xdr:cNvPr>
        <xdr:cNvSpPr/>
      </xdr:nvSpPr>
      <xdr:spPr>
        <a:xfrm>
          <a:off x="1083310" y="1048902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A1D75FF-0ACE-4112-846D-64BE412442B6}"/>
            </a:ext>
          </a:extLst>
        </xdr:cNvPr>
        <xdr:cNvSpPr txBox="1"/>
      </xdr:nvSpPr>
      <xdr:spPr>
        <a:xfrm>
          <a:off x="4441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6FD9D7D-9E3F-40A7-9A5C-9F2D296F3AB7}"/>
            </a:ext>
          </a:extLst>
        </xdr:cNvPr>
        <xdr:cNvSpPr txBox="1"/>
      </xdr:nvSpPr>
      <xdr:spPr>
        <a:xfrm>
          <a:off x="3602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8120D7C-1B63-4C69-8126-E63C97FC33A6}"/>
            </a:ext>
          </a:extLst>
        </xdr:cNvPr>
        <xdr:cNvSpPr txBox="1"/>
      </xdr:nvSpPr>
      <xdr:spPr>
        <a:xfrm>
          <a:off x="2721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B76E174-2E75-49F0-ADEC-7B1B51DEDE6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3660D48-F246-439B-B3B5-8960EB2AE742}"/>
            </a:ext>
          </a:extLst>
        </xdr:cNvPr>
        <xdr:cNvSpPr txBox="1"/>
      </xdr:nvSpPr>
      <xdr:spPr>
        <a:xfrm>
          <a:off x="935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146776</xdr:rowOff>
    </xdr:from>
    <xdr:to>
      <xdr:col>15</xdr:col>
      <xdr:colOff>101600</xdr:colOff>
      <xdr:row>59</xdr:row>
      <xdr:rowOff>76926</xdr:rowOff>
    </xdr:to>
    <xdr:sp macro="" textlink="">
      <xdr:nvSpPr>
        <xdr:cNvPr id="90" name="楕円 89">
          <a:extLst>
            <a:ext uri="{FF2B5EF4-FFF2-40B4-BE49-F238E27FC236}">
              <a16:creationId xmlns:a16="http://schemas.microsoft.com/office/drawing/2014/main" id="{27E2B2C2-8333-46F6-B0E9-3FBE95A032D0}"/>
            </a:ext>
          </a:extLst>
        </xdr:cNvPr>
        <xdr:cNvSpPr/>
      </xdr:nvSpPr>
      <xdr:spPr>
        <a:xfrm>
          <a:off x="2857500" y="100889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125549</xdr:rowOff>
    </xdr:from>
    <xdr:to>
      <xdr:col>10</xdr:col>
      <xdr:colOff>165100</xdr:colOff>
      <xdr:row>59</xdr:row>
      <xdr:rowOff>55699</xdr:rowOff>
    </xdr:to>
    <xdr:sp macro="" textlink="">
      <xdr:nvSpPr>
        <xdr:cNvPr id="91" name="楕円 90">
          <a:extLst>
            <a:ext uri="{FF2B5EF4-FFF2-40B4-BE49-F238E27FC236}">
              <a16:creationId xmlns:a16="http://schemas.microsoft.com/office/drawing/2014/main" id="{6F9B499C-1757-4A81-B1C9-238D4ED690F0}"/>
            </a:ext>
          </a:extLst>
        </xdr:cNvPr>
        <xdr:cNvSpPr/>
      </xdr:nvSpPr>
      <xdr:spPr>
        <a:xfrm>
          <a:off x="1964690" y="100715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26126</xdr:rowOff>
    </xdr:to>
    <xdr:cxnSp macro="">
      <xdr:nvCxnSpPr>
        <xdr:cNvPr id="92" name="直線コネクタ 91">
          <a:extLst>
            <a:ext uri="{FF2B5EF4-FFF2-40B4-BE49-F238E27FC236}">
              <a16:creationId xmlns:a16="http://schemas.microsoft.com/office/drawing/2014/main" id="{D6D39BC3-0050-44DD-B26A-B9CF612390CF}"/>
            </a:ext>
          </a:extLst>
        </xdr:cNvPr>
        <xdr:cNvCxnSpPr/>
      </xdr:nvCxnSpPr>
      <xdr:spPr>
        <a:xfrm>
          <a:off x="2019300" y="10122354"/>
          <a:ext cx="89281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89626</xdr:rowOff>
    </xdr:from>
    <xdr:to>
      <xdr:col>6</xdr:col>
      <xdr:colOff>38100</xdr:colOff>
      <xdr:row>59</xdr:row>
      <xdr:rowOff>19776</xdr:rowOff>
    </xdr:to>
    <xdr:sp macro="" textlink="">
      <xdr:nvSpPr>
        <xdr:cNvPr id="93" name="楕円 92">
          <a:extLst>
            <a:ext uri="{FF2B5EF4-FFF2-40B4-BE49-F238E27FC236}">
              <a16:creationId xmlns:a16="http://schemas.microsoft.com/office/drawing/2014/main" id="{F2354697-E8CB-4C58-91D7-B09505872BAE}"/>
            </a:ext>
          </a:extLst>
        </xdr:cNvPr>
        <xdr:cNvSpPr/>
      </xdr:nvSpPr>
      <xdr:spPr>
        <a:xfrm>
          <a:off x="1083310" y="100375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140426</xdr:rowOff>
    </xdr:from>
    <xdr:to>
      <xdr:col>10</xdr:col>
      <xdr:colOff>114300</xdr:colOff>
      <xdr:row>59</xdr:row>
      <xdr:rowOff>4899</xdr:rowOff>
    </xdr:to>
    <xdr:cxnSp macro="">
      <xdr:nvCxnSpPr>
        <xdr:cNvPr id="94" name="直線コネクタ 93">
          <a:extLst>
            <a:ext uri="{FF2B5EF4-FFF2-40B4-BE49-F238E27FC236}">
              <a16:creationId xmlns:a16="http://schemas.microsoft.com/office/drawing/2014/main" id="{16EE0AEF-D7F1-4256-90D7-775D7AB5F075}"/>
            </a:ext>
          </a:extLst>
        </xdr:cNvPr>
        <xdr:cNvCxnSpPr/>
      </xdr:nvCxnSpPr>
      <xdr:spPr>
        <a:xfrm>
          <a:off x="1126490" y="10080716"/>
          <a:ext cx="89281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95" name="n_1aveValue【体育館・プール】&#10;有形固定資産減価償却率">
          <a:extLst>
            <a:ext uri="{FF2B5EF4-FFF2-40B4-BE49-F238E27FC236}">
              <a16:creationId xmlns:a16="http://schemas.microsoft.com/office/drawing/2014/main" id="{B95793A8-E5AB-4C53-9791-415F3F8031C8}"/>
            </a:ext>
          </a:extLst>
        </xdr:cNvPr>
        <xdr:cNvSpPr txBox="1"/>
      </xdr:nvSpPr>
      <xdr:spPr>
        <a:xfrm>
          <a:off x="3582044" y="1030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96" name="n_2aveValue【体育館・プール】&#10;有形固定資産減価償却率">
          <a:extLst>
            <a:ext uri="{FF2B5EF4-FFF2-40B4-BE49-F238E27FC236}">
              <a16:creationId xmlns:a16="http://schemas.microsoft.com/office/drawing/2014/main" id="{B9B3600E-0FDF-4ED3-BFD4-0B4E253B59AF}"/>
            </a:ext>
          </a:extLst>
        </xdr:cNvPr>
        <xdr:cNvSpPr txBox="1"/>
      </xdr:nvSpPr>
      <xdr:spPr>
        <a:xfrm>
          <a:off x="2705744" y="1059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97" name="n_3aveValue【体育館・プール】&#10;有形固定資産減価償却率">
          <a:extLst>
            <a:ext uri="{FF2B5EF4-FFF2-40B4-BE49-F238E27FC236}">
              <a16:creationId xmlns:a16="http://schemas.microsoft.com/office/drawing/2014/main" id="{8E0F001B-889A-4DFF-89F5-84FEDBE8D7BF}"/>
            </a:ext>
          </a:extLst>
        </xdr:cNvPr>
        <xdr:cNvSpPr txBox="1"/>
      </xdr:nvSpPr>
      <xdr:spPr>
        <a:xfrm>
          <a:off x="1812934" y="105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98" name="n_4aveValue【体育館・プール】&#10;有形固定資産減価償却率">
          <a:extLst>
            <a:ext uri="{FF2B5EF4-FFF2-40B4-BE49-F238E27FC236}">
              <a16:creationId xmlns:a16="http://schemas.microsoft.com/office/drawing/2014/main" id="{DF05EC5E-96AC-48E4-A69E-90F220E5DCC9}"/>
            </a:ext>
          </a:extLst>
        </xdr:cNvPr>
        <xdr:cNvSpPr txBox="1"/>
      </xdr:nvSpPr>
      <xdr:spPr>
        <a:xfrm>
          <a:off x="931554" y="1058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99" name="n_2mainValue【体育館・プール】&#10;有形固定資産減価償却率">
          <a:extLst>
            <a:ext uri="{FF2B5EF4-FFF2-40B4-BE49-F238E27FC236}">
              <a16:creationId xmlns:a16="http://schemas.microsoft.com/office/drawing/2014/main" id="{3EEE7953-987B-49A6-96D0-4082EE7BAF03}"/>
            </a:ext>
          </a:extLst>
        </xdr:cNvPr>
        <xdr:cNvSpPr txBox="1"/>
      </xdr:nvSpPr>
      <xdr:spPr>
        <a:xfrm>
          <a:off x="2705744" y="986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72226</xdr:rowOff>
    </xdr:from>
    <xdr:ext cx="405111" cy="259045"/>
    <xdr:sp macro="" textlink="">
      <xdr:nvSpPr>
        <xdr:cNvPr id="100" name="n_3mainValue【体育館・プール】&#10;有形固定資産減価償却率">
          <a:extLst>
            <a:ext uri="{FF2B5EF4-FFF2-40B4-BE49-F238E27FC236}">
              <a16:creationId xmlns:a16="http://schemas.microsoft.com/office/drawing/2014/main" id="{B5B7C4BE-04D1-4833-9487-D06D95F7CC59}"/>
            </a:ext>
          </a:extLst>
        </xdr:cNvPr>
        <xdr:cNvSpPr txBox="1"/>
      </xdr:nvSpPr>
      <xdr:spPr>
        <a:xfrm>
          <a:off x="1812934" y="984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36303</xdr:rowOff>
    </xdr:from>
    <xdr:ext cx="405111" cy="259045"/>
    <xdr:sp macro="" textlink="">
      <xdr:nvSpPr>
        <xdr:cNvPr id="101" name="n_4mainValue【体育館・プール】&#10;有形固定資産減価償却率">
          <a:extLst>
            <a:ext uri="{FF2B5EF4-FFF2-40B4-BE49-F238E27FC236}">
              <a16:creationId xmlns:a16="http://schemas.microsoft.com/office/drawing/2014/main" id="{70CDFAA6-9AC5-4F23-9A2B-DA95EFBEB356}"/>
            </a:ext>
          </a:extLst>
        </xdr:cNvPr>
        <xdr:cNvSpPr txBox="1"/>
      </xdr:nvSpPr>
      <xdr:spPr>
        <a:xfrm>
          <a:off x="93155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C91E7F10-A301-4B54-B9FD-F164BF5B0977}"/>
            </a:ext>
          </a:extLst>
        </xdr:cNvPr>
        <xdr:cNvSpPr/>
      </xdr:nvSpPr>
      <xdr:spPr>
        <a:xfrm>
          <a:off x="660781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7773BF21-08AD-44FB-965F-0E4CEA258745}"/>
            </a:ext>
          </a:extLst>
        </xdr:cNvPr>
        <xdr:cNvSpPr/>
      </xdr:nvSpPr>
      <xdr:spPr>
        <a:xfrm>
          <a:off x="6727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229F4FA-6971-41D9-A81E-B21993D7234B}"/>
            </a:ext>
          </a:extLst>
        </xdr:cNvPr>
        <xdr:cNvSpPr/>
      </xdr:nvSpPr>
      <xdr:spPr>
        <a:xfrm>
          <a:off x="6727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94513D01-5718-4008-8E7C-B46EFC41DC38}"/>
            </a:ext>
          </a:extLst>
        </xdr:cNvPr>
        <xdr:cNvSpPr/>
      </xdr:nvSpPr>
      <xdr:spPr>
        <a:xfrm>
          <a:off x="7750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6225D310-54C2-46A6-B08E-D5BCE437086F}"/>
            </a:ext>
          </a:extLst>
        </xdr:cNvPr>
        <xdr:cNvSpPr/>
      </xdr:nvSpPr>
      <xdr:spPr>
        <a:xfrm>
          <a:off x="7750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F5CED2FC-B2A9-458D-9392-74EE7B07AAB9}"/>
            </a:ext>
          </a:extLst>
        </xdr:cNvPr>
        <xdr:cNvSpPr/>
      </xdr:nvSpPr>
      <xdr:spPr>
        <a:xfrm>
          <a:off x="8893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519B8AC6-C804-42D8-BDE4-07407DF36D17}"/>
            </a:ext>
          </a:extLst>
        </xdr:cNvPr>
        <xdr:cNvSpPr/>
      </xdr:nvSpPr>
      <xdr:spPr>
        <a:xfrm>
          <a:off x="8893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6BDD4A4-BA2D-424A-94E3-7E38BCC136F4}"/>
            </a:ext>
          </a:extLst>
        </xdr:cNvPr>
        <xdr:cNvSpPr/>
      </xdr:nvSpPr>
      <xdr:spPr>
        <a:xfrm>
          <a:off x="660781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A5B73262-1DA0-4AC9-A9E6-42DC6892E3E8}"/>
            </a:ext>
          </a:extLst>
        </xdr:cNvPr>
        <xdr:cNvSpPr txBox="1"/>
      </xdr:nvSpPr>
      <xdr:spPr>
        <a:xfrm>
          <a:off x="65697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86BF6F12-AF8A-45E9-9310-DBAF90B7223B}"/>
            </a:ext>
          </a:extLst>
        </xdr:cNvPr>
        <xdr:cNvCxnSpPr/>
      </xdr:nvCxnSpPr>
      <xdr:spPr>
        <a:xfrm>
          <a:off x="660781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269825BE-6AD1-49F7-9CFB-AD3303D98D84}"/>
            </a:ext>
          </a:extLst>
        </xdr:cNvPr>
        <xdr:cNvCxnSpPr/>
      </xdr:nvCxnSpPr>
      <xdr:spPr>
        <a:xfrm>
          <a:off x="660781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305071DC-DE06-45F1-97F8-0164C477C027}"/>
            </a:ext>
          </a:extLst>
        </xdr:cNvPr>
        <xdr:cNvSpPr txBox="1"/>
      </xdr:nvSpPr>
      <xdr:spPr>
        <a:xfrm>
          <a:off x="61368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7335001C-50DA-4E20-BB1D-7B3D70333A0D}"/>
            </a:ext>
          </a:extLst>
        </xdr:cNvPr>
        <xdr:cNvCxnSpPr/>
      </xdr:nvCxnSpPr>
      <xdr:spPr>
        <a:xfrm>
          <a:off x="660781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97E1BE51-EE03-4162-9F00-2745855DF15F}"/>
            </a:ext>
          </a:extLst>
        </xdr:cNvPr>
        <xdr:cNvSpPr txBox="1"/>
      </xdr:nvSpPr>
      <xdr:spPr>
        <a:xfrm>
          <a:off x="61368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B66FCEA-730F-4928-9A08-3B9DEF406D2D}"/>
            </a:ext>
          </a:extLst>
        </xdr:cNvPr>
        <xdr:cNvCxnSpPr/>
      </xdr:nvCxnSpPr>
      <xdr:spPr>
        <a:xfrm>
          <a:off x="660781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DD0D37E7-C492-45A0-A794-6187DB6061D9}"/>
            </a:ext>
          </a:extLst>
        </xdr:cNvPr>
        <xdr:cNvSpPr txBox="1"/>
      </xdr:nvSpPr>
      <xdr:spPr>
        <a:xfrm>
          <a:off x="61368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3BA972BD-3CE8-41FC-83F8-0ACE726A534B}"/>
            </a:ext>
          </a:extLst>
        </xdr:cNvPr>
        <xdr:cNvCxnSpPr/>
      </xdr:nvCxnSpPr>
      <xdr:spPr>
        <a:xfrm>
          <a:off x="6607810" y="990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144DDF52-637E-4609-AED3-F863891D01E9}"/>
            </a:ext>
          </a:extLst>
        </xdr:cNvPr>
        <xdr:cNvSpPr txBox="1"/>
      </xdr:nvSpPr>
      <xdr:spPr>
        <a:xfrm>
          <a:off x="61368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6C74D341-FA5F-4E83-9C9F-2050CFFCF9C5}"/>
            </a:ext>
          </a:extLst>
        </xdr:cNvPr>
        <xdr:cNvCxnSpPr/>
      </xdr:nvCxnSpPr>
      <xdr:spPr>
        <a:xfrm>
          <a:off x="6607810" y="952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FAA4CA5C-4CB6-450E-96B8-8198F6BFFB19}"/>
            </a:ext>
          </a:extLst>
        </xdr:cNvPr>
        <xdr:cNvSpPr txBox="1"/>
      </xdr:nvSpPr>
      <xdr:spPr>
        <a:xfrm>
          <a:off x="61368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3D7EA93C-C3DE-4A5B-8D39-F64D9330965C}"/>
            </a:ext>
          </a:extLst>
        </xdr:cNvPr>
        <xdr:cNvCxnSpPr/>
      </xdr:nvCxnSpPr>
      <xdr:spPr>
        <a:xfrm>
          <a:off x="660781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BC21F9A1-C844-4AE3-BEEE-14570A3CAF91}"/>
            </a:ext>
          </a:extLst>
        </xdr:cNvPr>
        <xdr:cNvSpPr txBox="1"/>
      </xdr:nvSpPr>
      <xdr:spPr>
        <a:xfrm>
          <a:off x="61368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BCE68C44-FA10-4D4C-8A18-D736EFC3599A}"/>
            </a:ext>
          </a:extLst>
        </xdr:cNvPr>
        <xdr:cNvSpPr/>
      </xdr:nvSpPr>
      <xdr:spPr>
        <a:xfrm>
          <a:off x="660781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25" name="直線コネクタ 124">
          <a:extLst>
            <a:ext uri="{FF2B5EF4-FFF2-40B4-BE49-F238E27FC236}">
              <a16:creationId xmlns:a16="http://schemas.microsoft.com/office/drawing/2014/main" id="{CA5A692F-F43A-4FC7-BC9D-AC314A8395B3}"/>
            </a:ext>
          </a:extLst>
        </xdr:cNvPr>
        <xdr:cNvCxnSpPr/>
      </xdr:nvCxnSpPr>
      <xdr:spPr>
        <a:xfrm flipV="1">
          <a:off x="10476865" y="9761982"/>
          <a:ext cx="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26" name="【体育館・プール】&#10;一人当たり面積最小値テキスト">
          <a:extLst>
            <a:ext uri="{FF2B5EF4-FFF2-40B4-BE49-F238E27FC236}">
              <a16:creationId xmlns:a16="http://schemas.microsoft.com/office/drawing/2014/main" id="{B847ACCD-406C-4381-AA22-5F34780182BD}"/>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27" name="直線コネクタ 126">
          <a:extLst>
            <a:ext uri="{FF2B5EF4-FFF2-40B4-BE49-F238E27FC236}">
              <a16:creationId xmlns:a16="http://schemas.microsoft.com/office/drawing/2014/main" id="{6A489F7B-6A8E-4F6B-9C90-CC95AE560FCE}"/>
            </a:ext>
          </a:extLst>
        </xdr:cNvPr>
        <xdr:cNvCxnSpPr/>
      </xdr:nvCxnSpPr>
      <xdr:spPr>
        <a:xfrm>
          <a:off x="10384790" y="11045190"/>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28" name="【体育館・プール】&#10;一人当たり面積最大値テキスト">
          <a:extLst>
            <a:ext uri="{FF2B5EF4-FFF2-40B4-BE49-F238E27FC236}">
              <a16:creationId xmlns:a16="http://schemas.microsoft.com/office/drawing/2014/main" id="{41750074-6C81-44A7-8FAE-5239937633A8}"/>
            </a:ext>
          </a:extLst>
        </xdr:cNvPr>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29" name="直線コネクタ 128">
          <a:extLst>
            <a:ext uri="{FF2B5EF4-FFF2-40B4-BE49-F238E27FC236}">
              <a16:creationId xmlns:a16="http://schemas.microsoft.com/office/drawing/2014/main" id="{FAD667BD-7B21-468C-AD5D-746CD1F5671D}"/>
            </a:ext>
          </a:extLst>
        </xdr:cNvPr>
        <xdr:cNvCxnSpPr/>
      </xdr:nvCxnSpPr>
      <xdr:spPr>
        <a:xfrm>
          <a:off x="10384790" y="9761982"/>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130" name="【体育館・プール】&#10;一人当たり面積平均値テキスト">
          <a:extLst>
            <a:ext uri="{FF2B5EF4-FFF2-40B4-BE49-F238E27FC236}">
              <a16:creationId xmlns:a16="http://schemas.microsoft.com/office/drawing/2014/main" id="{CC16C074-7A8D-4CD6-AE72-B8115D95D3F4}"/>
            </a:ext>
          </a:extLst>
        </xdr:cNvPr>
        <xdr:cNvSpPr txBox="1"/>
      </xdr:nvSpPr>
      <xdr:spPr>
        <a:xfrm>
          <a:off x="10515600" y="10751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1" name="フローチャート: 判断 130">
          <a:extLst>
            <a:ext uri="{FF2B5EF4-FFF2-40B4-BE49-F238E27FC236}">
              <a16:creationId xmlns:a16="http://schemas.microsoft.com/office/drawing/2014/main" id="{0162FC33-3174-416C-BD70-72C29D9BE5E0}"/>
            </a:ext>
          </a:extLst>
        </xdr:cNvPr>
        <xdr:cNvSpPr/>
      </xdr:nvSpPr>
      <xdr:spPr>
        <a:xfrm>
          <a:off x="10422890" y="107669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2" name="フローチャート: 判断 131">
          <a:extLst>
            <a:ext uri="{FF2B5EF4-FFF2-40B4-BE49-F238E27FC236}">
              <a16:creationId xmlns:a16="http://schemas.microsoft.com/office/drawing/2014/main" id="{071E11FE-CA7B-466E-A690-13240713BCE7}"/>
            </a:ext>
          </a:extLst>
        </xdr:cNvPr>
        <xdr:cNvSpPr/>
      </xdr:nvSpPr>
      <xdr:spPr>
        <a:xfrm>
          <a:off x="9584690" y="107730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3" name="フローチャート: 判断 132">
          <a:extLst>
            <a:ext uri="{FF2B5EF4-FFF2-40B4-BE49-F238E27FC236}">
              <a16:creationId xmlns:a16="http://schemas.microsoft.com/office/drawing/2014/main" id="{7EF67B48-3818-47E2-B65B-BFC17C091436}"/>
            </a:ext>
          </a:extLst>
        </xdr:cNvPr>
        <xdr:cNvSpPr/>
      </xdr:nvSpPr>
      <xdr:spPr>
        <a:xfrm>
          <a:off x="8703310" y="107905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34" name="フローチャート: 判断 133">
          <a:extLst>
            <a:ext uri="{FF2B5EF4-FFF2-40B4-BE49-F238E27FC236}">
              <a16:creationId xmlns:a16="http://schemas.microsoft.com/office/drawing/2014/main" id="{5FA10BA9-C8F1-4AC7-AB2B-B797C0CB603E}"/>
            </a:ext>
          </a:extLst>
        </xdr:cNvPr>
        <xdr:cNvSpPr/>
      </xdr:nvSpPr>
      <xdr:spPr>
        <a:xfrm>
          <a:off x="7810500" y="1076464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35" name="フローチャート: 判断 134">
          <a:extLst>
            <a:ext uri="{FF2B5EF4-FFF2-40B4-BE49-F238E27FC236}">
              <a16:creationId xmlns:a16="http://schemas.microsoft.com/office/drawing/2014/main" id="{8591EB34-69EB-4BBE-B1B1-3C4F66CF9DAE}"/>
            </a:ext>
          </a:extLst>
        </xdr:cNvPr>
        <xdr:cNvSpPr/>
      </xdr:nvSpPr>
      <xdr:spPr>
        <a:xfrm>
          <a:off x="6917690" y="107612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DE06853D-BDE8-40EC-A0B7-C6EE23E4F4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250B3A9D-B6EC-46B1-B741-CBA962F18E7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75833CF-F1F4-4857-A7A0-B1FB0F3E4B21}"/>
            </a:ext>
          </a:extLst>
        </xdr:cNvPr>
        <xdr:cNvSpPr txBox="1"/>
      </xdr:nvSpPr>
      <xdr:spPr>
        <a:xfrm>
          <a:off x="8555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3D9F4017-9855-4AFB-95AE-DAA7C62D8CD4}"/>
            </a:ext>
          </a:extLst>
        </xdr:cNvPr>
        <xdr:cNvSpPr txBox="1"/>
      </xdr:nvSpPr>
      <xdr:spPr>
        <a:xfrm>
          <a:off x="7674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D7F334D-54DE-4D57-954A-0D092AA044E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109220</xdr:rowOff>
    </xdr:from>
    <xdr:to>
      <xdr:col>46</xdr:col>
      <xdr:colOff>38100</xdr:colOff>
      <xdr:row>64</xdr:row>
      <xdr:rowOff>39370</xdr:rowOff>
    </xdr:to>
    <xdr:sp macro="" textlink="">
      <xdr:nvSpPr>
        <xdr:cNvPr id="141" name="楕円 140">
          <a:extLst>
            <a:ext uri="{FF2B5EF4-FFF2-40B4-BE49-F238E27FC236}">
              <a16:creationId xmlns:a16="http://schemas.microsoft.com/office/drawing/2014/main" id="{7F19AB07-7580-41FF-A096-91C392A407EC}"/>
            </a:ext>
          </a:extLst>
        </xdr:cNvPr>
        <xdr:cNvSpPr/>
      </xdr:nvSpPr>
      <xdr:spPr>
        <a:xfrm>
          <a:off x="8703310" y="109086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110744</xdr:rowOff>
    </xdr:from>
    <xdr:to>
      <xdr:col>41</xdr:col>
      <xdr:colOff>101600</xdr:colOff>
      <xdr:row>64</xdr:row>
      <xdr:rowOff>40894</xdr:rowOff>
    </xdr:to>
    <xdr:sp macro="" textlink="">
      <xdr:nvSpPr>
        <xdr:cNvPr id="142" name="楕円 141">
          <a:extLst>
            <a:ext uri="{FF2B5EF4-FFF2-40B4-BE49-F238E27FC236}">
              <a16:creationId xmlns:a16="http://schemas.microsoft.com/office/drawing/2014/main" id="{B3284667-D67C-4C0D-A730-F6ED4627431B}"/>
            </a:ext>
          </a:extLst>
        </xdr:cNvPr>
        <xdr:cNvSpPr/>
      </xdr:nvSpPr>
      <xdr:spPr>
        <a:xfrm>
          <a:off x="7810500" y="109120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160020</xdr:rowOff>
    </xdr:from>
    <xdr:to>
      <xdr:col>45</xdr:col>
      <xdr:colOff>177800</xdr:colOff>
      <xdr:row>63</xdr:row>
      <xdr:rowOff>161544</xdr:rowOff>
    </xdr:to>
    <xdr:cxnSp macro="">
      <xdr:nvCxnSpPr>
        <xdr:cNvPr id="143" name="直線コネクタ 142">
          <a:extLst>
            <a:ext uri="{FF2B5EF4-FFF2-40B4-BE49-F238E27FC236}">
              <a16:creationId xmlns:a16="http://schemas.microsoft.com/office/drawing/2014/main" id="{FDD86BEB-097F-423B-BA5D-47C4C81D6D88}"/>
            </a:ext>
          </a:extLst>
        </xdr:cNvPr>
        <xdr:cNvCxnSpPr/>
      </xdr:nvCxnSpPr>
      <xdr:spPr>
        <a:xfrm flipV="1">
          <a:off x="7865110" y="10963275"/>
          <a:ext cx="88138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111125</xdr:rowOff>
    </xdr:from>
    <xdr:to>
      <xdr:col>36</xdr:col>
      <xdr:colOff>165100</xdr:colOff>
      <xdr:row>64</xdr:row>
      <xdr:rowOff>41275</xdr:rowOff>
    </xdr:to>
    <xdr:sp macro="" textlink="">
      <xdr:nvSpPr>
        <xdr:cNvPr id="144" name="楕円 143">
          <a:extLst>
            <a:ext uri="{FF2B5EF4-FFF2-40B4-BE49-F238E27FC236}">
              <a16:creationId xmlns:a16="http://schemas.microsoft.com/office/drawing/2014/main" id="{FDDF9135-1FE5-4B84-A64F-0922A2A11482}"/>
            </a:ext>
          </a:extLst>
        </xdr:cNvPr>
        <xdr:cNvSpPr/>
      </xdr:nvSpPr>
      <xdr:spPr>
        <a:xfrm>
          <a:off x="6917690" y="1091247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161544</xdr:rowOff>
    </xdr:from>
    <xdr:to>
      <xdr:col>41</xdr:col>
      <xdr:colOff>50800</xdr:colOff>
      <xdr:row>63</xdr:row>
      <xdr:rowOff>161925</xdr:rowOff>
    </xdr:to>
    <xdr:cxnSp macro="">
      <xdr:nvCxnSpPr>
        <xdr:cNvPr id="145" name="直線コネクタ 144">
          <a:extLst>
            <a:ext uri="{FF2B5EF4-FFF2-40B4-BE49-F238E27FC236}">
              <a16:creationId xmlns:a16="http://schemas.microsoft.com/office/drawing/2014/main" id="{41C22529-CE55-4B10-83BA-CC9FD22EB693}"/>
            </a:ext>
          </a:extLst>
        </xdr:cNvPr>
        <xdr:cNvCxnSpPr/>
      </xdr:nvCxnSpPr>
      <xdr:spPr>
        <a:xfrm flipV="1">
          <a:off x="6972300" y="10964799"/>
          <a:ext cx="89281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46" name="n_1aveValue【体育館・プール】&#10;一人当たり面積">
          <a:extLst>
            <a:ext uri="{FF2B5EF4-FFF2-40B4-BE49-F238E27FC236}">
              <a16:creationId xmlns:a16="http://schemas.microsoft.com/office/drawing/2014/main" id="{67CA35C8-3CC5-484C-8EA2-618510FA36C6}"/>
            </a:ext>
          </a:extLst>
        </xdr:cNvPr>
        <xdr:cNvSpPr txBox="1"/>
      </xdr:nvSpPr>
      <xdr:spPr>
        <a:xfrm>
          <a:off x="9387917" y="1055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47" name="n_2aveValue【体育館・プール】&#10;一人当たり面積">
          <a:extLst>
            <a:ext uri="{FF2B5EF4-FFF2-40B4-BE49-F238E27FC236}">
              <a16:creationId xmlns:a16="http://schemas.microsoft.com/office/drawing/2014/main" id="{773438AE-63BB-46FD-9768-87C570CE7DD2}"/>
            </a:ext>
          </a:extLst>
        </xdr:cNvPr>
        <xdr:cNvSpPr txBox="1"/>
      </xdr:nvSpPr>
      <xdr:spPr>
        <a:xfrm>
          <a:off x="8511617" y="1056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48" name="n_3aveValue【体育館・プール】&#10;一人当たり面積">
          <a:extLst>
            <a:ext uri="{FF2B5EF4-FFF2-40B4-BE49-F238E27FC236}">
              <a16:creationId xmlns:a16="http://schemas.microsoft.com/office/drawing/2014/main" id="{88ED298F-D92A-4E2F-B3BC-583F7D2AFE55}"/>
            </a:ext>
          </a:extLst>
        </xdr:cNvPr>
        <xdr:cNvSpPr txBox="1"/>
      </xdr:nvSpPr>
      <xdr:spPr>
        <a:xfrm>
          <a:off x="7628332"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49" name="n_4aveValue【体育館・プール】&#10;一人当たり面積">
          <a:extLst>
            <a:ext uri="{FF2B5EF4-FFF2-40B4-BE49-F238E27FC236}">
              <a16:creationId xmlns:a16="http://schemas.microsoft.com/office/drawing/2014/main" id="{327975CB-262D-487C-BE28-A447657D9CFB}"/>
            </a:ext>
          </a:extLst>
        </xdr:cNvPr>
        <xdr:cNvSpPr txBox="1"/>
      </xdr:nvSpPr>
      <xdr:spPr>
        <a:xfrm>
          <a:off x="673552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30497</xdr:rowOff>
    </xdr:from>
    <xdr:ext cx="469744" cy="259045"/>
    <xdr:sp macro="" textlink="">
      <xdr:nvSpPr>
        <xdr:cNvPr id="150" name="n_2mainValue【体育館・プール】&#10;一人当たり面積">
          <a:extLst>
            <a:ext uri="{FF2B5EF4-FFF2-40B4-BE49-F238E27FC236}">
              <a16:creationId xmlns:a16="http://schemas.microsoft.com/office/drawing/2014/main" id="{F74AADCE-5E45-4B9F-A41C-15932A610E74}"/>
            </a:ext>
          </a:extLst>
        </xdr:cNvPr>
        <xdr:cNvSpPr txBox="1"/>
      </xdr:nvSpPr>
      <xdr:spPr>
        <a:xfrm>
          <a:off x="8511617" y="110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32021</xdr:rowOff>
    </xdr:from>
    <xdr:ext cx="469744" cy="259045"/>
    <xdr:sp macro="" textlink="">
      <xdr:nvSpPr>
        <xdr:cNvPr id="151" name="n_3mainValue【体育館・プール】&#10;一人当たり面積">
          <a:extLst>
            <a:ext uri="{FF2B5EF4-FFF2-40B4-BE49-F238E27FC236}">
              <a16:creationId xmlns:a16="http://schemas.microsoft.com/office/drawing/2014/main" id="{94E7E7FB-E710-4AE3-8997-7B4446588FFF}"/>
            </a:ext>
          </a:extLst>
        </xdr:cNvPr>
        <xdr:cNvSpPr txBox="1"/>
      </xdr:nvSpPr>
      <xdr:spPr>
        <a:xfrm>
          <a:off x="7628332" y="1100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32402</xdr:rowOff>
    </xdr:from>
    <xdr:ext cx="469744" cy="259045"/>
    <xdr:sp macro="" textlink="">
      <xdr:nvSpPr>
        <xdr:cNvPr id="152" name="n_4mainValue【体育館・プール】&#10;一人当たり面積">
          <a:extLst>
            <a:ext uri="{FF2B5EF4-FFF2-40B4-BE49-F238E27FC236}">
              <a16:creationId xmlns:a16="http://schemas.microsoft.com/office/drawing/2014/main" id="{B113690A-393E-4D3F-9F60-FBB2925AF8C2}"/>
            </a:ext>
          </a:extLst>
        </xdr:cNvPr>
        <xdr:cNvSpPr txBox="1"/>
      </xdr:nvSpPr>
      <xdr:spPr>
        <a:xfrm>
          <a:off x="6735522"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2052ED83-4112-4C15-BF35-BB6DAC3E10C9}"/>
            </a:ext>
          </a:extLst>
        </xdr:cNvPr>
        <xdr:cNvSpPr/>
      </xdr:nvSpPr>
      <xdr:spPr>
        <a:xfrm>
          <a:off x="76200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C124A20B-8265-41EA-8380-69B14988DF92}"/>
            </a:ext>
          </a:extLst>
        </xdr:cNvPr>
        <xdr:cNvSpPr/>
      </xdr:nvSpPr>
      <xdr:spPr>
        <a:xfrm>
          <a:off x="892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8B69F261-4562-41A1-BC23-6DDB9065669A}"/>
            </a:ext>
          </a:extLst>
        </xdr:cNvPr>
        <xdr:cNvSpPr/>
      </xdr:nvSpPr>
      <xdr:spPr>
        <a:xfrm>
          <a:off x="892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2486CC56-93CD-4B9D-935F-0A1F36F37994}"/>
            </a:ext>
          </a:extLst>
        </xdr:cNvPr>
        <xdr:cNvSpPr/>
      </xdr:nvSpPr>
      <xdr:spPr>
        <a:xfrm>
          <a:off x="1905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58C0E127-EC8A-4130-BB5B-7BF3CCC2B354}"/>
            </a:ext>
          </a:extLst>
        </xdr:cNvPr>
        <xdr:cNvSpPr/>
      </xdr:nvSpPr>
      <xdr:spPr>
        <a:xfrm>
          <a:off x="1905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F57A61CD-6935-4350-8AB1-4A83848F8AA2}"/>
            </a:ext>
          </a:extLst>
        </xdr:cNvPr>
        <xdr:cNvSpPr/>
      </xdr:nvSpPr>
      <xdr:spPr>
        <a:xfrm>
          <a:off x="3048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E36ED9BD-3C91-41E9-94C6-3F83D3A56872}"/>
            </a:ext>
          </a:extLst>
        </xdr:cNvPr>
        <xdr:cNvSpPr/>
      </xdr:nvSpPr>
      <xdr:spPr>
        <a:xfrm>
          <a:off x="3048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9CBE373A-ABD7-4BAE-B823-558F50E6263B}"/>
            </a:ext>
          </a:extLst>
        </xdr:cNvPr>
        <xdr:cNvSpPr/>
      </xdr:nvSpPr>
      <xdr:spPr>
        <a:xfrm>
          <a:off x="762000" y="1295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1" name="正方形/長方形 160">
          <a:extLst>
            <a:ext uri="{FF2B5EF4-FFF2-40B4-BE49-F238E27FC236}">
              <a16:creationId xmlns:a16="http://schemas.microsoft.com/office/drawing/2014/main" id="{CA825317-4099-4A17-9C83-CB87237EE1C1}"/>
            </a:ext>
          </a:extLst>
        </xdr:cNvPr>
        <xdr:cNvSpPr/>
      </xdr:nvSpPr>
      <xdr:spPr>
        <a:xfrm>
          <a:off x="660781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2" name="正方形/長方形 161">
          <a:extLst>
            <a:ext uri="{FF2B5EF4-FFF2-40B4-BE49-F238E27FC236}">
              <a16:creationId xmlns:a16="http://schemas.microsoft.com/office/drawing/2014/main" id="{F0F2F554-3A2A-4302-90DB-9DB9EB016ED4}"/>
            </a:ext>
          </a:extLst>
        </xdr:cNvPr>
        <xdr:cNvSpPr/>
      </xdr:nvSpPr>
      <xdr:spPr>
        <a:xfrm>
          <a:off x="6727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3" name="正方形/長方形 162">
          <a:extLst>
            <a:ext uri="{FF2B5EF4-FFF2-40B4-BE49-F238E27FC236}">
              <a16:creationId xmlns:a16="http://schemas.microsoft.com/office/drawing/2014/main" id="{B0E2D0A3-88CE-4585-BAF2-2A515CE6E664}"/>
            </a:ext>
          </a:extLst>
        </xdr:cNvPr>
        <xdr:cNvSpPr/>
      </xdr:nvSpPr>
      <xdr:spPr>
        <a:xfrm>
          <a:off x="6727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4" name="正方形/長方形 163">
          <a:extLst>
            <a:ext uri="{FF2B5EF4-FFF2-40B4-BE49-F238E27FC236}">
              <a16:creationId xmlns:a16="http://schemas.microsoft.com/office/drawing/2014/main" id="{EDAEE3F7-ECFD-4CAE-9D38-65A5B937C117}"/>
            </a:ext>
          </a:extLst>
        </xdr:cNvPr>
        <xdr:cNvSpPr/>
      </xdr:nvSpPr>
      <xdr:spPr>
        <a:xfrm>
          <a:off x="7750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5" name="正方形/長方形 164">
          <a:extLst>
            <a:ext uri="{FF2B5EF4-FFF2-40B4-BE49-F238E27FC236}">
              <a16:creationId xmlns:a16="http://schemas.microsoft.com/office/drawing/2014/main" id="{7022975A-0AC7-4B27-A273-E05C2808DB2F}"/>
            </a:ext>
          </a:extLst>
        </xdr:cNvPr>
        <xdr:cNvSpPr/>
      </xdr:nvSpPr>
      <xdr:spPr>
        <a:xfrm>
          <a:off x="7750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6" name="正方形/長方形 165">
          <a:extLst>
            <a:ext uri="{FF2B5EF4-FFF2-40B4-BE49-F238E27FC236}">
              <a16:creationId xmlns:a16="http://schemas.microsoft.com/office/drawing/2014/main" id="{193D8ADB-1B98-45CF-A2E0-3ADAC5A9DCCB}"/>
            </a:ext>
          </a:extLst>
        </xdr:cNvPr>
        <xdr:cNvSpPr/>
      </xdr:nvSpPr>
      <xdr:spPr>
        <a:xfrm>
          <a:off x="8893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7" name="正方形/長方形 166">
          <a:extLst>
            <a:ext uri="{FF2B5EF4-FFF2-40B4-BE49-F238E27FC236}">
              <a16:creationId xmlns:a16="http://schemas.microsoft.com/office/drawing/2014/main" id="{506927BB-1825-454E-9A20-724361519BFE}"/>
            </a:ext>
          </a:extLst>
        </xdr:cNvPr>
        <xdr:cNvSpPr/>
      </xdr:nvSpPr>
      <xdr:spPr>
        <a:xfrm>
          <a:off x="8893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8" name="正方形/長方形 167">
          <a:extLst>
            <a:ext uri="{FF2B5EF4-FFF2-40B4-BE49-F238E27FC236}">
              <a16:creationId xmlns:a16="http://schemas.microsoft.com/office/drawing/2014/main" id="{135EAE97-0A7D-4540-96BF-FFB222C8D330}"/>
            </a:ext>
          </a:extLst>
        </xdr:cNvPr>
        <xdr:cNvSpPr/>
      </xdr:nvSpPr>
      <xdr:spPr>
        <a:xfrm>
          <a:off x="6607810" y="12950190"/>
          <a:ext cx="47244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E0962EE7-23AC-4CAB-8FB8-13F927243D9B}"/>
            </a:ext>
          </a:extLst>
        </xdr:cNvPr>
        <xdr:cNvSpPr/>
      </xdr:nvSpPr>
      <xdr:spPr>
        <a:xfrm>
          <a:off x="76200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C34AA511-1FBF-4822-A786-ED5D00E50DB7}"/>
            </a:ext>
          </a:extLst>
        </xdr:cNvPr>
        <xdr:cNvSpPr/>
      </xdr:nvSpPr>
      <xdr:spPr>
        <a:xfrm>
          <a:off x="892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BB65A8E0-FD80-42BF-951B-F640F8A59BEA}"/>
            </a:ext>
          </a:extLst>
        </xdr:cNvPr>
        <xdr:cNvSpPr/>
      </xdr:nvSpPr>
      <xdr:spPr>
        <a:xfrm>
          <a:off x="892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9B9EE6F3-247A-475B-B47A-34CEED4E98DA}"/>
            </a:ext>
          </a:extLst>
        </xdr:cNvPr>
        <xdr:cNvSpPr/>
      </xdr:nvSpPr>
      <xdr:spPr>
        <a:xfrm>
          <a:off x="1905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0A0195A2-BD85-4925-B988-C4138046EA8B}"/>
            </a:ext>
          </a:extLst>
        </xdr:cNvPr>
        <xdr:cNvSpPr/>
      </xdr:nvSpPr>
      <xdr:spPr>
        <a:xfrm>
          <a:off x="1905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44168F44-F82C-4014-BD48-4B6A525C85C1}"/>
            </a:ext>
          </a:extLst>
        </xdr:cNvPr>
        <xdr:cNvSpPr/>
      </xdr:nvSpPr>
      <xdr:spPr>
        <a:xfrm>
          <a:off x="3048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0900DA7A-52CE-409E-9F0B-661EB375F792}"/>
            </a:ext>
          </a:extLst>
        </xdr:cNvPr>
        <xdr:cNvSpPr/>
      </xdr:nvSpPr>
      <xdr:spPr>
        <a:xfrm>
          <a:off x="3048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5957478D-7519-471C-AB63-6DFD7AB238C8}"/>
            </a:ext>
          </a:extLst>
        </xdr:cNvPr>
        <xdr:cNvSpPr/>
      </xdr:nvSpPr>
      <xdr:spPr>
        <a:xfrm>
          <a:off x="762000" y="1676019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77" name="テキスト ボックス 176">
          <a:extLst>
            <a:ext uri="{FF2B5EF4-FFF2-40B4-BE49-F238E27FC236}">
              <a16:creationId xmlns:a16="http://schemas.microsoft.com/office/drawing/2014/main" id="{77697A6E-C589-4A3D-80ED-C5D6F5761C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78" name="直線コネクタ 177">
          <a:extLst>
            <a:ext uri="{FF2B5EF4-FFF2-40B4-BE49-F238E27FC236}">
              <a16:creationId xmlns:a16="http://schemas.microsoft.com/office/drawing/2014/main" id="{7A17D595-A52D-4A03-97E3-23D1AA48622C}"/>
            </a:ext>
          </a:extLst>
        </xdr:cNvPr>
        <xdr:cNvCxnSpPr/>
      </xdr:nvCxnSpPr>
      <xdr:spPr>
        <a:xfrm>
          <a:off x="762000" y="19046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79" name="テキスト ボックス 178">
          <a:extLst>
            <a:ext uri="{FF2B5EF4-FFF2-40B4-BE49-F238E27FC236}">
              <a16:creationId xmlns:a16="http://schemas.microsoft.com/office/drawing/2014/main" id="{031334C3-9A7E-47A3-AE68-0165A482ABC3}"/>
            </a:ext>
          </a:extLst>
        </xdr:cNvPr>
        <xdr:cNvSpPr txBox="1"/>
      </xdr:nvSpPr>
      <xdr:spPr>
        <a:xfrm>
          <a:off x="29291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0" name="直線コネクタ 179">
          <a:extLst>
            <a:ext uri="{FF2B5EF4-FFF2-40B4-BE49-F238E27FC236}">
              <a16:creationId xmlns:a16="http://schemas.microsoft.com/office/drawing/2014/main" id="{D14D4A4D-E6DB-4678-8B55-5131DF0D599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81" name="テキスト ボックス 180">
          <a:extLst>
            <a:ext uri="{FF2B5EF4-FFF2-40B4-BE49-F238E27FC236}">
              <a16:creationId xmlns:a16="http://schemas.microsoft.com/office/drawing/2014/main" id="{89142E51-A03F-4CCD-89AD-127537A94244}"/>
            </a:ext>
          </a:extLst>
        </xdr:cNvPr>
        <xdr:cNvSpPr txBox="1"/>
      </xdr:nvSpPr>
      <xdr:spPr>
        <a:xfrm>
          <a:off x="29291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82" name="直線コネクタ 181">
          <a:extLst>
            <a:ext uri="{FF2B5EF4-FFF2-40B4-BE49-F238E27FC236}">
              <a16:creationId xmlns:a16="http://schemas.microsoft.com/office/drawing/2014/main" id="{AFE0C21E-05FF-4188-83D8-67A4C9F3060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83" name="テキスト ボックス 182">
          <a:extLst>
            <a:ext uri="{FF2B5EF4-FFF2-40B4-BE49-F238E27FC236}">
              <a16:creationId xmlns:a16="http://schemas.microsoft.com/office/drawing/2014/main" id="{339D554B-3A70-403A-B119-405BA9ACB024}"/>
            </a:ext>
          </a:extLst>
        </xdr:cNvPr>
        <xdr:cNvSpPr txBox="1"/>
      </xdr:nvSpPr>
      <xdr:spPr>
        <a:xfrm>
          <a:off x="36275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84" name="直線コネクタ 183">
          <a:extLst>
            <a:ext uri="{FF2B5EF4-FFF2-40B4-BE49-F238E27FC236}">
              <a16:creationId xmlns:a16="http://schemas.microsoft.com/office/drawing/2014/main" id="{0E7DA257-194F-4E10-B9EC-CB1973320B3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85" name="テキスト ボックス 184">
          <a:extLst>
            <a:ext uri="{FF2B5EF4-FFF2-40B4-BE49-F238E27FC236}">
              <a16:creationId xmlns:a16="http://schemas.microsoft.com/office/drawing/2014/main" id="{183138D2-9139-4FA6-94B2-C48EC6FBD312}"/>
            </a:ext>
          </a:extLst>
        </xdr:cNvPr>
        <xdr:cNvSpPr txBox="1"/>
      </xdr:nvSpPr>
      <xdr:spPr>
        <a:xfrm>
          <a:off x="36275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86" name="直線コネクタ 185">
          <a:extLst>
            <a:ext uri="{FF2B5EF4-FFF2-40B4-BE49-F238E27FC236}">
              <a16:creationId xmlns:a16="http://schemas.microsoft.com/office/drawing/2014/main" id="{9F50284B-4A5B-46B1-B0E8-A55E56FE84B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87" name="テキスト ボックス 186">
          <a:extLst>
            <a:ext uri="{FF2B5EF4-FFF2-40B4-BE49-F238E27FC236}">
              <a16:creationId xmlns:a16="http://schemas.microsoft.com/office/drawing/2014/main" id="{8B145762-C650-4936-995B-59C8636AD11D}"/>
            </a:ext>
          </a:extLst>
        </xdr:cNvPr>
        <xdr:cNvSpPr txBox="1"/>
      </xdr:nvSpPr>
      <xdr:spPr>
        <a:xfrm>
          <a:off x="36275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88" name="直線コネクタ 187">
          <a:extLst>
            <a:ext uri="{FF2B5EF4-FFF2-40B4-BE49-F238E27FC236}">
              <a16:creationId xmlns:a16="http://schemas.microsoft.com/office/drawing/2014/main" id="{5D057735-E9F7-470A-8CD9-4C21B9D43B9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89" name="テキスト ボックス 188">
          <a:extLst>
            <a:ext uri="{FF2B5EF4-FFF2-40B4-BE49-F238E27FC236}">
              <a16:creationId xmlns:a16="http://schemas.microsoft.com/office/drawing/2014/main" id="{F9FFD256-F570-4298-A644-C9B0A161E1C4}"/>
            </a:ext>
          </a:extLst>
        </xdr:cNvPr>
        <xdr:cNvSpPr txBox="1"/>
      </xdr:nvSpPr>
      <xdr:spPr>
        <a:xfrm>
          <a:off x="36275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0" name="直線コネクタ 189">
          <a:extLst>
            <a:ext uri="{FF2B5EF4-FFF2-40B4-BE49-F238E27FC236}">
              <a16:creationId xmlns:a16="http://schemas.microsoft.com/office/drawing/2014/main" id="{F00CA8B6-D4A4-42EB-AFE6-1410EE71DDB9}"/>
            </a:ext>
          </a:extLst>
        </xdr:cNvPr>
        <xdr:cNvCxnSpPr/>
      </xdr:nvCxnSpPr>
      <xdr:spPr>
        <a:xfrm>
          <a:off x="762000" y="1676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191" name="テキスト ボックス 190">
          <a:extLst>
            <a:ext uri="{FF2B5EF4-FFF2-40B4-BE49-F238E27FC236}">
              <a16:creationId xmlns:a16="http://schemas.microsoft.com/office/drawing/2014/main" id="{297E332A-9DD9-4E35-8F2F-055B0FEC0414}"/>
            </a:ext>
          </a:extLst>
        </xdr:cNvPr>
        <xdr:cNvSpPr txBox="1"/>
      </xdr:nvSpPr>
      <xdr:spPr>
        <a:xfrm>
          <a:off x="4249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2" name="【市民会館】&#10;有形固定資産減価償却率グラフ枠">
          <a:extLst>
            <a:ext uri="{FF2B5EF4-FFF2-40B4-BE49-F238E27FC236}">
              <a16:creationId xmlns:a16="http://schemas.microsoft.com/office/drawing/2014/main" id="{F9883B6B-709D-4EB8-A7A2-86224ED28754}"/>
            </a:ext>
          </a:extLst>
        </xdr:cNvPr>
        <xdr:cNvSpPr/>
      </xdr:nvSpPr>
      <xdr:spPr>
        <a:xfrm>
          <a:off x="762000" y="1676019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193" name="直線コネクタ 192">
          <a:extLst>
            <a:ext uri="{FF2B5EF4-FFF2-40B4-BE49-F238E27FC236}">
              <a16:creationId xmlns:a16="http://schemas.microsoft.com/office/drawing/2014/main" id="{CB7C216D-BA3F-48E6-8DF3-4B1B16D3D00B}"/>
            </a:ext>
          </a:extLst>
        </xdr:cNvPr>
        <xdr:cNvCxnSpPr/>
      </xdr:nvCxnSpPr>
      <xdr:spPr>
        <a:xfrm flipV="1">
          <a:off x="4631055" y="17118331"/>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194" name="【市民会館】&#10;有形固定資産減価償却率最小値テキスト">
          <a:extLst>
            <a:ext uri="{FF2B5EF4-FFF2-40B4-BE49-F238E27FC236}">
              <a16:creationId xmlns:a16="http://schemas.microsoft.com/office/drawing/2014/main" id="{08CE41B9-0801-46DD-9DCD-47B6711D0726}"/>
            </a:ext>
          </a:extLst>
        </xdr:cNvPr>
        <xdr:cNvSpPr txBox="1"/>
      </xdr:nvSpPr>
      <xdr:spPr>
        <a:xfrm>
          <a:off x="466979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195" name="直線コネクタ 194">
          <a:extLst>
            <a:ext uri="{FF2B5EF4-FFF2-40B4-BE49-F238E27FC236}">
              <a16:creationId xmlns:a16="http://schemas.microsoft.com/office/drawing/2014/main" id="{6F3B56BB-3767-4040-B4FE-085F0138EDFE}"/>
            </a:ext>
          </a:extLst>
        </xdr:cNvPr>
        <xdr:cNvCxnSpPr/>
      </xdr:nvCxnSpPr>
      <xdr:spPr>
        <a:xfrm>
          <a:off x="4550410" y="1858518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196" name="【市民会館】&#10;有形固定資産減価償却率最大値テキスト">
          <a:extLst>
            <a:ext uri="{FF2B5EF4-FFF2-40B4-BE49-F238E27FC236}">
              <a16:creationId xmlns:a16="http://schemas.microsoft.com/office/drawing/2014/main" id="{76C85AAD-A070-4347-92B4-6BB056479401}"/>
            </a:ext>
          </a:extLst>
        </xdr:cNvPr>
        <xdr:cNvSpPr txBox="1"/>
      </xdr:nvSpPr>
      <xdr:spPr>
        <a:xfrm>
          <a:off x="4669790" y="16899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197" name="直線コネクタ 196">
          <a:extLst>
            <a:ext uri="{FF2B5EF4-FFF2-40B4-BE49-F238E27FC236}">
              <a16:creationId xmlns:a16="http://schemas.microsoft.com/office/drawing/2014/main" id="{C1C7F5D4-7325-4299-8BFD-C9328BB8A819}"/>
            </a:ext>
          </a:extLst>
        </xdr:cNvPr>
        <xdr:cNvCxnSpPr/>
      </xdr:nvCxnSpPr>
      <xdr:spPr>
        <a:xfrm>
          <a:off x="4550410" y="1711833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198" name="【市民会館】&#10;有形固定資産減価償却率平均値テキスト">
          <a:extLst>
            <a:ext uri="{FF2B5EF4-FFF2-40B4-BE49-F238E27FC236}">
              <a16:creationId xmlns:a16="http://schemas.microsoft.com/office/drawing/2014/main" id="{3EEA4089-DC64-4A01-9144-A3993CDEC1FE}"/>
            </a:ext>
          </a:extLst>
        </xdr:cNvPr>
        <xdr:cNvSpPr txBox="1"/>
      </xdr:nvSpPr>
      <xdr:spPr>
        <a:xfrm>
          <a:off x="466979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199" name="フローチャート: 判断 198">
          <a:extLst>
            <a:ext uri="{FF2B5EF4-FFF2-40B4-BE49-F238E27FC236}">
              <a16:creationId xmlns:a16="http://schemas.microsoft.com/office/drawing/2014/main" id="{2C4D0259-6AFE-469C-971F-C6C3274B836B}"/>
            </a:ext>
          </a:extLst>
        </xdr:cNvPr>
        <xdr:cNvSpPr/>
      </xdr:nvSpPr>
      <xdr:spPr>
        <a:xfrm>
          <a:off x="4588510" y="177933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200" name="フローチャート: 判断 199">
          <a:extLst>
            <a:ext uri="{FF2B5EF4-FFF2-40B4-BE49-F238E27FC236}">
              <a16:creationId xmlns:a16="http://schemas.microsoft.com/office/drawing/2014/main" id="{172D819B-F49F-41EB-9333-BE3690FB43EE}"/>
            </a:ext>
          </a:extLst>
        </xdr:cNvPr>
        <xdr:cNvSpPr/>
      </xdr:nvSpPr>
      <xdr:spPr>
        <a:xfrm>
          <a:off x="3750310" y="177838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201" name="フローチャート: 判断 200">
          <a:extLst>
            <a:ext uri="{FF2B5EF4-FFF2-40B4-BE49-F238E27FC236}">
              <a16:creationId xmlns:a16="http://schemas.microsoft.com/office/drawing/2014/main" id="{4221C0BE-478D-4BF3-B325-E8ACEC0813EE}"/>
            </a:ext>
          </a:extLst>
        </xdr:cNvPr>
        <xdr:cNvSpPr/>
      </xdr:nvSpPr>
      <xdr:spPr>
        <a:xfrm>
          <a:off x="2857500" y="177704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202" name="フローチャート: 判断 201">
          <a:extLst>
            <a:ext uri="{FF2B5EF4-FFF2-40B4-BE49-F238E27FC236}">
              <a16:creationId xmlns:a16="http://schemas.microsoft.com/office/drawing/2014/main" id="{9EDF2519-93F3-4119-984F-29B2A8ABD09D}"/>
            </a:ext>
          </a:extLst>
        </xdr:cNvPr>
        <xdr:cNvSpPr/>
      </xdr:nvSpPr>
      <xdr:spPr>
        <a:xfrm>
          <a:off x="1964690" y="1775142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203" name="フローチャート: 判断 202">
          <a:extLst>
            <a:ext uri="{FF2B5EF4-FFF2-40B4-BE49-F238E27FC236}">
              <a16:creationId xmlns:a16="http://schemas.microsoft.com/office/drawing/2014/main" id="{92AABAC8-0FFE-49DB-98BB-C93F05DACE37}"/>
            </a:ext>
          </a:extLst>
        </xdr:cNvPr>
        <xdr:cNvSpPr/>
      </xdr:nvSpPr>
      <xdr:spPr>
        <a:xfrm>
          <a:off x="1083310" y="177057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4" name="テキスト ボックス 203">
          <a:extLst>
            <a:ext uri="{FF2B5EF4-FFF2-40B4-BE49-F238E27FC236}">
              <a16:creationId xmlns:a16="http://schemas.microsoft.com/office/drawing/2014/main" id="{DE0AC515-1C53-48B6-95CC-C07A73A089B4}"/>
            </a:ext>
          </a:extLst>
        </xdr:cNvPr>
        <xdr:cNvSpPr txBox="1"/>
      </xdr:nvSpPr>
      <xdr:spPr>
        <a:xfrm>
          <a:off x="4441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5" name="テキスト ボックス 204">
          <a:extLst>
            <a:ext uri="{FF2B5EF4-FFF2-40B4-BE49-F238E27FC236}">
              <a16:creationId xmlns:a16="http://schemas.microsoft.com/office/drawing/2014/main" id="{3560124E-BB9B-48CA-A134-65E596F01014}"/>
            </a:ext>
          </a:extLst>
        </xdr:cNvPr>
        <xdr:cNvSpPr txBox="1"/>
      </xdr:nvSpPr>
      <xdr:spPr>
        <a:xfrm>
          <a:off x="3602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6" name="テキスト ボックス 205">
          <a:extLst>
            <a:ext uri="{FF2B5EF4-FFF2-40B4-BE49-F238E27FC236}">
              <a16:creationId xmlns:a16="http://schemas.microsoft.com/office/drawing/2014/main" id="{BF8BA646-00A2-47C7-834B-B922B5B01AC1}"/>
            </a:ext>
          </a:extLst>
        </xdr:cNvPr>
        <xdr:cNvSpPr txBox="1"/>
      </xdr:nvSpPr>
      <xdr:spPr>
        <a:xfrm>
          <a:off x="2721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E14E3D4B-6425-4A36-8311-271A131242E0}"/>
            </a:ext>
          </a:extLst>
        </xdr:cNvPr>
        <xdr:cNvSpPr txBox="1"/>
      </xdr:nvSpPr>
      <xdr:spPr>
        <a:xfrm>
          <a:off x="18288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7BC6E485-CF52-4D92-8F2B-BCCD03EE2037}"/>
            </a:ext>
          </a:extLst>
        </xdr:cNvPr>
        <xdr:cNvSpPr txBox="1"/>
      </xdr:nvSpPr>
      <xdr:spPr>
        <a:xfrm>
          <a:off x="935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209" name="楕円 208">
          <a:extLst>
            <a:ext uri="{FF2B5EF4-FFF2-40B4-BE49-F238E27FC236}">
              <a16:creationId xmlns:a16="http://schemas.microsoft.com/office/drawing/2014/main" id="{774F9CFC-4F4B-4091-8D00-FABADB30762B}"/>
            </a:ext>
          </a:extLst>
        </xdr:cNvPr>
        <xdr:cNvSpPr/>
      </xdr:nvSpPr>
      <xdr:spPr>
        <a:xfrm>
          <a:off x="2857500" y="18046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210" name="楕円 209">
          <a:extLst>
            <a:ext uri="{FF2B5EF4-FFF2-40B4-BE49-F238E27FC236}">
              <a16:creationId xmlns:a16="http://schemas.microsoft.com/office/drawing/2014/main" id="{A1C2B382-FF0D-4F9B-90E8-E2F4E0839A1E}"/>
            </a:ext>
          </a:extLst>
        </xdr:cNvPr>
        <xdr:cNvSpPr/>
      </xdr:nvSpPr>
      <xdr:spPr>
        <a:xfrm>
          <a:off x="1964690" y="17964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xdr:rowOff>
    </xdr:from>
    <xdr:to>
      <xdr:col>15</xdr:col>
      <xdr:colOff>50800</xdr:colOff>
      <xdr:row>105</xdr:row>
      <xdr:rowOff>93345</xdr:rowOff>
    </xdr:to>
    <xdr:cxnSp macro="">
      <xdr:nvCxnSpPr>
        <xdr:cNvPr id="211" name="直線コネクタ 210">
          <a:extLst>
            <a:ext uri="{FF2B5EF4-FFF2-40B4-BE49-F238E27FC236}">
              <a16:creationId xmlns:a16="http://schemas.microsoft.com/office/drawing/2014/main" id="{B2F47E3D-8DA1-4D8E-8F58-9BB02384705F}"/>
            </a:ext>
          </a:extLst>
        </xdr:cNvPr>
        <xdr:cNvCxnSpPr/>
      </xdr:nvCxnSpPr>
      <xdr:spPr>
        <a:xfrm>
          <a:off x="2019300" y="18013680"/>
          <a:ext cx="89281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212" name="楕円 211">
          <a:extLst>
            <a:ext uri="{FF2B5EF4-FFF2-40B4-BE49-F238E27FC236}">
              <a16:creationId xmlns:a16="http://schemas.microsoft.com/office/drawing/2014/main" id="{FFDBFA48-3BEF-46B3-93FB-EE9EDF6BB09A}"/>
            </a:ext>
          </a:extLst>
        </xdr:cNvPr>
        <xdr:cNvSpPr/>
      </xdr:nvSpPr>
      <xdr:spPr>
        <a:xfrm>
          <a:off x="1083310" y="17900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105</xdr:row>
      <xdr:rowOff>9525</xdr:rowOff>
    </xdr:to>
    <xdr:cxnSp macro="">
      <xdr:nvCxnSpPr>
        <xdr:cNvPr id="213" name="直線コネクタ 212">
          <a:extLst>
            <a:ext uri="{FF2B5EF4-FFF2-40B4-BE49-F238E27FC236}">
              <a16:creationId xmlns:a16="http://schemas.microsoft.com/office/drawing/2014/main" id="{F52D80C6-518D-4B15-9D28-9269A9FB0D5E}"/>
            </a:ext>
          </a:extLst>
        </xdr:cNvPr>
        <xdr:cNvCxnSpPr/>
      </xdr:nvCxnSpPr>
      <xdr:spPr>
        <a:xfrm>
          <a:off x="1126490" y="17954625"/>
          <a:ext cx="89281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214" name="n_1aveValue【市民会館】&#10;有形固定資産減価償却率">
          <a:extLst>
            <a:ext uri="{FF2B5EF4-FFF2-40B4-BE49-F238E27FC236}">
              <a16:creationId xmlns:a16="http://schemas.microsoft.com/office/drawing/2014/main" id="{5A93608D-0FCA-4EFE-9E35-FE3968147165}"/>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215" name="n_2aveValue【市民会館】&#10;有形固定資産減価償却率">
          <a:extLst>
            <a:ext uri="{FF2B5EF4-FFF2-40B4-BE49-F238E27FC236}">
              <a16:creationId xmlns:a16="http://schemas.microsoft.com/office/drawing/2014/main" id="{59385974-DFE0-44A0-BDBB-C65D7EAB3B05}"/>
            </a:ext>
          </a:extLst>
        </xdr:cNvPr>
        <xdr:cNvSpPr txBox="1"/>
      </xdr:nvSpPr>
      <xdr:spPr>
        <a:xfrm>
          <a:off x="2705744" y="1754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216" name="n_3aveValue【市民会館】&#10;有形固定資産減価償却率">
          <a:extLst>
            <a:ext uri="{FF2B5EF4-FFF2-40B4-BE49-F238E27FC236}">
              <a16:creationId xmlns:a16="http://schemas.microsoft.com/office/drawing/2014/main" id="{F14C21AE-634E-4B9D-B4A0-4B8989051BD9}"/>
            </a:ext>
          </a:extLst>
        </xdr:cNvPr>
        <xdr:cNvSpPr txBox="1"/>
      </xdr:nvSpPr>
      <xdr:spPr>
        <a:xfrm>
          <a:off x="1812934" y="1753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217" name="n_4aveValue【市民会館】&#10;有形固定資産減価償却率">
          <a:extLst>
            <a:ext uri="{FF2B5EF4-FFF2-40B4-BE49-F238E27FC236}">
              <a16:creationId xmlns:a16="http://schemas.microsoft.com/office/drawing/2014/main" id="{FEAB1798-4143-4DA6-8D25-F21C5FB320ED}"/>
            </a:ext>
          </a:extLst>
        </xdr:cNvPr>
        <xdr:cNvSpPr txBox="1"/>
      </xdr:nvSpPr>
      <xdr:spPr>
        <a:xfrm>
          <a:off x="93155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135272</xdr:rowOff>
    </xdr:from>
    <xdr:ext cx="405111" cy="259045"/>
    <xdr:sp macro="" textlink="">
      <xdr:nvSpPr>
        <xdr:cNvPr id="218" name="n_2mainValue【市民会館】&#10;有形固定資産減価償却率">
          <a:extLst>
            <a:ext uri="{FF2B5EF4-FFF2-40B4-BE49-F238E27FC236}">
              <a16:creationId xmlns:a16="http://schemas.microsoft.com/office/drawing/2014/main" id="{615A38C9-9883-4ACE-8B35-CD3B2A6B4489}"/>
            </a:ext>
          </a:extLst>
        </xdr:cNvPr>
        <xdr:cNvSpPr txBox="1"/>
      </xdr:nvSpPr>
      <xdr:spPr>
        <a:xfrm>
          <a:off x="2705744" y="181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219" name="n_3mainValue【市民会館】&#10;有形固定資産減価償却率">
          <a:extLst>
            <a:ext uri="{FF2B5EF4-FFF2-40B4-BE49-F238E27FC236}">
              <a16:creationId xmlns:a16="http://schemas.microsoft.com/office/drawing/2014/main" id="{2B2CA5CA-CD7F-4A2D-95A0-C7B08463D2D5}"/>
            </a:ext>
          </a:extLst>
        </xdr:cNvPr>
        <xdr:cNvSpPr txBox="1"/>
      </xdr:nvSpPr>
      <xdr:spPr>
        <a:xfrm>
          <a:off x="1812934" y="180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220" name="n_4mainValue【市民会館】&#10;有形固定資産減価償却率">
          <a:extLst>
            <a:ext uri="{FF2B5EF4-FFF2-40B4-BE49-F238E27FC236}">
              <a16:creationId xmlns:a16="http://schemas.microsoft.com/office/drawing/2014/main" id="{18674A4B-6F8E-44E0-991D-E3B6CE99E7CF}"/>
            </a:ext>
          </a:extLst>
        </xdr:cNvPr>
        <xdr:cNvSpPr txBox="1"/>
      </xdr:nvSpPr>
      <xdr:spPr>
        <a:xfrm>
          <a:off x="93155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a:extLst>
            <a:ext uri="{FF2B5EF4-FFF2-40B4-BE49-F238E27FC236}">
              <a16:creationId xmlns:a16="http://schemas.microsoft.com/office/drawing/2014/main" id="{BFAEC2AE-02D1-426D-A090-12BDDB9208C2}"/>
            </a:ext>
          </a:extLst>
        </xdr:cNvPr>
        <xdr:cNvSpPr/>
      </xdr:nvSpPr>
      <xdr:spPr>
        <a:xfrm>
          <a:off x="660781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a:extLst>
            <a:ext uri="{FF2B5EF4-FFF2-40B4-BE49-F238E27FC236}">
              <a16:creationId xmlns:a16="http://schemas.microsoft.com/office/drawing/2014/main" id="{B1EE0A55-588B-4A08-824E-12D2F413464C}"/>
            </a:ext>
          </a:extLst>
        </xdr:cNvPr>
        <xdr:cNvSpPr/>
      </xdr:nvSpPr>
      <xdr:spPr>
        <a:xfrm>
          <a:off x="6727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a:extLst>
            <a:ext uri="{FF2B5EF4-FFF2-40B4-BE49-F238E27FC236}">
              <a16:creationId xmlns:a16="http://schemas.microsoft.com/office/drawing/2014/main" id="{E6F598D6-2CCA-4397-B203-C4A3D0A7E46D}"/>
            </a:ext>
          </a:extLst>
        </xdr:cNvPr>
        <xdr:cNvSpPr/>
      </xdr:nvSpPr>
      <xdr:spPr>
        <a:xfrm>
          <a:off x="6727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a:extLst>
            <a:ext uri="{FF2B5EF4-FFF2-40B4-BE49-F238E27FC236}">
              <a16:creationId xmlns:a16="http://schemas.microsoft.com/office/drawing/2014/main" id="{EC64FD51-27A0-4173-ACD6-4CE76F7220A8}"/>
            </a:ext>
          </a:extLst>
        </xdr:cNvPr>
        <xdr:cNvSpPr/>
      </xdr:nvSpPr>
      <xdr:spPr>
        <a:xfrm>
          <a:off x="7750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a:extLst>
            <a:ext uri="{FF2B5EF4-FFF2-40B4-BE49-F238E27FC236}">
              <a16:creationId xmlns:a16="http://schemas.microsoft.com/office/drawing/2014/main" id="{F1C63D40-695C-475D-BBA8-6CB7FD1F46E0}"/>
            </a:ext>
          </a:extLst>
        </xdr:cNvPr>
        <xdr:cNvSpPr/>
      </xdr:nvSpPr>
      <xdr:spPr>
        <a:xfrm>
          <a:off x="7750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a:extLst>
            <a:ext uri="{FF2B5EF4-FFF2-40B4-BE49-F238E27FC236}">
              <a16:creationId xmlns:a16="http://schemas.microsoft.com/office/drawing/2014/main" id="{CCCDC415-290A-4E11-8C97-86CC3BA9204F}"/>
            </a:ext>
          </a:extLst>
        </xdr:cNvPr>
        <xdr:cNvSpPr/>
      </xdr:nvSpPr>
      <xdr:spPr>
        <a:xfrm>
          <a:off x="8893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a:extLst>
            <a:ext uri="{FF2B5EF4-FFF2-40B4-BE49-F238E27FC236}">
              <a16:creationId xmlns:a16="http://schemas.microsoft.com/office/drawing/2014/main" id="{0DEAA712-1AE4-4BB2-908C-FB17493EE8AB}"/>
            </a:ext>
          </a:extLst>
        </xdr:cNvPr>
        <xdr:cNvSpPr/>
      </xdr:nvSpPr>
      <xdr:spPr>
        <a:xfrm>
          <a:off x="8893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a:extLst>
            <a:ext uri="{FF2B5EF4-FFF2-40B4-BE49-F238E27FC236}">
              <a16:creationId xmlns:a16="http://schemas.microsoft.com/office/drawing/2014/main" id="{9388C564-13D9-4579-8DAA-46956FB573C2}"/>
            </a:ext>
          </a:extLst>
        </xdr:cNvPr>
        <xdr:cNvSpPr/>
      </xdr:nvSpPr>
      <xdr:spPr>
        <a:xfrm>
          <a:off x="6607810" y="1676019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29" name="テキスト ボックス 228">
          <a:extLst>
            <a:ext uri="{FF2B5EF4-FFF2-40B4-BE49-F238E27FC236}">
              <a16:creationId xmlns:a16="http://schemas.microsoft.com/office/drawing/2014/main" id="{6262B411-CC07-464C-8AFB-8CD851507714}"/>
            </a:ext>
          </a:extLst>
        </xdr:cNvPr>
        <xdr:cNvSpPr txBox="1"/>
      </xdr:nvSpPr>
      <xdr:spPr>
        <a:xfrm>
          <a:off x="65697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0" name="直線コネクタ 229">
          <a:extLst>
            <a:ext uri="{FF2B5EF4-FFF2-40B4-BE49-F238E27FC236}">
              <a16:creationId xmlns:a16="http://schemas.microsoft.com/office/drawing/2014/main" id="{D2661001-F48F-4299-A322-55A1372C49DE}"/>
            </a:ext>
          </a:extLst>
        </xdr:cNvPr>
        <xdr:cNvCxnSpPr/>
      </xdr:nvCxnSpPr>
      <xdr:spPr>
        <a:xfrm>
          <a:off x="6607810" y="19046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31" name="直線コネクタ 230">
          <a:extLst>
            <a:ext uri="{FF2B5EF4-FFF2-40B4-BE49-F238E27FC236}">
              <a16:creationId xmlns:a16="http://schemas.microsoft.com/office/drawing/2014/main" id="{C835507B-EC5C-41FC-BD39-F7A9BB365C91}"/>
            </a:ext>
          </a:extLst>
        </xdr:cNvPr>
        <xdr:cNvCxnSpPr/>
      </xdr:nvCxnSpPr>
      <xdr:spPr>
        <a:xfrm>
          <a:off x="660781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32" name="テキスト ボックス 231">
          <a:extLst>
            <a:ext uri="{FF2B5EF4-FFF2-40B4-BE49-F238E27FC236}">
              <a16:creationId xmlns:a16="http://schemas.microsoft.com/office/drawing/2014/main" id="{93DF97E3-317C-4C92-ABAA-F8819CA263FF}"/>
            </a:ext>
          </a:extLst>
        </xdr:cNvPr>
        <xdr:cNvSpPr txBox="1"/>
      </xdr:nvSpPr>
      <xdr:spPr>
        <a:xfrm>
          <a:off x="61368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33" name="直線コネクタ 232">
          <a:extLst>
            <a:ext uri="{FF2B5EF4-FFF2-40B4-BE49-F238E27FC236}">
              <a16:creationId xmlns:a16="http://schemas.microsoft.com/office/drawing/2014/main" id="{1E305E35-48C7-4829-A163-A399683EF734}"/>
            </a:ext>
          </a:extLst>
        </xdr:cNvPr>
        <xdr:cNvCxnSpPr/>
      </xdr:nvCxnSpPr>
      <xdr:spPr>
        <a:xfrm>
          <a:off x="660781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34" name="テキスト ボックス 233">
          <a:extLst>
            <a:ext uri="{FF2B5EF4-FFF2-40B4-BE49-F238E27FC236}">
              <a16:creationId xmlns:a16="http://schemas.microsoft.com/office/drawing/2014/main" id="{3A09BE99-60F5-4D71-88FB-1D29583DE203}"/>
            </a:ext>
          </a:extLst>
        </xdr:cNvPr>
        <xdr:cNvSpPr txBox="1"/>
      </xdr:nvSpPr>
      <xdr:spPr>
        <a:xfrm>
          <a:off x="61368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5" name="直線コネクタ 234">
          <a:extLst>
            <a:ext uri="{FF2B5EF4-FFF2-40B4-BE49-F238E27FC236}">
              <a16:creationId xmlns:a16="http://schemas.microsoft.com/office/drawing/2014/main" id="{ECD6B457-8141-4D8B-A164-59B0BDD1C923}"/>
            </a:ext>
          </a:extLst>
        </xdr:cNvPr>
        <xdr:cNvCxnSpPr/>
      </xdr:nvCxnSpPr>
      <xdr:spPr>
        <a:xfrm>
          <a:off x="660781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6" name="テキスト ボックス 235">
          <a:extLst>
            <a:ext uri="{FF2B5EF4-FFF2-40B4-BE49-F238E27FC236}">
              <a16:creationId xmlns:a16="http://schemas.microsoft.com/office/drawing/2014/main" id="{74F43B93-323B-4F0D-8570-5C60CC9720DE}"/>
            </a:ext>
          </a:extLst>
        </xdr:cNvPr>
        <xdr:cNvSpPr txBox="1"/>
      </xdr:nvSpPr>
      <xdr:spPr>
        <a:xfrm>
          <a:off x="61368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37" name="直線コネクタ 236">
          <a:extLst>
            <a:ext uri="{FF2B5EF4-FFF2-40B4-BE49-F238E27FC236}">
              <a16:creationId xmlns:a16="http://schemas.microsoft.com/office/drawing/2014/main" id="{1AD377CC-62D5-4BF8-AD3D-D95596DECBE9}"/>
            </a:ext>
          </a:extLst>
        </xdr:cNvPr>
        <xdr:cNvCxnSpPr/>
      </xdr:nvCxnSpPr>
      <xdr:spPr>
        <a:xfrm>
          <a:off x="660781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38" name="テキスト ボックス 237">
          <a:extLst>
            <a:ext uri="{FF2B5EF4-FFF2-40B4-BE49-F238E27FC236}">
              <a16:creationId xmlns:a16="http://schemas.microsoft.com/office/drawing/2014/main" id="{1E271FD6-D7C3-49B0-BC30-2617BCDF2333}"/>
            </a:ext>
          </a:extLst>
        </xdr:cNvPr>
        <xdr:cNvSpPr txBox="1"/>
      </xdr:nvSpPr>
      <xdr:spPr>
        <a:xfrm>
          <a:off x="61368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39" name="直線コネクタ 238">
          <a:extLst>
            <a:ext uri="{FF2B5EF4-FFF2-40B4-BE49-F238E27FC236}">
              <a16:creationId xmlns:a16="http://schemas.microsoft.com/office/drawing/2014/main" id="{39D61AD8-9EFA-4862-9D8D-6B98DABAD1B0}"/>
            </a:ext>
          </a:extLst>
        </xdr:cNvPr>
        <xdr:cNvCxnSpPr/>
      </xdr:nvCxnSpPr>
      <xdr:spPr>
        <a:xfrm>
          <a:off x="660781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0" name="テキスト ボックス 239">
          <a:extLst>
            <a:ext uri="{FF2B5EF4-FFF2-40B4-BE49-F238E27FC236}">
              <a16:creationId xmlns:a16="http://schemas.microsoft.com/office/drawing/2014/main" id="{CC7ABD9B-4C21-4115-BB62-0F32042717DA}"/>
            </a:ext>
          </a:extLst>
        </xdr:cNvPr>
        <xdr:cNvSpPr txBox="1"/>
      </xdr:nvSpPr>
      <xdr:spPr>
        <a:xfrm>
          <a:off x="61368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1" name="直線コネクタ 240">
          <a:extLst>
            <a:ext uri="{FF2B5EF4-FFF2-40B4-BE49-F238E27FC236}">
              <a16:creationId xmlns:a16="http://schemas.microsoft.com/office/drawing/2014/main" id="{FF22B45D-E4C9-4E93-A88A-5708AF7AA9B7}"/>
            </a:ext>
          </a:extLst>
        </xdr:cNvPr>
        <xdr:cNvCxnSpPr/>
      </xdr:nvCxnSpPr>
      <xdr:spPr>
        <a:xfrm>
          <a:off x="6607810" y="1676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2" name="テキスト ボックス 241">
          <a:extLst>
            <a:ext uri="{FF2B5EF4-FFF2-40B4-BE49-F238E27FC236}">
              <a16:creationId xmlns:a16="http://schemas.microsoft.com/office/drawing/2014/main" id="{82E9033B-A925-43CB-899C-6D92B9DE5DFC}"/>
            </a:ext>
          </a:extLst>
        </xdr:cNvPr>
        <xdr:cNvSpPr txBox="1"/>
      </xdr:nvSpPr>
      <xdr:spPr>
        <a:xfrm>
          <a:off x="61368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3" name="【市民会館】&#10;一人当たり面積グラフ枠">
          <a:extLst>
            <a:ext uri="{FF2B5EF4-FFF2-40B4-BE49-F238E27FC236}">
              <a16:creationId xmlns:a16="http://schemas.microsoft.com/office/drawing/2014/main" id="{EA9F172F-CE75-4ABE-8445-88A03F63EDE2}"/>
            </a:ext>
          </a:extLst>
        </xdr:cNvPr>
        <xdr:cNvSpPr/>
      </xdr:nvSpPr>
      <xdr:spPr>
        <a:xfrm>
          <a:off x="6607810" y="1676019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244" name="直線コネクタ 243">
          <a:extLst>
            <a:ext uri="{FF2B5EF4-FFF2-40B4-BE49-F238E27FC236}">
              <a16:creationId xmlns:a16="http://schemas.microsoft.com/office/drawing/2014/main" id="{EB2A570A-35F6-49E3-A6C2-756AF8AB8579}"/>
            </a:ext>
          </a:extLst>
        </xdr:cNvPr>
        <xdr:cNvCxnSpPr/>
      </xdr:nvCxnSpPr>
      <xdr:spPr>
        <a:xfrm flipV="1">
          <a:off x="10476865" y="17136999"/>
          <a:ext cx="0" cy="1496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245" name="【市民会館】&#10;一人当たり面積最小値テキスト">
          <a:extLst>
            <a:ext uri="{FF2B5EF4-FFF2-40B4-BE49-F238E27FC236}">
              <a16:creationId xmlns:a16="http://schemas.microsoft.com/office/drawing/2014/main" id="{23AE7330-1254-410D-B9C3-E4D6C51BB0A2}"/>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246" name="直線コネクタ 245">
          <a:extLst>
            <a:ext uri="{FF2B5EF4-FFF2-40B4-BE49-F238E27FC236}">
              <a16:creationId xmlns:a16="http://schemas.microsoft.com/office/drawing/2014/main" id="{0BF1C3C7-B783-432D-9BF5-ACC0BE827F99}"/>
            </a:ext>
          </a:extLst>
        </xdr:cNvPr>
        <xdr:cNvCxnSpPr/>
      </xdr:nvCxnSpPr>
      <xdr:spPr>
        <a:xfrm>
          <a:off x="10384790" y="18633948"/>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247" name="【市民会館】&#10;一人当たり面積最大値テキスト">
          <a:extLst>
            <a:ext uri="{FF2B5EF4-FFF2-40B4-BE49-F238E27FC236}">
              <a16:creationId xmlns:a16="http://schemas.microsoft.com/office/drawing/2014/main" id="{47C2526B-1D9D-4BAE-AFD0-48517638EC41}"/>
            </a:ext>
          </a:extLst>
        </xdr:cNvPr>
        <xdr:cNvSpPr txBox="1"/>
      </xdr:nvSpPr>
      <xdr:spPr>
        <a:xfrm>
          <a:off x="10515600" y="1690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248" name="直線コネクタ 247">
          <a:extLst>
            <a:ext uri="{FF2B5EF4-FFF2-40B4-BE49-F238E27FC236}">
              <a16:creationId xmlns:a16="http://schemas.microsoft.com/office/drawing/2014/main" id="{B5C1A5F8-23CF-4181-A7AD-5CEA9710EBF1}"/>
            </a:ext>
          </a:extLst>
        </xdr:cNvPr>
        <xdr:cNvCxnSpPr/>
      </xdr:nvCxnSpPr>
      <xdr:spPr>
        <a:xfrm>
          <a:off x="10384790" y="17136999"/>
          <a:ext cx="1854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249" name="【市民会館】&#10;一人当たり面積平均値テキスト">
          <a:extLst>
            <a:ext uri="{FF2B5EF4-FFF2-40B4-BE49-F238E27FC236}">
              <a16:creationId xmlns:a16="http://schemas.microsoft.com/office/drawing/2014/main" id="{787E9885-D2F1-4296-9B7D-A110D3C70C36}"/>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250" name="フローチャート: 判断 249">
          <a:extLst>
            <a:ext uri="{FF2B5EF4-FFF2-40B4-BE49-F238E27FC236}">
              <a16:creationId xmlns:a16="http://schemas.microsoft.com/office/drawing/2014/main" id="{020B57A0-A712-4B28-8A60-5F01DB35829E}"/>
            </a:ext>
          </a:extLst>
        </xdr:cNvPr>
        <xdr:cNvSpPr/>
      </xdr:nvSpPr>
      <xdr:spPr>
        <a:xfrm>
          <a:off x="10422890" y="18266155"/>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251" name="フローチャート: 判断 250">
          <a:extLst>
            <a:ext uri="{FF2B5EF4-FFF2-40B4-BE49-F238E27FC236}">
              <a16:creationId xmlns:a16="http://schemas.microsoft.com/office/drawing/2014/main" id="{AD3473EC-9AC5-4772-8CC8-B60E930AD559}"/>
            </a:ext>
          </a:extLst>
        </xdr:cNvPr>
        <xdr:cNvSpPr/>
      </xdr:nvSpPr>
      <xdr:spPr>
        <a:xfrm>
          <a:off x="9584690" y="1827072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252" name="フローチャート: 判断 251">
          <a:extLst>
            <a:ext uri="{FF2B5EF4-FFF2-40B4-BE49-F238E27FC236}">
              <a16:creationId xmlns:a16="http://schemas.microsoft.com/office/drawing/2014/main" id="{0A4A2652-5BB1-408B-88CB-B85FFCB98101}"/>
            </a:ext>
          </a:extLst>
        </xdr:cNvPr>
        <xdr:cNvSpPr/>
      </xdr:nvSpPr>
      <xdr:spPr>
        <a:xfrm>
          <a:off x="8703310" y="182882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253" name="フローチャート: 判断 252">
          <a:extLst>
            <a:ext uri="{FF2B5EF4-FFF2-40B4-BE49-F238E27FC236}">
              <a16:creationId xmlns:a16="http://schemas.microsoft.com/office/drawing/2014/main" id="{6EE3729C-D781-4EE7-AB25-268956D2CA51}"/>
            </a:ext>
          </a:extLst>
        </xdr:cNvPr>
        <xdr:cNvSpPr/>
      </xdr:nvSpPr>
      <xdr:spPr>
        <a:xfrm>
          <a:off x="7810500" y="1834464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254" name="フローチャート: 判断 253">
          <a:extLst>
            <a:ext uri="{FF2B5EF4-FFF2-40B4-BE49-F238E27FC236}">
              <a16:creationId xmlns:a16="http://schemas.microsoft.com/office/drawing/2014/main" id="{B5887CA8-9D8A-4C50-8615-5CDBBF91146B}"/>
            </a:ext>
          </a:extLst>
        </xdr:cNvPr>
        <xdr:cNvSpPr/>
      </xdr:nvSpPr>
      <xdr:spPr>
        <a:xfrm>
          <a:off x="6917690" y="183366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5" name="テキスト ボックス 254">
          <a:extLst>
            <a:ext uri="{FF2B5EF4-FFF2-40B4-BE49-F238E27FC236}">
              <a16:creationId xmlns:a16="http://schemas.microsoft.com/office/drawing/2014/main" id="{837A0D31-4B74-4E74-9216-7D3E3BF2859C}"/>
            </a:ext>
          </a:extLst>
        </xdr:cNvPr>
        <xdr:cNvSpPr txBox="1"/>
      </xdr:nvSpPr>
      <xdr:spPr>
        <a:xfrm>
          <a:off x="102870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56" name="テキスト ボックス 255">
          <a:extLst>
            <a:ext uri="{FF2B5EF4-FFF2-40B4-BE49-F238E27FC236}">
              <a16:creationId xmlns:a16="http://schemas.microsoft.com/office/drawing/2014/main" id="{56DF6015-58AB-4EF6-8827-6F2E82FF8638}"/>
            </a:ext>
          </a:extLst>
        </xdr:cNvPr>
        <xdr:cNvSpPr txBox="1"/>
      </xdr:nvSpPr>
      <xdr:spPr>
        <a:xfrm>
          <a:off x="94488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57" name="テキスト ボックス 256">
          <a:extLst>
            <a:ext uri="{FF2B5EF4-FFF2-40B4-BE49-F238E27FC236}">
              <a16:creationId xmlns:a16="http://schemas.microsoft.com/office/drawing/2014/main" id="{17205574-3267-4D88-8FD7-222A3FD1D8DD}"/>
            </a:ext>
          </a:extLst>
        </xdr:cNvPr>
        <xdr:cNvSpPr txBox="1"/>
      </xdr:nvSpPr>
      <xdr:spPr>
        <a:xfrm>
          <a:off x="8555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BD34AD42-EB0D-4C4C-A8C3-718A65A32B90}"/>
            </a:ext>
          </a:extLst>
        </xdr:cNvPr>
        <xdr:cNvSpPr txBox="1"/>
      </xdr:nvSpPr>
      <xdr:spPr>
        <a:xfrm>
          <a:off x="7674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1C10806C-2AAC-4BD2-910C-9A5029962DE4}"/>
            </a:ext>
          </a:extLst>
        </xdr:cNvPr>
        <xdr:cNvSpPr txBox="1"/>
      </xdr:nvSpPr>
      <xdr:spPr>
        <a:xfrm>
          <a:off x="67818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113792</xdr:rowOff>
    </xdr:from>
    <xdr:to>
      <xdr:col>46</xdr:col>
      <xdr:colOff>38100</xdr:colOff>
      <xdr:row>107</xdr:row>
      <xdr:rowOff>43942</xdr:rowOff>
    </xdr:to>
    <xdr:sp macro="" textlink="">
      <xdr:nvSpPr>
        <xdr:cNvPr id="260" name="楕円 259">
          <a:extLst>
            <a:ext uri="{FF2B5EF4-FFF2-40B4-BE49-F238E27FC236}">
              <a16:creationId xmlns:a16="http://schemas.microsoft.com/office/drawing/2014/main" id="{5CEA1CA8-839A-4AD6-8501-99E6EB397E9A}"/>
            </a:ext>
          </a:extLst>
        </xdr:cNvPr>
        <xdr:cNvSpPr/>
      </xdr:nvSpPr>
      <xdr:spPr>
        <a:xfrm>
          <a:off x="8703310" y="182874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119887</xdr:rowOff>
    </xdr:from>
    <xdr:to>
      <xdr:col>41</xdr:col>
      <xdr:colOff>101600</xdr:colOff>
      <xdr:row>107</xdr:row>
      <xdr:rowOff>50037</xdr:rowOff>
    </xdr:to>
    <xdr:sp macro="" textlink="">
      <xdr:nvSpPr>
        <xdr:cNvPr id="261" name="楕円 260">
          <a:extLst>
            <a:ext uri="{FF2B5EF4-FFF2-40B4-BE49-F238E27FC236}">
              <a16:creationId xmlns:a16="http://schemas.microsoft.com/office/drawing/2014/main" id="{13E2DB76-26A7-4421-8466-B762D2A7B250}"/>
            </a:ext>
          </a:extLst>
        </xdr:cNvPr>
        <xdr:cNvSpPr/>
      </xdr:nvSpPr>
      <xdr:spPr>
        <a:xfrm>
          <a:off x="7810500" y="182954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164592</xdr:rowOff>
    </xdr:from>
    <xdr:to>
      <xdr:col>45</xdr:col>
      <xdr:colOff>177800</xdr:colOff>
      <xdr:row>106</xdr:row>
      <xdr:rowOff>170687</xdr:rowOff>
    </xdr:to>
    <xdr:cxnSp macro="">
      <xdr:nvCxnSpPr>
        <xdr:cNvPr id="262" name="直線コネクタ 261">
          <a:extLst>
            <a:ext uri="{FF2B5EF4-FFF2-40B4-BE49-F238E27FC236}">
              <a16:creationId xmlns:a16="http://schemas.microsoft.com/office/drawing/2014/main" id="{6225B2AE-6F32-4210-952B-AE81CDD197FF}"/>
            </a:ext>
          </a:extLst>
        </xdr:cNvPr>
        <xdr:cNvCxnSpPr/>
      </xdr:nvCxnSpPr>
      <xdr:spPr>
        <a:xfrm flipV="1">
          <a:off x="7865110" y="18342102"/>
          <a:ext cx="88138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122174</xdr:rowOff>
    </xdr:from>
    <xdr:to>
      <xdr:col>36</xdr:col>
      <xdr:colOff>165100</xdr:colOff>
      <xdr:row>107</xdr:row>
      <xdr:rowOff>52324</xdr:rowOff>
    </xdr:to>
    <xdr:sp macro="" textlink="">
      <xdr:nvSpPr>
        <xdr:cNvPr id="263" name="楕円 262">
          <a:extLst>
            <a:ext uri="{FF2B5EF4-FFF2-40B4-BE49-F238E27FC236}">
              <a16:creationId xmlns:a16="http://schemas.microsoft.com/office/drawing/2014/main" id="{47EF655D-3539-4AFF-9EC0-5B59D40DAC05}"/>
            </a:ext>
          </a:extLst>
        </xdr:cNvPr>
        <xdr:cNvSpPr/>
      </xdr:nvSpPr>
      <xdr:spPr>
        <a:xfrm>
          <a:off x="6917690" y="182977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170687</xdr:rowOff>
    </xdr:from>
    <xdr:to>
      <xdr:col>41</xdr:col>
      <xdr:colOff>50800</xdr:colOff>
      <xdr:row>107</xdr:row>
      <xdr:rowOff>1524</xdr:rowOff>
    </xdr:to>
    <xdr:cxnSp macro="">
      <xdr:nvCxnSpPr>
        <xdr:cNvPr id="264" name="直線コネクタ 263">
          <a:extLst>
            <a:ext uri="{FF2B5EF4-FFF2-40B4-BE49-F238E27FC236}">
              <a16:creationId xmlns:a16="http://schemas.microsoft.com/office/drawing/2014/main" id="{776D602A-8E66-4D89-B508-429D87D2F0B7}"/>
            </a:ext>
          </a:extLst>
        </xdr:cNvPr>
        <xdr:cNvCxnSpPr/>
      </xdr:nvCxnSpPr>
      <xdr:spPr>
        <a:xfrm flipV="1">
          <a:off x="6972300" y="18348197"/>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265" name="n_1aveValue【市民会館】&#10;一人当たり面積">
          <a:extLst>
            <a:ext uri="{FF2B5EF4-FFF2-40B4-BE49-F238E27FC236}">
              <a16:creationId xmlns:a16="http://schemas.microsoft.com/office/drawing/2014/main" id="{7ED2BB8C-9E25-4FB3-A23D-CA328410474D}"/>
            </a:ext>
          </a:extLst>
        </xdr:cNvPr>
        <xdr:cNvSpPr txBox="1"/>
      </xdr:nvSpPr>
      <xdr:spPr>
        <a:xfrm>
          <a:off x="938791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266" name="n_2aveValue【市民会館】&#10;一人当たり面積">
          <a:extLst>
            <a:ext uri="{FF2B5EF4-FFF2-40B4-BE49-F238E27FC236}">
              <a16:creationId xmlns:a16="http://schemas.microsoft.com/office/drawing/2014/main" id="{8FEB870A-AFD6-40A4-A5D8-FFE7983FD30E}"/>
            </a:ext>
          </a:extLst>
        </xdr:cNvPr>
        <xdr:cNvSpPr txBox="1"/>
      </xdr:nvSpPr>
      <xdr:spPr>
        <a:xfrm>
          <a:off x="851161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267" name="n_3aveValue【市民会館】&#10;一人当たり面積">
          <a:extLst>
            <a:ext uri="{FF2B5EF4-FFF2-40B4-BE49-F238E27FC236}">
              <a16:creationId xmlns:a16="http://schemas.microsoft.com/office/drawing/2014/main" id="{F87C1A3E-C18A-4EB8-85D3-229A9DB9CFC1}"/>
            </a:ext>
          </a:extLst>
        </xdr:cNvPr>
        <xdr:cNvSpPr txBox="1"/>
      </xdr:nvSpPr>
      <xdr:spPr>
        <a:xfrm>
          <a:off x="7628332" y="1843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268" name="n_4aveValue【市民会館】&#10;一人当たり面積">
          <a:extLst>
            <a:ext uri="{FF2B5EF4-FFF2-40B4-BE49-F238E27FC236}">
              <a16:creationId xmlns:a16="http://schemas.microsoft.com/office/drawing/2014/main" id="{C4DF8EB8-9D3A-40A4-9335-EB3654804B1F}"/>
            </a:ext>
          </a:extLst>
        </xdr:cNvPr>
        <xdr:cNvSpPr txBox="1"/>
      </xdr:nvSpPr>
      <xdr:spPr>
        <a:xfrm>
          <a:off x="6735522" y="184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60469</xdr:rowOff>
    </xdr:from>
    <xdr:ext cx="469744" cy="259045"/>
    <xdr:sp macro="" textlink="">
      <xdr:nvSpPr>
        <xdr:cNvPr id="269" name="n_2mainValue【市民会館】&#10;一人当たり面積">
          <a:extLst>
            <a:ext uri="{FF2B5EF4-FFF2-40B4-BE49-F238E27FC236}">
              <a16:creationId xmlns:a16="http://schemas.microsoft.com/office/drawing/2014/main" id="{0536CA92-A4DA-480B-BEE9-664D2BDC800D}"/>
            </a:ext>
          </a:extLst>
        </xdr:cNvPr>
        <xdr:cNvSpPr txBox="1"/>
      </xdr:nvSpPr>
      <xdr:spPr>
        <a:xfrm>
          <a:off x="851161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66564</xdr:rowOff>
    </xdr:from>
    <xdr:ext cx="469744" cy="259045"/>
    <xdr:sp macro="" textlink="">
      <xdr:nvSpPr>
        <xdr:cNvPr id="270" name="n_3mainValue【市民会館】&#10;一人当たり面積">
          <a:extLst>
            <a:ext uri="{FF2B5EF4-FFF2-40B4-BE49-F238E27FC236}">
              <a16:creationId xmlns:a16="http://schemas.microsoft.com/office/drawing/2014/main" id="{94F90771-C942-44C9-A780-C1C2CDFF0F99}"/>
            </a:ext>
          </a:extLst>
        </xdr:cNvPr>
        <xdr:cNvSpPr txBox="1"/>
      </xdr:nvSpPr>
      <xdr:spPr>
        <a:xfrm>
          <a:off x="7628332" y="180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68851</xdr:rowOff>
    </xdr:from>
    <xdr:ext cx="469744" cy="259045"/>
    <xdr:sp macro="" textlink="">
      <xdr:nvSpPr>
        <xdr:cNvPr id="271" name="n_4mainValue【市民会館】&#10;一人当たり面積">
          <a:extLst>
            <a:ext uri="{FF2B5EF4-FFF2-40B4-BE49-F238E27FC236}">
              <a16:creationId xmlns:a16="http://schemas.microsoft.com/office/drawing/2014/main" id="{B7D1D12C-28DF-4571-B249-4A77DFA28140}"/>
            </a:ext>
          </a:extLst>
        </xdr:cNvPr>
        <xdr:cNvSpPr txBox="1"/>
      </xdr:nvSpPr>
      <xdr:spPr>
        <a:xfrm>
          <a:off x="6735522" y="180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14E92001-CC12-440B-86C5-8CBCF3F588FC}"/>
            </a:ext>
          </a:extLst>
        </xdr:cNvPr>
        <xdr:cNvSpPr/>
      </xdr:nvSpPr>
      <xdr:spPr>
        <a:xfrm>
          <a:off x="1244219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CDF6A868-BEDC-4889-96A5-939E64558A23}"/>
            </a:ext>
          </a:extLst>
        </xdr:cNvPr>
        <xdr:cNvSpPr/>
      </xdr:nvSpPr>
      <xdr:spPr>
        <a:xfrm>
          <a:off x="12573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676AD8D9-6BC0-400E-99FB-54D9DBC80B9D}"/>
            </a:ext>
          </a:extLst>
        </xdr:cNvPr>
        <xdr:cNvSpPr/>
      </xdr:nvSpPr>
      <xdr:spPr>
        <a:xfrm>
          <a:off x="12573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903610CB-5D0E-4E15-9440-BDDD8109C4C9}"/>
            </a:ext>
          </a:extLst>
        </xdr:cNvPr>
        <xdr:cNvSpPr/>
      </xdr:nvSpPr>
      <xdr:spPr>
        <a:xfrm>
          <a:off x="13585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2C9FEBA3-5BF7-4408-BA2D-0AC1D49CD933}"/>
            </a:ext>
          </a:extLst>
        </xdr:cNvPr>
        <xdr:cNvSpPr/>
      </xdr:nvSpPr>
      <xdr:spPr>
        <a:xfrm>
          <a:off x="13585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B2CD9AB4-FBB4-4AC8-ABB4-05212A665014}"/>
            </a:ext>
          </a:extLst>
        </xdr:cNvPr>
        <xdr:cNvSpPr/>
      </xdr:nvSpPr>
      <xdr:spPr>
        <a:xfrm>
          <a:off x="1472819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4DF820AB-2CC1-4669-8679-C6AFC8147DE2}"/>
            </a:ext>
          </a:extLst>
        </xdr:cNvPr>
        <xdr:cNvSpPr/>
      </xdr:nvSpPr>
      <xdr:spPr>
        <a:xfrm>
          <a:off x="1472819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46407CD6-FD53-405B-904D-9EB98E817F1D}"/>
            </a:ext>
          </a:extLst>
        </xdr:cNvPr>
        <xdr:cNvSpPr/>
      </xdr:nvSpPr>
      <xdr:spPr>
        <a:xfrm>
          <a:off x="1244219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86253EC6-8872-4A2E-9055-7CAD41345EEB}"/>
            </a:ext>
          </a:extLst>
        </xdr:cNvPr>
        <xdr:cNvSpPr txBox="1"/>
      </xdr:nvSpPr>
      <xdr:spPr>
        <a:xfrm>
          <a:off x="1240409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3920682A-0806-4663-A624-7421518C07F4}"/>
            </a:ext>
          </a:extLst>
        </xdr:cNvPr>
        <xdr:cNvCxnSpPr/>
      </xdr:nvCxnSpPr>
      <xdr:spPr>
        <a:xfrm>
          <a:off x="1244219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2" name="テキスト ボックス 281">
          <a:extLst>
            <a:ext uri="{FF2B5EF4-FFF2-40B4-BE49-F238E27FC236}">
              <a16:creationId xmlns:a16="http://schemas.microsoft.com/office/drawing/2014/main" id="{C4C5BA56-7BA0-4491-8415-19AA502C64C9}"/>
            </a:ext>
          </a:extLst>
        </xdr:cNvPr>
        <xdr:cNvSpPr txBox="1"/>
      </xdr:nvSpPr>
      <xdr:spPr>
        <a:xfrm>
          <a:off x="119826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90BDE1F2-4562-471C-A2FA-2070A0076216}"/>
            </a:ext>
          </a:extLst>
        </xdr:cNvPr>
        <xdr:cNvCxnSpPr/>
      </xdr:nvCxnSpPr>
      <xdr:spPr>
        <a:xfrm>
          <a:off x="12442190" y="729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4" name="テキスト ボックス 283">
          <a:extLst>
            <a:ext uri="{FF2B5EF4-FFF2-40B4-BE49-F238E27FC236}">
              <a16:creationId xmlns:a16="http://schemas.microsoft.com/office/drawing/2014/main" id="{A737F846-2D6E-4B4C-AB5F-6537DA4C0D0C}"/>
            </a:ext>
          </a:extLst>
        </xdr:cNvPr>
        <xdr:cNvSpPr txBox="1"/>
      </xdr:nvSpPr>
      <xdr:spPr>
        <a:xfrm>
          <a:off x="119826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6DA27D24-0771-4147-A9EA-FA3892FB3ADC}"/>
            </a:ext>
          </a:extLst>
        </xdr:cNvPr>
        <xdr:cNvCxnSpPr/>
      </xdr:nvCxnSpPr>
      <xdr:spPr>
        <a:xfrm>
          <a:off x="12442190" y="696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2C40C2-65C2-4660-9B97-03DE0141C806}"/>
            </a:ext>
          </a:extLst>
        </xdr:cNvPr>
        <xdr:cNvSpPr txBox="1"/>
      </xdr:nvSpPr>
      <xdr:spPr>
        <a:xfrm>
          <a:off x="1204294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C2638A2D-9EFE-4104-AD43-287A5B98599D}"/>
            </a:ext>
          </a:extLst>
        </xdr:cNvPr>
        <xdr:cNvCxnSpPr/>
      </xdr:nvCxnSpPr>
      <xdr:spPr>
        <a:xfrm>
          <a:off x="12442190" y="664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3D7A602B-3E68-4B3F-B497-ED211560DF9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E0FE8478-37EA-4682-82CC-FEE939C0F5F2}"/>
            </a:ext>
          </a:extLst>
        </xdr:cNvPr>
        <xdr:cNvCxnSpPr/>
      </xdr:nvCxnSpPr>
      <xdr:spPr>
        <a:xfrm>
          <a:off x="12442190" y="631180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F0D11BF7-304D-4EF6-B3A6-55BC78AE0670}"/>
            </a:ext>
          </a:extLst>
        </xdr:cNvPr>
        <xdr:cNvSpPr txBox="1"/>
      </xdr:nvSpPr>
      <xdr:spPr>
        <a:xfrm>
          <a:off x="1204294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EA125A89-9813-4C6C-A7B9-E233731F3973}"/>
            </a:ext>
          </a:extLst>
        </xdr:cNvPr>
        <xdr:cNvCxnSpPr/>
      </xdr:nvCxnSpPr>
      <xdr:spPr>
        <a:xfrm>
          <a:off x="12442190" y="598904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74AACF37-3D89-44BA-96CD-33516A1CF6C5}"/>
            </a:ext>
          </a:extLst>
        </xdr:cNvPr>
        <xdr:cNvSpPr txBox="1"/>
      </xdr:nvSpPr>
      <xdr:spPr>
        <a:xfrm>
          <a:off x="1204294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54DC79DF-CD4F-4424-8CCF-3BF22ADA104F}"/>
            </a:ext>
          </a:extLst>
        </xdr:cNvPr>
        <xdr:cNvCxnSpPr/>
      </xdr:nvCxnSpPr>
      <xdr:spPr>
        <a:xfrm>
          <a:off x="1244219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4" name="テキスト ボックス 293">
          <a:extLst>
            <a:ext uri="{FF2B5EF4-FFF2-40B4-BE49-F238E27FC236}">
              <a16:creationId xmlns:a16="http://schemas.microsoft.com/office/drawing/2014/main" id="{4EB8103E-02FE-46D8-8BED-4F8352D4A659}"/>
            </a:ext>
          </a:extLst>
        </xdr:cNvPr>
        <xdr:cNvSpPr txBox="1"/>
      </xdr:nvSpPr>
      <xdr:spPr>
        <a:xfrm>
          <a:off x="1210515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CBF1CDD-820C-4E01-A5A4-76596A6EC77A}"/>
            </a:ext>
          </a:extLst>
        </xdr:cNvPr>
        <xdr:cNvCxnSpPr/>
      </xdr:nvCxnSpPr>
      <xdr:spPr>
        <a:xfrm>
          <a:off x="1244219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6" name="【一般廃棄物処理施設】&#10;有形固定資産減価償却率グラフ枠">
          <a:extLst>
            <a:ext uri="{FF2B5EF4-FFF2-40B4-BE49-F238E27FC236}">
              <a16:creationId xmlns:a16="http://schemas.microsoft.com/office/drawing/2014/main" id="{9CC6BD53-E423-4C8A-BB96-917733FA5EBD}"/>
            </a:ext>
          </a:extLst>
        </xdr:cNvPr>
        <xdr:cNvSpPr/>
      </xdr:nvSpPr>
      <xdr:spPr>
        <a:xfrm>
          <a:off x="1244219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297" name="直線コネクタ 296">
          <a:extLst>
            <a:ext uri="{FF2B5EF4-FFF2-40B4-BE49-F238E27FC236}">
              <a16:creationId xmlns:a16="http://schemas.microsoft.com/office/drawing/2014/main" id="{B8612896-B5D6-454D-B534-B6AEAAAC2F8F}"/>
            </a:ext>
          </a:extLst>
        </xdr:cNvPr>
        <xdr:cNvCxnSpPr/>
      </xdr:nvCxnSpPr>
      <xdr:spPr>
        <a:xfrm flipV="1">
          <a:off x="16322674" y="5744119"/>
          <a:ext cx="0" cy="155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98" name="【一般廃棄物処理施設】&#10;有形固定資産減価償却率最小値テキスト">
          <a:extLst>
            <a:ext uri="{FF2B5EF4-FFF2-40B4-BE49-F238E27FC236}">
              <a16:creationId xmlns:a16="http://schemas.microsoft.com/office/drawing/2014/main" id="{0D6E8DB5-64F0-4A10-B0ED-B1259DC86080}"/>
            </a:ext>
          </a:extLst>
        </xdr:cNvPr>
        <xdr:cNvSpPr txBox="1"/>
      </xdr:nvSpPr>
      <xdr:spPr>
        <a:xfrm>
          <a:off x="1636141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99" name="直線コネクタ 298">
          <a:extLst>
            <a:ext uri="{FF2B5EF4-FFF2-40B4-BE49-F238E27FC236}">
              <a16:creationId xmlns:a16="http://schemas.microsoft.com/office/drawing/2014/main" id="{9EA79E58-EADD-4615-A26E-97D7716E6AC0}"/>
            </a:ext>
          </a:extLst>
        </xdr:cNvPr>
        <xdr:cNvCxnSpPr/>
      </xdr:nvCxnSpPr>
      <xdr:spPr>
        <a:xfrm>
          <a:off x="16230600" y="729723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00" name="【一般廃棄物処理施設】&#10;有形固定資産減価償却率最大値テキスト">
          <a:extLst>
            <a:ext uri="{FF2B5EF4-FFF2-40B4-BE49-F238E27FC236}">
              <a16:creationId xmlns:a16="http://schemas.microsoft.com/office/drawing/2014/main" id="{1ACB9453-81EC-46CB-A72E-2E0DFEC98809}"/>
            </a:ext>
          </a:extLst>
        </xdr:cNvPr>
        <xdr:cNvSpPr txBox="1"/>
      </xdr:nvSpPr>
      <xdr:spPr>
        <a:xfrm>
          <a:off x="16361410" y="55155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01" name="直線コネクタ 300">
          <a:extLst>
            <a:ext uri="{FF2B5EF4-FFF2-40B4-BE49-F238E27FC236}">
              <a16:creationId xmlns:a16="http://schemas.microsoft.com/office/drawing/2014/main" id="{C7FC24E0-7143-4F30-8FB8-7F0CE57A78EA}"/>
            </a:ext>
          </a:extLst>
        </xdr:cNvPr>
        <xdr:cNvCxnSpPr/>
      </xdr:nvCxnSpPr>
      <xdr:spPr>
        <a:xfrm>
          <a:off x="16230600" y="574411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02" name="【一般廃棄物処理施設】&#10;有形固定資産減価償却率平均値テキスト">
          <a:extLst>
            <a:ext uri="{FF2B5EF4-FFF2-40B4-BE49-F238E27FC236}">
              <a16:creationId xmlns:a16="http://schemas.microsoft.com/office/drawing/2014/main" id="{0912FF1C-2946-45E2-BF1B-307C777A5736}"/>
            </a:ext>
          </a:extLst>
        </xdr:cNvPr>
        <xdr:cNvSpPr txBox="1"/>
      </xdr:nvSpPr>
      <xdr:spPr>
        <a:xfrm>
          <a:off x="16361410" y="650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03" name="フローチャート: 判断 302">
          <a:extLst>
            <a:ext uri="{FF2B5EF4-FFF2-40B4-BE49-F238E27FC236}">
              <a16:creationId xmlns:a16="http://schemas.microsoft.com/office/drawing/2014/main" id="{8B871357-BE8A-4F85-BFF6-A8AF76F0A693}"/>
            </a:ext>
          </a:extLst>
        </xdr:cNvPr>
        <xdr:cNvSpPr/>
      </xdr:nvSpPr>
      <xdr:spPr>
        <a:xfrm>
          <a:off x="16268700" y="65312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04" name="フローチャート: 判断 303">
          <a:extLst>
            <a:ext uri="{FF2B5EF4-FFF2-40B4-BE49-F238E27FC236}">
              <a16:creationId xmlns:a16="http://schemas.microsoft.com/office/drawing/2014/main" id="{94A8252B-3569-47C7-B4E7-88F389352AF5}"/>
            </a:ext>
          </a:extLst>
        </xdr:cNvPr>
        <xdr:cNvSpPr/>
      </xdr:nvSpPr>
      <xdr:spPr>
        <a:xfrm>
          <a:off x="15430500" y="649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05" name="フローチャート: 判断 304">
          <a:extLst>
            <a:ext uri="{FF2B5EF4-FFF2-40B4-BE49-F238E27FC236}">
              <a16:creationId xmlns:a16="http://schemas.microsoft.com/office/drawing/2014/main" id="{FC5E08E1-93A4-49FA-8278-A6986B1F8715}"/>
            </a:ext>
          </a:extLst>
        </xdr:cNvPr>
        <xdr:cNvSpPr/>
      </xdr:nvSpPr>
      <xdr:spPr>
        <a:xfrm>
          <a:off x="14537690" y="656880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06" name="フローチャート: 判断 305">
          <a:extLst>
            <a:ext uri="{FF2B5EF4-FFF2-40B4-BE49-F238E27FC236}">
              <a16:creationId xmlns:a16="http://schemas.microsoft.com/office/drawing/2014/main" id="{F741E640-9000-4CD9-AA40-C4885868DA8E}"/>
            </a:ext>
          </a:extLst>
        </xdr:cNvPr>
        <xdr:cNvSpPr/>
      </xdr:nvSpPr>
      <xdr:spPr>
        <a:xfrm>
          <a:off x="13656310" y="661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07" name="フローチャート: 判断 306">
          <a:extLst>
            <a:ext uri="{FF2B5EF4-FFF2-40B4-BE49-F238E27FC236}">
              <a16:creationId xmlns:a16="http://schemas.microsoft.com/office/drawing/2014/main" id="{1BCD2AAF-E68B-415F-ABF4-85042199D201}"/>
            </a:ext>
          </a:extLst>
        </xdr:cNvPr>
        <xdr:cNvSpPr/>
      </xdr:nvSpPr>
      <xdr:spPr>
        <a:xfrm>
          <a:off x="12763500" y="6602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944C5BA9-FE61-4A5C-B744-4DAE5D2A08FA}"/>
            </a:ext>
          </a:extLst>
        </xdr:cNvPr>
        <xdr:cNvSpPr txBox="1"/>
      </xdr:nvSpPr>
      <xdr:spPr>
        <a:xfrm>
          <a:off x="161328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2EE33A65-F158-4B10-8718-779141030E45}"/>
            </a:ext>
          </a:extLst>
        </xdr:cNvPr>
        <xdr:cNvSpPr txBox="1"/>
      </xdr:nvSpPr>
      <xdr:spPr>
        <a:xfrm>
          <a:off x="15294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3EA07D7A-E6E4-488E-B51B-52FA86E9F1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FFB27183-4DC2-42C7-8672-C85AB7AD150D}"/>
            </a:ext>
          </a:extLst>
        </xdr:cNvPr>
        <xdr:cNvSpPr txBox="1"/>
      </xdr:nvSpPr>
      <xdr:spPr>
        <a:xfrm>
          <a:off x="13508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2CA05D67-6556-4181-977A-FC4F5265BC85}"/>
            </a:ext>
          </a:extLst>
        </xdr:cNvPr>
        <xdr:cNvSpPr txBox="1"/>
      </xdr:nvSpPr>
      <xdr:spPr>
        <a:xfrm>
          <a:off x="12627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160927</xdr:rowOff>
    </xdr:from>
    <xdr:to>
      <xdr:col>76</xdr:col>
      <xdr:colOff>165100</xdr:colOff>
      <xdr:row>40</xdr:row>
      <xdr:rowOff>91077</xdr:rowOff>
    </xdr:to>
    <xdr:sp macro="" textlink="">
      <xdr:nvSpPr>
        <xdr:cNvPr id="313" name="楕円 312">
          <a:extLst>
            <a:ext uri="{FF2B5EF4-FFF2-40B4-BE49-F238E27FC236}">
              <a16:creationId xmlns:a16="http://schemas.microsoft.com/office/drawing/2014/main" id="{5975D613-A27D-47F1-80F5-1D8216CEB6CE}"/>
            </a:ext>
          </a:extLst>
        </xdr:cNvPr>
        <xdr:cNvSpPr/>
      </xdr:nvSpPr>
      <xdr:spPr>
        <a:xfrm>
          <a:off x="14537690" y="68493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116840</xdr:rowOff>
    </xdr:from>
    <xdr:to>
      <xdr:col>72</xdr:col>
      <xdr:colOff>38100</xdr:colOff>
      <xdr:row>40</xdr:row>
      <xdr:rowOff>46990</xdr:rowOff>
    </xdr:to>
    <xdr:sp macro="" textlink="">
      <xdr:nvSpPr>
        <xdr:cNvPr id="314" name="楕円 313">
          <a:extLst>
            <a:ext uri="{FF2B5EF4-FFF2-40B4-BE49-F238E27FC236}">
              <a16:creationId xmlns:a16="http://schemas.microsoft.com/office/drawing/2014/main" id="{50C75B07-1A8D-4127-B3F9-9CDC683F14B5}"/>
            </a:ext>
          </a:extLst>
        </xdr:cNvPr>
        <xdr:cNvSpPr/>
      </xdr:nvSpPr>
      <xdr:spPr>
        <a:xfrm>
          <a:off x="13656310" y="68033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40277</xdr:rowOff>
    </xdr:to>
    <xdr:cxnSp macro="">
      <xdr:nvCxnSpPr>
        <xdr:cNvPr id="315" name="直線コネクタ 314">
          <a:extLst>
            <a:ext uri="{FF2B5EF4-FFF2-40B4-BE49-F238E27FC236}">
              <a16:creationId xmlns:a16="http://schemas.microsoft.com/office/drawing/2014/main" id="{9E4B8D94-2B93-4EB5-93D4-924AD1756721}"/>
            </a:ext>
          </a:extLst>
        </xdr:cNvPr>
        <xdr:cNvCxnSpPr/>
      </xdr:nvCxnSpPr>
      <xdr:spPr>
        <a:xfrm>
          <a:off x="13699490" y="6858000"/>
          <a:ext cx="89281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72753</xdr:rowOff>
    </xdr:from>
    <xdr:to>
      <xdr:col>67</xdr:col>
      <xdr:colOff>101600</xdr:colOff>
      <xdr:row>40</xdr:row>
      <xdr:rowOff>2903</xdr:rowOff>
    </xdr:to>
    <xdr:sp macro="" textlink="">
      <xdr:nvSpPr>
        <xdr:cNvPr id="316" name="楕円 315">
          <a:extLst>
            <a:ext uri="{FF2B5EF4-FFF2-40B4-BE49-F238E27FC236}">
              <a16:creationId xmlns:a16="http://schemas.microsoft.com/office/drawing/2014/main" id="{D151B977-A292-499D-837A-6FBD3814775A}"/>
            </a:ext>
          </a:extLst>
        </xdr:cNvPr>
        <xdr:cNvSpPr/>
      </xdr:nvSpPr>
      <xdr:spPr>
        <a:xfrm>
          <a:off x="12763500" y="67593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123553</xdr:rowOff>
    </xdr:from>
    <xdr:to>
      <xdr:col>71</xdr:col>
      <xdr:colOff>177800</xdr:colOff>
      <xdr:row>39</xdr:row>
      <xdr:rowOff>167640</xdr:rowOff>
    </xdr:to>
    <xdr:cxnSp macro="">
      <xdr:nvCxnSpPr>
        <xdr:cNvPr id="317" name="直線コネクタ 316">
          <a:extLst>
            <a:ext uri="{FF2B5EF4-FFF2-40B4-BE49-F238E27FC236}">
              <a16:creationId xmlns:a16="http://schemas.microsoft.com/office/drawing/2014/main" id="{64DAB26D-7144-4FB2-95F8-2A7F737FA783}"/>
            </a:ext>
          </a:extLst>
        </xdr:cNvPr>
        <xdr:cNvCxnSpPr/>
      </xdr:nvCxnSpPr>
      <xdr:spPr>
        <a:xfrm>
          <a:off x="12818110" y="6812008"/>
          <a:ext cx="88138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318" name="n_1aveValue【一般廃棄物処理施設】&#10;有形固定資産減価償却率">
          <a:extLst>
            <a:ext uri="{FF2B5EF4-FFF2-40B4-BE49-F238E27FC236}">
              <a16:creationId xmlns:a16="http://schemas.microsoft.com/office/drawing/2014/main" id="{ADFD5474-D374-4939-817A-2BC6969867F7}"/>
            </a:ext>
          </a:extLst>
        </xdr:cNvPr>
        <xdr:cNvSpPr txBox="1"/>
      </xdr:nvSpPr>
      <xdr:spPr>
        <a:xfrm>
          <a:off x="1526223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319" name="n_2aveValue【一般廃棄物処理施設】&#10;有形固定資産減価償却率">
          <a:extLst>
            <a:ext uri="{FF2B5EF4-FFF2-40B4-BE49-F238E27FC236}">
              <a16:creationId xmlns:a16="http://schemas.microsoft.com/office/drawing/2014/main" id="{04834A25-D1F2-47B3-8010-7DAF15C31A36}"/>
            </a:ext>
          </a:extLst>
        </xdr:cNvPr>
        <xdr:cNvSpPr txBox="1"/>
      </xdr:nvSpPr>
      <xdr:spPr>
        <a:xfrm>
          <a:off x="14385934" y="6344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320" name="n_3aveValue【一般廃棄物処理施設】&#10;有形固定資産減価償却率">
          <a:extLst>
            <a:ext uri="{FF2B5EF4-FFF2-40B4-BE49-F238E27FC236}">
              <a16:creationId xmlns:a16="http://schemas.microsoft.com/office/drawing/2014/main" id="{2FF2FC66-3F6D-42C8-BD4F-8D477DB42CCD}"/>
            </a:ext>
          </a:extLst>
        </xdr:cNvPr>
        <xdr:cNvSpPr txBox="1"/>
      </xdr:nvSpPr>
      <xdr:spPr>
        <a:xfrm>
          <a:off x="1350455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321" name="n_4aveValue【一般廃棄物処理施設】&#10;有形固定資産減価償却率">
          <a:extLst>
            <a:ext uri="{FF2B5EF4-FFF2-40B4-BE49-F238E27FC236}">
              <a16:creationId xmlns:a16="http://schemas.microsoft.com/office/drawing/2014/main" id="{A581E02C-948A-4F8D-983D-0C1731761F2D}"/>
            </a:ext>
          </a:extLst>
        </xdr:cNvPr>
        <xdr:cNvSpPr txBox="1"/>
      </xdr:nvSpPr>
      <xdr:spPr>
        <a:xfrm>
          <a:off x="12611744" y="637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82204</xdr:rowOff>
    </xdr:from>
    <xdr:ext cx="405111" cy="259045"/>
    <xdr:sp macro="" textlink="">
      <xdr:nvSpPr>
        <xdr:cNvPr id="322" name="n_2mainValue【一般廃棄物処理施設】&#10;有形固定資産減価償却率">
          <a:extLst>
            <a:ext uri="{FF2B5EF4-FFF2-40B4-BE49-F238E27FC236}">
              <a16:creationId xmlns:a16="http://schemas.microsoft.com/office/drawing/2014/main" id="{676FE159-AED8-4B0A-A131-52DCACD5B461}"/>
            </a:ext>
          </a:extLst>
        </xdr:cNvPr>
        <xdr:cNvSpPr txBox="1"/>
      </xdr:nvSpPr>
      <xdr:spPr>
        <a:xfrm>
          <a:off x="14385934" y="69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323" name="n_3mainValue【一般廃棄物処理施設】&#10;有形固定資産減価償却率">
          <a:extLst>
            <a:ext uri="{FF2B5EF4-FFF2-40B4-BE49-F238E27FC236}">
              <a16:creationId xmlns:a16="http://schemas.microsoft.com/office/drawing/2014/main" id="{726A5ADE-958D-4C07-8C7A-76A3C0DF7536}"/>
            </a:ext>
          </a:extLst>
        </xdr:cNvPr>
        <xdr:cNvSpPr txBox="1"/>
      </xdr:nvSpPr>
      <xdr:spPr>
        <a:xfrm>
          <a:off x="1350455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165480</xdr:rowOff>
    </xdr:from>
    <xdr:ext cx="405111" cy="259045"/>
    <xdr:sp macro="" textlink="">
      <xdr:nvSpPr>
        <xdr:cNvPr id="324" name="n_4mainValue【一般廃棄物処理施設】&#10;有形固定資産減価償却率">
          <a:extLst>
            <a:ext uri="{FF2B5EF4-FFF2-40B4-BE49-F238E27FC236}">
              <a16:creationId xmlns:a16="http://schemas.microsoft.com/office/drawing/2014/main" id="{47993A40-8C54-4842-B102-958178E8C164}"/>
            </a:ext>
          </a:extLst>
        </xdr:cNvPr>
        <xdr:cNvSpPr txBox="1"/>
      </xdr:nvSpPr>
      <xdr:spPr>
        <a:xfrm>
          <a:off x="12611744" y="685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a:extLst>
            <a:ext uri="{FF2B5EF4-FFF2-40B4-BE49-F238E27FC236}">
              <a16:creationId xmlns:a16="http://schemas.microsoft.com/office/drawing/2014/main" id="{B0123F41-FB6D-4987-8005-CFBD0EF2BE63}"/>
            </a:ext>
          </a:extLst>
        </xdr:cNvPr>
        <xdr:cNvSpPr/>
      </xdr:nvSpPr>
      <xdr:spPr>
        <a:xfrm>
          <a:off x="18288000" y="419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a:extLst>
            <a:ext uri="{FF2B5EF4-FFF2-40B4-BE49-F238E27FC236}">
              <a16:creationId xmlns:a16="http://schemas.microsoft.com/office/drawing/2014/main" id="{0CB9D76E-3220-4DD8-8D33-03DC15BE8A88}"/>
            </a:ext>
          </a:extLst>
        </xdr:cNvPr>
        <xdr:cNvSpPr/>
      </xdr:nvSpPr>
      <xdr:spPr>
        <a:xfrm>
          <a:off x="1841881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a:extLst>
            <a:ext uri="{FF2B5EF4-FFF2-40B4-BE49-F238E27FC236}">
              <a16:creationId xmlns:a16="http://schemas.microsoft.com/office/drawing/2014/main" id="{D176AD4F-03B6-4A9C-AB8E-CBAA51D2F3C8}"/>
            </a:ext>
          </a:extLst>
        </xdr:cNvPr>
        <xdr:cNvSpPr/>
      </xdr:nvSpPr>
      <xdr:spPr>
        <a:xfrm>
          <a:off x="1841881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a:extLst>
            <a:ext uri="{FF2B5EF4-FFF2-40B4-BE49-F238E27FC236}">
              <a16:creationId xmlns:a16="http://schemas.microsoft.com/office/drawing/2014/main" id="{B36ECF5E-160C-444B-A481-000C61D119AC}"/>
            </a:ext>
          </a:extLst>
        </xdr:cNvPr>
        <xdr:cNvSpPr/>
      </xdr:nvSpPr>
      <xdr:spPr>
        <a:xfrm>
          <a:off x="19431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a:extLst>
            <a:ext uri="{FF2B5EF4-FFF2-40B4-BE49-F238E27FC236}">
              <a16:creationId xmlns:a16="http://schemas.microsoft.com/office/drawing/2014/main" id="{01D7B51D-B37D-4298-B6C6-A18CDA889866}"/>
            </a:ext>
          </a:extLst>
        </xdr:cNvPr>
        <xdr:cNvSpPr/>
      </xdr:nvSpPr>
      <xdr:spPr>
        <a:xfrm>
          <a:off x="19431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a:extLst>
            <a:ext uri="{FF2B5EF4-FFF2-40B4-BE49-F238E27FC236}">
              <a16:creationId xmlns:a16="http://schemas.microsoft.com/office/drawing/2014/main" id="{C9722F6A-3006-4FC7-BC5F-B2C29B22DF88}"/>
            </a:ext>
          </a:extLst>
        </xdr:cNvPr>
        <xdr:cNvSpPr/>
      </xdr:nvSpPr>
      <xdr:spPr>
        <a:xfrm>
          <a:off x="20574000" y="4855210"/>
          <a:ext cx="15240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a:extLst>
            <a:ext uri="{FF2B5EF4-FFF2-40B4-BE49-F238E27FC236}">
              <a16:creationId xmlns:a16="http://schemas.microsoft.com/office/drawing/2014/main" id="{BC3CB7D0-1BB5-4C7C-955D-FAAF2031081F}"/>
            </a:ext>
          </a:extLst>
        </xdr:cNvPr>
        <xdr:cNvSpPr/>
      </xdr:nvSpPr>
      <xdr:spPr>
        <a:xfrm>
          <a:off x="20574000" y="5056505"/>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a:extLst>
            <a:ext uri="{FF2B5EF4-FFF2-40B4-BE49-F238E27FC236}">
              <a16:creationId xmlns:a16="http://schemas.microsoft.com/office/drawing/2014/main" id="{D517BD9B-FB9B-4E56-B47D-15FB72E56E65}"/>
            </a:ext>
          </a:extLst>
        </xdr:cNvPr>
        <xdr:cNvSpPr/>
      </xdr:nvSpPr>
      <xdr:spPr>
        <a:xfrm>
          <a:off x="18288000" y="533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3" name="テキスト ボックス 332">
          <a:extLst>
            <a:ext uri="{FF2B5EF4-FFF2-40B4-BE49-F238E27FC236}">
              <a16:creationId xmlns:a16="http://schemas.microsoft.com/office/drawing/2014/main" id="{ECF26D38-CB33-42CC-85E1-5485C69C766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4" name="直線コネクタ 333">
          <a:extLst>
            <a:ext uri="{FF2B5EF4-FFF2-40B4-BE49-F238E27FC236}">
              <a16:creationId xmlns:a16="http://schemas.microsoft.com/office/drawing/2014/main" id="{6B5FD368-F3D6-410A-B428-21216DEFD7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5" name="直線コネクタ 334">
          <a:extLst>
            <a:ext uri="{FF2B5EF4-FFF2-40B4-BE49-F238E27FC236}">
              <a16:creationId xmlns:a16="http://schemas.microsoft.com/office/drawing/2014/main" id="{883EB673-0333-4C39-A1B0-C1341B20D49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6" name="テキスト ボックス 335">
          <a:extLst>
            <a:ext uri="{FF2B5EF4-FFF2-40B4-BE49-F238E27FC236}">
              <a16:creationId xmlns:a16="http://schemas.microsoft.com/office/drawing/2014/main" id="{F74B2752-2FCF-4F05-9111-2254E6A6E7D6}"/>
            </a:ext>
          </a:extLst>
        </xdr:cNvPr>
        <xdr:cNvSpPr txBox="1"/>
      </xdr:nvSpPr>
      <xdr:spPr>
        <a:xfrm>
          <a:off x="180430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7" name="直線コネクタ 336">
          <a:extLst>
            <a:ext uri="{FF2B5EF4-FFF2-40B4-BE49-F238E27FC236}">
              <a16:creationId xmlns:a16="http://schemas.microsoft.com/office/drawing/2014/main" id="{BCABB5C2-E1B1-4094-998D-B4658B47363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8" name="テキスト ボックス 337">
          <a:extLst>
            <a:ext uri="{FF2B5EF4-FFF2-40B4-BE49-F238E27FC236}">
              <a16:creationId xmlns:a16="http://schemas.microsoft.com/office/drawing/2014/main" id="{F28D3077-EB12-4756-B87F-20257C144CEE}"/>
            </a:ext>
          </a:extLst>
        </xdr:cNvPr>
        <xdr:cNvSpPr txBox="1"/>
      </xdr:nvSpPr>
      <xdr:spPr>
        <a:xfrm>
          <a:off x="176963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9" name="直線コネクタ 338">
          <a:extLst>
            <a:ext uri="{FF2B5EF4-FFF2-40B4-BE49-F238E27FC236}">
              <a16:creationId xmlns:a16="http://schemas.microsoft.com/office/drawing/2014/main" id="{4BC3C7A9-B29B-4A91-92C1-5991F406A7A9}"/>
            </a:ext>
          </a:extLst>
        </xdr:cNvPr>
        <xdr:cNvCxnSpPr/>
      </xdr:nvCxnSpPr>
      <xdr:spPr>
        <a:xfrm>
          <a:off x="18288000" y="6473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40" name="テキスト ボックス 339">
          <a:extLst>
            <a:ext uri="{FF2B5EF4-FFF2-40B4-BE49-F238E27FC236}">
              <a16:creationId xmlns:a16="http://schemas.microsoft.com/office/drawing/2014/main" id="{51D9E313-A083-4026-9B4E-C9F2AC5A5D92}"/>
            </a:ext>
          </a:extLst>
        </xdr:cNvPr>
        <xdr:cNvSpPr txBox="1"/>
      </xdr:nvSpPr>
      <xdr:spPr>
        <a:xfrm>
          <a:off x="176024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1" name="直線コネクタ 340">
          <a:extLst>
            <a:ext uri="{FF2B5EF4-FFF2-40B4-BE49-F238E27FC236}">
              <a16:creationId xmlns:a16="http://schemas.microsoft.com/office/drawing/2014/main" id="{1A59060F-BA0A-4B82-9001-7903152799D5}"/>
            </a:ext>
          </a:extLst>
        </xdr:cNvPr>
        <xdr:cNvCxnSpPr/>
      </xdr:nvCxnSpPr>
      <xdr:spPr>
        <a:xfrm>
          <a:off x="18288000" y="609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42" name="テキスト ボックス 341">
          <a:extLst>
            <a:ext uri="{FF2B5EF4-FFF2-40B4-BE49-F238E27FC236}">
              <a16:creationId xmlns:a16="http://schemas.microsoft.com/office/drawing/2014/main" id="{6BA66461-16AD-4CD1-8809-65AA3497BA31}"/>
            </a:ext>
          </a:extLst>
        </xdr:cNvPr>
        <xdr:cNvSpPr txBox="1"/>
      </xdr:nvSpPr>
      <xdr:spPr>
        <a:xfrm>
          <a:off x="176024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3" name="直線コネクタ 342">
          <a:extLst>
            <a:ext uri="{FF2B5EF4-FFF2-40B4-BE49-F238E27FC236}">
              <a16:creationId xmlns:a16="http://schemas.microsoft.com/office/drawing/2014/main" id="{BBF39856-050E-424D-BB0B-CBFC651D801B}"/>
            </a:ext>
          </a:extLst>
        </xdr:cNvPr>
        <xdr:cNvCxnSpPr/>
      </xdr:nvCxnSpPr>
      <xdr:spPr>
        <a:xfrm>
          <a:off x="18288000" y="571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4" name="テキスト ボックス 343">
          <a:extLst>
            <a:ext uri="{FF2B5EF4-FFF2-40B4-BE49-F238E27FC236}">
              <a16:creationId xmlns:a16="http://schemas.microsoft.com/office/drawing/2014/main" id="{C73A51D0-41BB-448E-B782-6442725E8AB0}"/>
            </a:ext>
          </a:extLst>
        </xdr:cNvPr>
        <xdr:cNvSpPr txBox="1"/>
      </xdr:nvSpPr>
      <xdr:spPr>
        <a:xfrm>
          <a:off x="176024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5" name="直線コネクタ 344">
          <a:extLst>
            <a:ext uri="{FF2B5EF4-FFF2-40B4-BE49-F238E27FC236}">
              <a16:creationId xmlns:a16="http://schemas.microsoft.com/office/drawing/2014/main" id="{F45BD8AE-1098-4693-B33E-085BF59EE026}"/>
            </a:ext>
          </a:extLst>
        </xdr:cNvPr>
        <xdr:cNvCxnSpPr/>
      </xdr:nvCxnSpPr>
      <xdr:spPr>
        <a:xfrm>
          <a:off x="18288000" y="533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6" name="テキスト ボックス 345">
          <a:extLst>
            <a:ext uri="{FF2B5EF4-FFF2-40B4-BE49-F238E27FC236}">
              <a16:creationId xmlns:a16="http://schemas.microsoft.com/office/drawing/2014/main" id="{6C91A2E6-3C25-4CB0-A78C-851394689093}"/>
            </a:ext>
          </a:extLst>
        </xdr:cNvPr>
        <xdr:cNvSpPr txBox="1"/>
      </xdr:nvSpPr>
      <xdr:spPr>
        <a:xfrm>
          <a:off x="176024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7" name="【一般廃棄物処理施設】&#10;一人当たり有形固定資産（償却資産）額グラフ枠">
          <a:extLst>
            <a:ext uri="{FF2B5EF4-FFF2-40B4-BE49-F238E27FC236}">
              <a16:creationId xmlns:a16="http://schemas.microsoft.com/office/drawing/2014/main" id="{2C45451F-916F-40C2-AC99-4C14C7A91062}"/>
            </a:ext>
          </a:extLst>
        </xdr:cNvPr>
        <xdr:cNvSpPr/>
      </xdr:nvSpPr>
      <xdr:spPr>
        <a:xfrm>
          <a:off x="18288000" y="533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48" name="直線コネクタ 347">
          <a:extLst>
            <a:ext uri="{FF2B5EF4-FFF2-40B4-BE49-F238E27FC236}">
              <a16:creationId xmlns:a16="http://schemas.microsoft.com/office/drawing/2014/main" id="{450FD24C-076F-46F5-9A54-D82EBAAA1D7D}"/>
            </a:ext>
          </a:extLst>
        </xdr:cNvPr>
        <xdr:cNvCxnSpPr/>
      </xdr:nvCxnSpPr>
      <xdr:spPr>
        <a:xfrm flipV="1">
          <a:off x="22157054" y="5722902"/>
          <a:ext cx="0" cy="151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49" name="【一般廃棄物処理施設】&#10;一人当たり有形固定資産（償却資産）額最小値テキスト">
          <a:extLst>
            <a:ext uri="{FF2B5EF4-FFF2-40B4-BE49-F238E27FC236}">
              <a16:creationId xmlns:a16="http://schemas.microsoft.com/office/drawing/2014/main" id="{28DA7664-718B-4FD9-89CC-604E56C8D236}"/>
            </a:ext>
          </a:extLst>
        </xdr:cNvPr>
        <xdr:cNvSpPr txBox="1"/>
      </xdr:nvSpPr>
      <xdr:spPr>
        <a:xfrm>
          <a:off x="2219579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50" name="直線コネクタ 349">
          <a:extLst>
            <a:ext uri="{FF2B5EF4-FFF2-40B4-BE49-F238E27FC236}">
              <a16:creationId xmlns:a16="http://schemas.microsoft.com/office/drawing/2014/main" id="{B25DBB57-C38A-4F95-A820-DC1D2BE746EB}"/>
            </a:ext>
          </a:extLst>
        </xdr:cNvPr>
        <xdr:cNvCxnSpPr/>
      </xdr:nvCxnSpPr>
      <xdr:spPr>
        <a:xfrm>
          <a:off x="22076410" y="723885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51" name="【一般廃棄物処理施設】&#10;一人当たり有形固定資産（償却資産）額最大値テキスト">
          <a:extLst>
            <a:ext uri="{FF2B5EF4-FFF2-40B4-BE49-F238E27FC236}">
              <a16:creationId xmlns:a16="http://schemas.microsoft.com/office/drawing/2014/main" id="{6C368D10-58FD-4035-B338-4948AD325F36}"/>
            </a:ext>
          </a:extLst>
        </xdr:cNvPr>
        <xdr:cNvSpPr txBox="1"/>
      </xdr:nvSpPr>
      <xdr:spPr>
        <a:xfrm>
          <a:off x="22195790" y="5503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52" name="直線コネクタ 351">
          <a:extLst>
            <a:ext uri="{FF2B5EF4-FFF2-40B4-BE49-F238E27FC236}">
              <a16:creationId xmlns:a16="http://schemas.microsoft.com/office/drawing/2014/main" id="{E721CDBA-072C-496F-A31E-3CF1EE30656E}"/>
            </a:ext>
          </a:extLst>
        </xdr:cNvPr>
        <xdr:cNvCxnSpPr/>
      </xdr:nvCxnSpPr>
      <xdr:spPr>
        <a:xfrm>
          <a:off x="22076410" y="572290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353" name="【一般廃棄物処理施設】&#10;一人当たり有形固定資産（償却資産）額平均値テキスト">
          <a:extLst>
            <a:ext uri="{FF2B5EF4-FFF2-40B4-BE49-F238E27FC236}">
              <a16:creationId xmlns:a16="http://schemas.microsoft.com/office/drawing/2014/main" id="{B4B88306-2BAE-4B28-B41D-F326D9B157B9}"/>
            </a:ext>
          </a:extLst>
        </xdr:cNvPr>
        <xdr:cNvSpPr txBox="1"/>
      </xdr:nvSpPr>
      <xdr:spPr>
        <a:xfrm>
          <a:off x="22195790" y="704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54" name="フローチャート: 判断 353">
          <a:extLst>
            <a:ext uri="{FF2B5EF4-FFF2-40B4-BE49-F238E27FC236}">
              <a16:creationId xmlns:a16="http://schemas.microsoft.com/office/drawing/2014/main" id="{37917ADB-5CF8-4A59-B40B-76253A5608FB}"/>
            </a:ext>
          </a:extLst>
        </xdr:cNvPr>
        <xdr:cNvSpPr/>
      </xdr:nvSpPr>
      <xdr:spPr>
        <a:xfrm>
          <a:off x="22114510" y="705995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55" name="フローチャート: 判断 354">
          <a:extLst>
            <a:ext uri="{FF2B5EF4-FFF2-40B4-BE49-F238E27FC236}">
              <a16:creationId xmlns:a16="http://schemas.microsoft.com/office/drawing/2014/main" id="{CFB4914E-0B97-42CD-B4C0-59EA92E7346D}"/>
            </a:ext>
          </a:extLst>
        </xdr:cNvPr>
        <xdr:cNvSpPr/>
      </xdr:nvSpPr>
      <xdr:spPr>
        <a:xfrm>
          <a:off x="21276310" y="70647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56" name="フローチャート: 判断 355">
          <a:extLst>
            <a:ext uri="{FF2B5EF4-FFF2-40B4-BE49-F238E27FC236}">
              <a16:creationId xmlns:a16="http://schemas.microsoft.com/office/drawing/2014/main" id="{A5965E48-504F-450A-B102-925ED84E3D79}"/>
            </a:ext>
          </a:extLst>
        </xdr:cNvPr>
        <xdr:cNvSpPr/>
      </xdr:nvSpPr>
      <xdr:spPr>
        <a:xfrm>
          <a:off x="20383500" y="708779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57" name="フローチャート: 判断 356">
          <a:extLst>
            <a:ext uri="{FF2B5EF4-FFF2-40B4-BE49-F238E27FC236}">
              <a16:creationId xmlns:a16="http://schemas.microsoft.com/office/drawing/2014/main" id="{F259FD4D-07A5-4364-B67A-A5AA660E040A}"/>
            </a:ext>
          </a:extLst>
        </xdr:cNvPr>
        <xdr:cNvSpPr/>
      </xdr:nvSpPr>
      <xdr:spPr>
        <a:xfrm>
          <a:off x="19490690" y="709527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58" name="フローチャート: 判断 357">
          <a:extLst>
            <a:ext uri="{FF2B5EF4-FFF2-40B4-BE49-F238E27FC236}">
              <a16:creationId xmlns:a16="http://schemas.microsoft.com/office/drawing/2014/main" id="{A67540D4-C6C5-49E1-ACA5-AF46FEF7E269}"/>
            </a:ext>
          </a:extLst>
        </xdr:cNvPr>
        <xdr:cNvSpPr/>
      </xdr:nvSpPr>
      <xdr:spPr>
        <a:xfrm>
          <a:off x="18609310" y="708664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B6CF9BA9-4C5D-4733-91E0-0C4CEA58B2F7}"/>
            </a:ext>
          </a:extLst>
        </xdr:cNvPr>
        <xdr:cNvSpPr txBox="1"/>
      </xdr:nvSpPr>
      <xdr:spPr>
        <a:xfrm>
          <a:off x="21967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46508D51-23C6-42C9-BA3E-734E5982F627}"/>
            </a:ext>
          </a:extLst>
        </xdr:cNvPr>
        <xdr:cNvSpPr txBox="1"/>
      </xdr:nvSpPr>
      <xdr:spPr>
        <a:xfrm>
          <a:off x="21128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6BE79AC3-6FD9-411C-9614-3C7431F70989}"/>
            </a:ext>
          </a:extLst>
        </xdr:cNvPr>
        <xdr:cNvSpPr txBox="1"/>
      </xdr:nvSpPr>
      <xdr:spPr>
        <a:xfrm>
          <a:off x="20247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5984AFB4-D351-4EAA-82E3-1CEC375A0F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F20F99DF-414F-4369-AB9A-52E2C5445F61}"/>
            </a:ext>
          </a:extLst>
        </xdr:cNvPr>
        <xdr:cNvSpPr txBox="1"/>
      </xdr:nvSpPr>
      <xdr:spPr>
        <a:xfrm>
          <a:off x="184619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67545</xdr:rowOff>
    </xdr:from>
    <xdr:to>
      <xdr:col>107</xdr:col>
      <xdr:colOff>101600</xdr:colOff>
      <xdr:row>41</xdr:row>
      <xdr:rowOff>169145</xdr:rowOff>
    </xdr:to>
    <xdr:sp macro="" textlink="">
      <xdr:nvSpPr>
        <xdr:cNvPr id="364" name="楕円 363">
          <a:extLst>
            <a:ext uri="{FF2B5EF4-FFF2-40B4-BE49-F238E27FC236}">
              <a16:creationId xmlns:a16="http://schemas.microsoft.com/office/drawing/2014/main" id="{83B80EC1-9EA9-4CE4-86AB-2226165581E6}"/>
            </a:ext>
          </a:extLst>
        </xdr:cNvPr>
        <xdr:cNvSpPr/>
      </xdr:nvSpPr>
      <xdr:spPr>
        <a:xfrm>
          <a:off x="20383500" y="709509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69256</xdr:rowOff>
    </xdr:from>
    <xdr:to>
      <xdr:col>102</xdr:col>
      <xdr:colOff>165100</xdr:colOff>
      <xdr:row>41</xdr:row>
      <xdr:rowOff>170856</xdr:rowOff>
    </xdr:to>
    <xdr:sp macro="" textlink="">
      <xdr:nvSpPr>
        <xdr:cNvPr id="365" name="楕円 364">
          <a:extLst>
            <a:ext uri="{FF2B5EF4-FFF2-40B4-BE49-F238E27FC236}">
              <a16:creationId xmlns:a16="http://schemas.microsoft.com/office/drawing/2014/main" id="{7E40CF41-F3E7-431B-9F29-C7E75AC92E64}"/>
            </a:ext>
          </a:extLst>
        </xdr:cNvPr>
        <xdr:cNvSpPr/>
      </xdr:nvSpPr>
      <xdr:spPr>
        <a:xfrm>
          <a:off x="19490690" y="709680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118345</xdr:rowOff>
    </xdr:from>
    <xdr:to>
      <xdr:col>107</xdr:col>
      <xdr:colOff>50800</xdr:colOff>
      <xdr:row>41</xdr:row>
      <xdr:rowOff>120056</xdr:rowOff>
    </xdr:to>
    <xdr:cxnSp macro="">
      <xdr:nvCxnSpPr>
        <xdr:cNvPr id="366" name="直線コネクタ 365">
          <a:extLst>
            <a:ext uri="{FF2B5EF4-FFF2-40B4-BE49-F238E27FC236}">
              <a16:creationId xmlns:a16="http://schemas.microsoft.com/office/drawing/2014/main" id="{FA711ABA-EB52-4038-B532-B077833CEBA4}"/>
            </a:ext>
          </a:extLst>
        </xdr:cNvPr>
        <xdr:cNvCxnSpPr/>
      </xdr:nvCxnSpPr>
      <xdr:spPr>
        <a:xfrm flipV="1">
          <a:off x="19545300" y="7149700"/>
          <a:ext cx="89281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69701</xdr:rowOff>
    </xdr:from>
    <xdr:to>
      <xdr:col>98</xdr:col>
      <xdr:colOff>38100</xdr:colOff>
      <xdr:row>41</xdr:row>
      <xdr:rowOff>171301</xdr:rowOff>
    </xdr:to>
    <xdr:sp macro="" textlink="">
      <xdr:nvSpPr>
        <xdr:cNvPr id="367" name="楕円 366">
          <a:extLst>
            <a:ext uri="{FF2B5EF4-FFF2-40B4-BE49-F238E27FC236}">
              <a16:creationId xmlns:a16="http://schemas.microsoft.com/office/drawing/2014/main" id="{E98E3473-53A9-468C-9E5D-60C66E5F252B}"/>
            </a:ext>
          </a:extLst>
        </xdr:cNvPr>
        <xdr:cNvSpPr/>
      </xdr:nvSpPr>
      <xdr:spPr>
        <a:xfrm>
          <a:off x="18609310" y="709724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120056</xdr:rowOff>
    </xdr:from>
    <xdr:to>
      <xdr:col>102</xdr:col>
      <xdr:colOff>114300</xdr:colOff>
      <xdr:row>41</xdr:row>
      <xdr:rowOff>120501</xdr:rowOff>
    </xdr:to>
    <xdr:cxnSp macro="">
      <xdr:nvCxnSpPr>
        <xdr:cNvPr id="368" name="直線コネクタ 367">
          <a:extLst>
            <a:ext uri="{FF2B5EF4-FFF2-40B4-BE49-F238E27FC236}">
              <a16:creationId xmlns:a16="http://schemas.microsoft.com/office/drawing/2014/main" id="{0BAFC357-350F-4B5C-90B2-8AB1BAD7F6A1}"/>
            </a:ext>
          </a:extLst>
        </xdr:cNvPr>
        <xdr:cNvCxnSpPr/>
      </xdr:nvCxnSpPr>
      <xdr:spPr>
        <a:xfrm flipV="1">
          <a:off x="18652490" y="7151411"/>
          <a:ext cx="89281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369" name="n_1aveValue【一般廃棄物処理施設】&#10;一人当たり有形固定資産（償却資産）額">
          <a:extLst>
            <a:ext uri="{FF2B5EF4-FFF2-40B4-BE49-F238E27FC236}">
              <a16:creationId xmlns:a16="http://schemas.microsoft.com/office/drawing/2014/main" id="{90DA47E4-24E3-44B8-B789-2CDE938FAAE2}"/>
            </a:ext>
          </a:extLst>
        </xdr:cNvPr>
        <xdr:cNvSpPr txBox="1"/>
      </xdr:nvSpPr>
      <xdr:spPr>
        <a:xfrm>
          <a:off x="2101490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370" name="n_2aveValue【一般廃棄物処理施設】&#10;一人当たり有形固定資産（償却資産）額">
          <a:extLst>
            <a:ext uri="{FF2B5EF4-FFF2-40B4-BE49-F238E27FC236}">
              <a16:creationId xmlns:a16="http://schemas.microsoft.com/office/drawing/2014/main" id="{9A5C4B58-519B-4CE1-AE69-D673AF9C7BB1}"/>
            </a:ext>
          </a:extLst>
        </xdr:cNvPr>
        <xdr:cNvSpPr txBox="1"/>
      </xdr:nvSpPr>
      <xdr:spPr>
        <a:xfrm>
          <a:off x="20138605" y="685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371" name="n_3aveValue【一般廃棄物処理施設】&#10;一人当たり有形固定資産（償却資産）額">
          <a:extLst>
            <a:ext uri="{FF2B5EF4-FFF2-40B4-BE49-F238E27FC236}">
              <a16:creationId xmlns:a16="http://schemas.microsoft.com/office/drawing/2014/main" id="{CDB3CBE7-47AE-4E3A-907B-DFEDD2190D6E}"/>
            </a:ext>
          </a:extLst>
        </xdr:cNvPr>
        <xdr:cNvSpPr txBox="1"/>
      </xdr:nvSpPr>
      <xdr:spPr>
        <a:xfrm>
          <a:off x="19247700" y="687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372" name="n_4aveValue【一般廃棄物処理施設】&#10;一人当たり有形固定資産（償却資産）額">
          <a:extLst>
            <a:ext uri="{FF2B5EF4-FFF2-40B4-BE49-F238E27FC236}">
              <a16:creationId xmlns:a16="http://schemas.microsoft.com/office/drawing/2014/main" id="{AE3252FD-8806-4C06-B0D0-5653D40B514B}"/>
            </a:ext>
          </a:extLst>
        </xdr:cNvPr>
        <xdr:cNvSpPr txBox="1"/>
      </xdr:nvSpPr>
      <xdr:spPr>
        <a:xfrm>
          <a:off x="18354890" y="686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160272</xdr:rowOff>
    </xdr:from>
    <xdr:ext cx="599010" cy="259045"/>
    <xdr:sp macro="" textlink="">
      <xdr:nvSpPr>
        <xdr:cNvPr id="373" name="n_2mainValue【一般廃棄物処理施設】&#10;一人当たり有形固定資産（償却資産）額">
          <a:extLst>
            <a:ext uri="{FF2B5EF4-FFF2-40B4-BE49-F238E27FC236}">
              <a16:creationId xmlns:a16="http://schemas.microsoft.com/office/drawing/2014/main" id="{C00EAC89-69F4-4950-A358-EC7DECEDA8EE}"/>
            </a:ext>
          </a:extLst>
        </xdr:cNvPr>
        <xdr:cNvSpPr txBox="1"/>
      </xdr:nvSpPr>
      <xdr:spPr>
        <a:xfrm>
          <a:off x="20138605" y="71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161983</xdr:rowOff>
    </xdr:from>
    <xdr:ext cx="599010" cy="259045"/>
    <xdr:sp macro="" textlink="">
      <xdr:nvSpPr>
        <xdr:cNvPr id="374" name="n_3mainValue【一般廃棄物処理施設】&#10;一人当たり有形固定資産（償却資産）額">
          <a:extLst>
            <a:ext uri="{FF2B5EF4-FFF2-40B4-BE49-F238E27FC236}">
              <a16:creationId xmlns:a16="http://schemas.microsoft.com/office/drawing/2014/main" id="{E64EC9F2-A2B8-4BA4-BE69-D56DC026DE88}"/>
            </a:ext>
          </a:extLst>
        </xdr:cNvPr>
        <xdr:cNvSpPr txBox="1"/>
      </xdr:nvSpPr>
      <xdr:spPr>
        <a:xfrm>
          <a:off x="19247700" y="719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162428</xdr:rowOff>
    </xdr:from>
    <xdr:ext cx="599010" cy="259045"/>
    <xdr:sp macro="" textlink="">
      <xdr:nvSpPr>
        <xdr:cNvPr id="375" name="n_4mainValue【一般廃棄物処理施設】&#10;一人当たり有形固定資産（償却資産）額">
          <a:extLst>
            <a:ext uri="{FF2B5EF4-FFF2-40B4-BE49-F238E27FC236}">
              <a16:creationId xmlns:a16="http://schemas.microsoft.com/office/drawing/2014/main" id="{577BB2C0-4657-4604-B86D-1FBF7A2D5871}"/>
            </a:ext>
          </a:extLst>
        </xdr:cNvPr>
        <xdr:cNvSpPr txBox="1"/>
      </xdr:nvSpPr>
      <xdr:spPr>
        <a:xfrm>
          <a:off x="18354890" y="719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E35F082A-1AF2-4EA7-BFCA-EF67A13D30CD}"/>
            </a:ext>
          </a:extLst>
        </xdr:cNvPr>
        <xdr:cNvSpPr/>
      </xdr:nvSpPr>
      <xdr:spPr>
        <a:xfrm>
          <a:off x="1244219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299ABE61-C4AD-44A4-B3B4-65BD28FDAF54}"/>
            </a:ext>
          </a:extLst>
        </xdr:cNvPr>
        <xdr:cNvSpPr/>
      </xdr:nvSpPr>
      <xdr:spPr>
        <a:xfrm>
          <a:off x="12573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F2CE50C0-FA2D-48EA-9E83-52C3BE10261E}"/>
            </a:ext>
          </a:extLst>
        </xdr:cNvPr>
        <xdr:cNvSpPr/>
      </xdr:nvSpPr>
      <xdr:spPr>
        <a:xfrm>
          <a:off x="12573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9FD30345-140E-4A11-A9F4-260769644BE1}"/>
            </a:ext>
          </a:extLst>
        </xdr:cNvPr>
        <xdr:cNvSpPr/>
      </xdr:nvSpPr>
      <xdr:spPr>
        <a:xfrm>
          <a:off x="13585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311E37BD-FE95-49EA-96B2-66DF2AA6B41E}"/>
            </a:ext>
          </a:extLst>
        </xdr:cNvPr>
        <xdr:cNvSpPr/>
      </xdr:nvSpPr>
      <xdr:spPr>
        <a:xfrm>
          <a:off x="13585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CC452C95-B6C2-4DF6-B928-072F7F573FAC}"/>
            </a:ext>
          </a:extLst>
        </xdr:cNvPr>
        <xdr:cNvSpPr/>
      </xdr:nvSpPr>
      <xdr:spPr>
        <a:xfrm>
          <a:off x="1472819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8B4E80E7-4D07-4699-BD3C-AC108B4ECB3B}"/>
            </a:ext>
          </a:extLst>
        </xdr:cNvPr>
        <xdr:cNvSpPr/>
      </xdr:nvSpPr>
      <xdr:spPr>
        <a:xfrm>
          <a:off x="1472819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DB61D3E2-9FEC-45CF-95F5-6E285791D27B}"/>
            </a:ext>
          </a:extLst>
        </xdr:cNvPr>
        <xdr:cNvSpPr/>
      </xdr:nvSpPr>
      <xdr:spPr>
        <a:xfrm>
          <a:off x="1244219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B7BE212C-002D-48F5-9A72-DB34C853B4E8}"/>
            </a:ext>
          </a:extLst>
        </xdr:cNvPr>
        <xdr:cNvSpPr txBox="1"/>
      </xdr:nvSpPr>
      <xdr:spPr>
        <a:xfrm>
          <a:off x="1240409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57E46549-B9CB-4E91-A94C-0E87FCBC6789}"/>
            </a:ext>
          </a:extLst>
        </xdr:cNvPr>
        <xdr:cNvCxnSpPr/>
      </xdr:nvCxnSpPr>
      <xdr:spPr>
        <a:xfrm>
          <a:off x="1244219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a:extLst>
            <a:ext uri="{FF2B5EF4-FFF2-40B4-BE49-F238E27FC236}">
              <a16:creationId xmlns:a16="http://schemas.microsoft.com/office/drawing/2014/main" id="{5A53FD1F-9915-428C-983D-A9404D2FD002}"/>
            </a:ext>
          </a:extLst>
        </xdr:cNvPr>
        <xdr:cNvSpPr txBox="1"/>
      </xdr:nvSpPr>
      <xdr:spPr>
        <a:xfrm>
          <a:off x="119826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a:extLst>
            <a:ext uri="{FF2B5EF4-FFF2-40B4-BE49-F238E27FC236}">
              <a16:creationId xmlns:a16="http://schemas.microsoft.com/office/drawing/2014/main" id="{DE87155A-88FF-425B-B076-D156341B4486}"/>
            </a:ext>
          </a:extLst>
        </xdr:cNvPr>
        <xdr:cNvCxnSpPr/>
      </xdr:nvCxnSpPr>
      <xdr:spPr>
        <a:xfrm>
          <a:off x="12442190" y="1110723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8" name="テキスト ボックス 387">
          <a:extLst>
            <a:ext uri="{FF2B5EF4-FFF2-40B4-BE49-F238E27FC236}">
              <a16:creationId xmlns:a16="http://schemas.microsoft.com/office/drawing/2014/main" id="{F33B09F0-24AE-476A-9DE2-427456485845}"/>
            </a:ext>
          </a:extLst>
        </xdr:cNvPr>
        <xdr:cNvSpPr txBox="1"/>
      </xdr:nvSpPr>
      <xdr:spPr>
        <a:xfrm>
          <a:off x="119826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a:extLst>
            <a:ext uri="{FF2B5EF4-FFF2-40B4-BE49-F238E27FC236}">
              <a16:creationId xmlns:a16="http://schemas.microsoft.com/office/drawing/2014/main" id="{B00CFC1E-582A-46D0-8999-ECDB195D78B2}"/>
            </a:ext>
          </a:extLst>
        </xdr:cNvPr>
        <xdr:cNvCxnSpPr/>
      </xdr:nvCxnSpPr>
      <xdr:spPr>
        <a:xfrm>
          <a:off x="12442190" y="1077495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a:extLst>
            <a:ext uri="{FF2B5EF4-FFF2-40B4-BE49-F238E27FC236}">
              <a16:creationId xmlns:a16="http://schemas.microsoft.com/office/drawing/2014/main" id="{FCB69F7A-1525-493B-B28C-30C25C91AF40}"/>
            </a:ext>
          </a:extLst>
        </xdr:cNvPr>
        <xdr:cNvSpPr txBox="1"/>
      </xdr:nvSpPr>
      <xdr:spPr>
        <a:xfrm>
          <a:off x="1204294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a:extLst>
            <a:ext uri="{FF2B5EF4-FFF2-40B4-BE49-F238E27FC236}">
              <a16:creationId xmlns:a16="http://schemas.microsoft.com/office/drawing/2014/main" id="{D09C61D6-0281-4233-8999-89969C998FBA}"/>
            </a:ext>
          </a:extLst>
        </xdr:cNvPr>
        <xdr:cNvCxnSpPr/>
      </xdr:nvCxnSpPr>
      <xdr:spPr>
        <a:xfrm>
          <a:off x="12442190" y="1045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a:extLst>
            <a:ext uri="{FF2B5EF4-FFF2-40B4-BE49-F238E27FC236}">
              <a16:creationId xmlns:a16="http://schemas.microsoft.com/office/drawing/2014/main" id="{B1C1F9FA-A4BE-44AC-B613-F70803062E06}"/>
            </a:ext>
          </a:extLst>
        </xdr:cNvPr>
        <xdr:cNvSpPr txBox="1"/>
      </xdr:nvSpPr>
      <xdr:spPr>
        <a:xfrm>
          <a:off x="1204294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a:extLst>
            <a:ext uri="{FF2B5EF4-FFF2-40B4-BE49-F238E27FC236}">
              <a16:creationId xmlns:a16="http://schemas.microsoft.com/office/drawing/2014/main" id="{62AF338A-E3D7-4E63-8BA6-4DE2E53FEC8D}"/>
            </a:ext>
          </a:extLst>
        </xdr:cNvPr>
        <xdr:cNvCxnSpPr/>
      </xdr:nvCxnSpPr>
      <xdr:spPr>
        <a:xfrm>
          <a:off x="12442190" y="1012562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a:extLst>
            <a:ext uri="{FF2B5EF4-FFF2-40B4-BE49-F238E27FC236}">
              <a16:creationId xmlns:a16="http://schemas.microsoft.com/office/drawing/2014/main" id="{488E32A0-7B50-42FA-9080-1F0C93D55D0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a:extLst>
            <a:ext uri="{FF2B5EF4-FFF2-40B4-BE49-F238E27FC236}">
              <a16:creationId xmlns:a16="http://schemas.microsoft.com/office/drawing/2014/main" id="{CA3B9F82-1FEB-468D-B97C-19605C88B119}"/>
            </a:ext>
          </a:extLst>
        </xdr:cNvPr>
        <xdr:cNvCxnSpPr/>
      </xdr:nvCxnSpPr>
      <xdr:spPr>
        <a:xfrm>
          <a:off x="12442190" y="979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a:extLst>
            <a:ext uri="{FF2B5EF4-FFF2-40B4-BE49-F238E27FC236}">
              <a16:creationId xmlns:a16="http://schemas.microsoft.com/office/drawing/2014/main" id="{0F299675-5989-4947-BC74-AB82914ACAE0}"/>
            </a:ext>
          </a:extLst>
        </xdr:cNvPr>
        <xdr:cNvSpPr txBox="1"/>
      </xdr:nvSpPr>
      <xdr:spPr>
        <a:xfrm>
          <a:off x="1204294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a:extLst>
            <a:ext uri="{FF2B5EF4-FFF2-40B4-BE49-F238E27FC236}">
              <a16:creationId xmlns:a16="http://schemas.microsoft.com/office/drawing/2014/main" id="{84C6BB4C-7DD9-4D8A-A4A0-9D82966DE36F}"/>
            </a:ext>
          </a:extLst>
        </xdr:cNvPr>
        <xdr:cNvCxnSpPr/>
      </xdr:nvCxnSpPr>
      <xdr:spPr>
        <a:xfrm>
          <a:off x="1244219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8" name="テキスト ボックス 397">
          <a:extLst>
            <a:ext uri="{FF2B5EF4-FFF2-40B4-BE49-F238E27FC236}">
              <a16:creationId xmlns:a16="http://schemas.microsoft.com/office/drawing/2014/main" id="{1CF37C1B-A149-41FA-8561-1DCEC9A7BB59}"/>
            </a:ext>
          </a:extLst>
        </xdr:cNvPr>
        <xdr:cNvSpPr txBox="1"/>
      </xdr:nvSpPr>
      <xdr:spPr>
        <a:xfrm>
          <a:off x="1210515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a:extLst>
            <a:ext uri="{FF2B5EF4-FFF2-40B4-BE49-F238E27FC236}">
              <a16:creationId xmlns:a16="http://schemas.microsoft.com/office/drawing/2014/main" id="{35797E98-58E2-4F7F-AE83-DB688D1980B7}"/>
            </a:ext>
          </a:extLst>
        </xdr:cNvPr>
        <xdr:cNvCxnSpPr/>
      </xdr:nvCxnSpPr>
      <xdr:spPr>
        <a:xfrm>
          <a:off x="1244219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4C458C5B-C990-42D4-978B-95B332C54F4F}"/>
            </a:ext>
          </a:extLst>
        </xdr:cNvPr>
        <xdr:cNvSpPr/>
      </xdr:nvSpPr>
      <xdr:spPr>
        <a:xfrm>
          <a:off x="1244219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401" name="直線コネクタ 400">
          <a:extLst>
            <a:ext uri="{FF2B5EF4-FFF2-40B4-BE49-F238E27FC236}">
              <a16:creationId xmlns:a16="http://schemas.microsoft.com/office/drawing/2014/main" id="{1D0CBA12-FAAD-4D43-B9D9-7AD77390F7A2}"/>
            </a:ext>
          </a:extLst>
        </xdr:cNvPr>
        <xdr:cNvCxnSpPr/>
      </xdr:nvCxnSpPr>
      <xdr:spPr>
        <a:xfrm flipV="1">
          <a:off x="16322674" y="9555752"/>
          <a:ext cx="0" cy="137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02" name="【保健センター・保健所】&#10;有形固定資産減価償却率最小値テキスト">
          <a:extLst>
            <a:ext uri="{FF2B5EF4-FFF2-40B4-BE49-F238E27FC236}">
              <a16:creationId xmlns:a16="http://schemas.microsoft.com/office/drawing/2014/main" id="{4462C22E-E077-4A8E-B933-6C677ECA6396}"/>
            </a:ext>
          </a:extLst>
        </xdr:cNvPr>
        <xdr:cNvSpPr txBox="1"/>
      </xdr:nvSpPr>
      <xdr:spPr>
        <a:xfrm>
          <a:off x="1636141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3" name="直線コネクタ 402">
          <a:extLst>
            <a:ext uri="{FF2B5EF4-FFF2-40B4-BE49-F238E27FC236}">
              <a16:creationId xmlns:a16="http://schemas.microsoft.com/office/drawing/2014/main" id="{925CC05F-98AA-46BD-B8E4-8D0CABE15C92}"/>
            </a:ext>
          </a:extLst>
        </xdr:cNvPr>
        <xdr:cNvCxnSpPr/>
      </xdr:nvCxnSpPr>
      <xdr:spPr>
        <a:xfrm>
          <a:off x="16230600" y="1093089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404" name="【保健センター・保健所】&#10;有形固定資産減価償却率最大値テキスト">
          <a:extLst>
            <a:ext uri="{FF2B5EF4-FFF2-40B4-BE49-F238E27FC236}">
              <a16:creationId xmlns:a16="http://schemas.microsoft.com/office/drawing/2014/main" id="{F66A609F-6C12-495E-9C7E-E8E9CF63CF5D}"/>
            </a:ext>
          </a:extLst>
        </xdr:cNvPr>
        <xdr:cNvSpPr txBox="1"/>
      </xdr:nvSpPr>
      <xdr:spPr>
        <a:xfrm>
          <a:off x="16361410" y="9327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405" name="直線コネクタ 404">
          <a:extLst>
            <a:ext uri="{FF2B5EF4-FFF2-40B4-BE49-F238E27FC236}">
              <a16:creationId xmlns:a16="http://schemas.microsoft.com/office/drawing/2014/main" id="{24C29446-AE40-4D8C-A3E9-F228622C692B}"/>
            </a:ext>
          </a:extLst>
        </xdr:cNvPr>
        <xdr:cNvCxnSpPr/>
      </xdr:nvCxnSpPr>
      <xdr:spPr>
        <a:xfrm>
          <a:off x="16230600" y="9555752"/>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050C49EC-3CD6-4C0E-A4E4-4D3CE8EA772D}"/>
            </a:ext>
          </a:extLst>
        </xdr:cNvPr>
        <xdr:cNvSpPr txBox="1"/>
      </xdr:nvSpPr>
      <xdr:spPr>
        <a:xfrm>
          <a:off x="16361410" y="10241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407" name="フローチャート: 判断 406">
          <a:extLst>
            <a:ext uri="{FF2B5EF4-FFF2-40B4-BE49-F238E27FC236}">
              <a16:creationId xmlns:a16="http://schemas.microsoft.com/office/drawing/2014/main" id="{3587F349-F629-42FB-A284-5E9F5F4F36EC}"/>
            </a:ext>
          </a:extLst>
        </xdr:cNvPr>
        <xdr:cNvSpPr/>
      </xdr:nvSpPr>
      <xdr:spPr>
        <a:xfrm>
          <a:off x="16268700" y="102587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408" name="フローチャート: 判断 407">
          <a:extLst>
            <a:ext uri="{FF2B5EF4-FFF2-40B4-BE49-F238E27FC236}">
              <a16:creationId xmlns:a16="http://schemas.microsoft.com/office/drawing/2014/main" id="{74F8501A-0923-49CA-BC82-2136F3E7D4C2}"/>
            </a:ext>
          </a:extLst>
        </xdr:cNvPr>
        <xdr:cNvSpPr/>
      </xdr:nvSpPr>
      <xdr:spPr>
        <a:xfrm>
          <a:off x="15430500" y="102587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09" name="フローチャート: 判断 408">
          <a:extLst>
            <a:ext uri="{FF2B5EF4-FFF2-40B4-BE49-F238E27FC236}">
              <a16:creationId xmlns:a16="http://schemas.microsoft.com/office/drawing/2014/main" id="{25ED861E-1D0D-49AE-90AF-630C6AB98528}"/>
            </a:ext>
          </a:extLst>
        </xdr:cNvPr>
        <xdr:cNvSpPr/>
      </xdr:nvSpPr>
      <xdr:spPr>
        <a:xfrm>
          <a:off x="14537690" y="1018204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410" name="フローチャート: 判断 409">
          <a:extLst>
            <a:ext uri="{FF2B5EF4-FFF2-40B4-BE49-F238E27FC236}">
              <a16:creationId xmlns:a16="http://schemas.microsoft.com/office/drawing/2014/main" id="{F5F05C9D-C871-443E-BB47-3B4C0BCCFDB7}"/>
            </a:ext>
          </a:extLst>
        </xdr:cNvPr>
        <xdr:cNvSpPr/>
      </xdr:nvSpPr>
      <xdr:spPr>
        <a:xfrm>
          <a:off x="13656310" y="1018884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411" name="フローチャート: 判断 410">
          <a:extLst>
            <a:ext uri="{FF2B5EF4-FFF2-40B4-BE49-F238E27FC236}">
              <a16:creationId xmlns:a16="http://schemas.microsoft.com/office/drawing/2014/main" id="{63E9C0EE-2D07-41BB-B377-95008B8559D2}"/>
            </a:ext>
          </a:extLst>
        </xdr:cNvPr>
        <xdr:cNvSpPr/>
      </xdr:nvSpPr>
      <xdr:spPr>
        <a:xfrm>
          <a:off x="12763500" y="101629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7ECECEA6-FE66-4500-9679-91ACBB2DE136}"/>
            </a:ext>
          </a:extLst>
        </xdr:cNvPr>
        <xdr:cNvSpPr txBox="1"/>
      </xdr:nvSpPr>
      <xdr:spPr>
        <a:xfrm>
          <a:off x="161328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E8F51F37-8290-4103-B7FD-B6EBFF7E385A}"/>
            </a:ext>
          </a:extLst>
        </xdr:cNvPr>
        <xdr:cNvSpPr txBox="1"/>
      </xdr:nvSpPr>
      <xdr:spPr>
        <a:xfrm>
          <a:off x="15294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6E232CCE-F859-4025-A288-210B111982A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D4B1C34E-CA4B-41AB-9DE8-FD7EDB5B9888}"/>
            </a:ext>
          </a:extLst>
        </xdr:cNvPr>
        <xdr:cNvSpPr txBox="1"/>
      </xdr:nvSpPr>
      <xdr:spPr>
        <a:xfrm>
          <a:off x="13508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B62CDD28-9A59-4C5F-9032-CBE32F987418}"/>
            </a:ext>
          </a:extLst>
        </xdr:cNvPr>
        <xdr:cNvSpPr txBox="1"/>
      </xdr:nvSpPr>
      <xdr:spPr>
        <a:xfrm>
          <a:off x="12627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148409</xdr:rowOff>
    </xdr:from>
    <xdr:to>
      <xdr:col>76</xdr:col>
      <xdr:colOff>165100</xdr:colOff>
      <xdr:row>60</xdr:row>
      <xdr:rowOff>78559</xdr:rowOff>
    </xdr:to>
    <xdr:sp macro="" textlink="">
      <xdr:nvSpPr>
        <xdr:cNvPr id="417" name="楕円 416">
          <a:extLst>
            <a:ext uri="{FF2B5EF4-FFF2-40B4-BE49-F238E27FC236}">
              <a16:creationId xmlns:a16="http://schemas.microsoft.com/office/drawing/2014/main" id="{C19082F4-3413-4573-BE38-C5831FF37EF0}"/>
            </a:ext>
          </a:extLst>
        </xdr:cNvPr>
        <xdr:cNvSpPr/>
      </xdr:nvSpPr>
      <xdr:spPr>
        <a:xfrm>
          <a:off x="14537690" y="1026205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418" name="楕円 417">
          <a:extLst>
            <a:ext uri="{FF2B5EF4-FFF2-40B4-BE49-F238E27FC236}">
              <a16:creationId xmlns:a16="http://schemas.microsoft.com/office/drawing/2014/main" id="{98898101-CCD7-4C3F-93F0-ACBA2B8CB65D}"/>
            </a:ext>
          </a:extLst>
        </xdr:cNvPr>
        <xdr:cNvSpPr/>
      </xdr:nvSpPr>
      <xdr:spPr>
        <a:xfrm>
          <a:off x="13656310" y="102587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24493</xdr:rowOff>
    </xdr:from>
    <xdr:to>
      <xdr:col>76</xdr:col>
      <xdr:colOff>114300</xdr:colOff>
      <xdr:row>60</xdr:row>
      <xdr:rowOff>27759</xdr:rowOff>
    </xdr:to>
    <xdr:cxnSp macro="">
      <xdr:nvCxnSpPr>
        <xdr:cNvPr id="419" name="直線コネクタ 418">
          <a:extLst>
            <a:ext uri="{FF2B5EF4-FFF2-40B4-BE49-F238E27FC236}">
              <a16:creationId xmlns:a16="http://schemas.microsoft.com/office/drawing/2014/main" id="{6E54778D-8E8D-4752-A5C7-E08344EDD359}"/>
            </a:ext>
          </a:extLst>
        </xdr:cNvPr>
        <xdr:cNvCxnSpPr/>
      </xdr:nvCxnSpPr>
      <xdr:spPr>
        <a:xfrm>
          <a:off x="13699490" y="10307683"/>
          <a:ext cx="89281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112485</xdr:rowOff>
    </xdr:from>
    <xdr:to>
      <xdr:col>67</xdr:col>
      <xdr:colOff>101600</xdr:colOff>
      <xdr:row>60</xdr:row>
      <xdr:rowOff>42635</xdr:rowOff>
    </xdr:to>
    <xdr:sp macro="" textlink="">
      <xdr:nvSpPr>
        <xdr:cNvPr id="420" name="楕円 419">
          <a:extLst>
            <a:ext uri="{FF2B5EF4-FFF2-40B4-BE49-F238E27FC236}">
              <a16:creationId xmlns:a16="http://schemas.microsoft.com/office/drawing/2014/main" id="{141650AC-32BC-45B5-9F4B-17690A35E21F}"/>
            </a:ext>
          </a:extLst>
        </xdr:cNvPr>
        <xdr:cNvSpPr/>
      </xdr:nvSpPr>
      <xdr:spPr>
        <a:xfrm>
          <a:off x="12763500" y="10228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163285</xdr:rowOff>
    </xdr:from>
    <xdr:to>
      <xdr:col>71</xdr:col>
      <xdr:colOff>177800</xdr:colOff>
      <xdr:row>60</xdr:row>
      <xdr:rowOff>24493</xdr:rowOff>
    </xdr:to>
    <xdr:cxnSp macro="">
      <xdr:nvCxnSpPr>
        <xdr:cNvPr id="421" name="直線コネクタ 420">
          <a:extLst>
            <a:ext uri="{FF2B5EF4-FFF2-40B4-BE49-F238E27FC236}">
              <a16:creationId xmlns:a16="http://schemas.microsoft.com/office/drawing/2014/main" id="{681A2A66-B27A-468B-81B7-1AAB3F33122F}"/>
            </a:ext>
          </a:extLst>
        </xdr:cNvPr>
        <xdr:cNvCxnSpPr/>
      </xdr:nvCxnSpPr>
      <xdr:spPr>
        <a:xfrm>
          <a:off x="12818110" y="10280740"/>
          <a:ext cx="88138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422" name="n_1aveValue【保健センター・保健所】&#10;有形固定資産減価償却率">
          <a:extLst>
            <a:ext uri="{FF2B5EF4-FFF2-40B4-BE49-F238E27FC236}">
              <a16:creationId xmlns:a16="http://schemas.microsoft.com/office/drawing/2014/main" id="{FFA87FC9-391D-4C92-A2DB-C86B75200E7F}"/>
            </a:ext>
          </a:extLst>
        </xdr:cNvPr>
        <xdr:cNvSpPr txBox="1"/>
      </xdr:nvSpPr>
      <xdr:spPr>
        <a:xfrm>
          <a:off x="15262234" y="1003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423" name="n_2aveValue【保健センター・保健所】&#10;有形固定資産減価償却率">
          <a:extLst>
            <a:ext uri="{FF2B5EF4-FFF2-40B4-BE49-F238E27FC236}">
              <a16:creationId xmlns:a16="http://schemas.microsoft.com/office/drawing/2014/main" id="{95BFCBC1-FCA8-415C-AF9D-BCCC6A1553F1}"/>
            </a:ext>
          </a:extLst>
        </xdr:cNvPr>
        <xdr:cNvSpPr txBox="1"/>
      </xdr:nvSpPr>
      <xdr:spPr>
        <a:xfrm>
          <a:off x="1438593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424" name="n_3aveValue【保健センター・保健所】&#10;有形固定資産減価償却率">
          <a:extLst>
            <a:ext uri="{FF2B5EF4-FFF2-40B4-BE49-F238E27FC236}">
              <a16:creationId xmlns:a16="http://schemas.microsoft.com/office/drawing/2014/main" id="{771382BC-A99B-4695-90A9-7631A22D4BFA}"/>
            </a:ext>
          </a:extLst>
        </xdr:cNvPr>
        <xdr:cNvSpPr txBox="1"/>
      </xdr:nvSpPr>
      <xdr:spPr>
        <a:xfrm>
          <a:off x="13504554"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25" name="n_4aveValue【保健センター・保健所】&#10;有形固定資産減価償却率">
          <a:extLst>
            <a:ext uri="{FF2B5EF4-FFF2-40B4-BE49-F238E27FC236}">
              <a16:creationId xmlns:a16="http://schemas.microsoft.com/office/drawing/2014/main" id="{355C2949-6C13-46AA-8CD5-F37746AA7620}"/>
            </a:ext>
          </a:extLst>
        </xdr:cNvPr>
        <xdr:cNvSpPr txBox="1"/>
      </xdr:nvSpPr>
      <xdr:spPr>
        <a:xfrm>
          <a:off x="12611744" y="993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26" name="n_2mainValue【保健センター・保健所】&#10;有形固定資産減価償却率">
          <a:extLst>
            <a:ext uri="{FF2B5EF4-FFF2-40B4-BE49-F238E27FC236}">
              <a16:creationId xmlns:a16="http://schemas.microsoft.com/office/drawing/2014/main" id="{CF93678D-86C4-4A1E-A199-D5AE326E63F7}"/>
            </a:ext>
          </a:extLst>
        </xdr:cNvPr>
        <xdr:cNvSpPr txBox="1"/>
      </xdr:nvSpPr>
      <xdr:spPr>
        <a:xfrm>
          <a:off x="14385934" y="1035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66420</xdr:rowOff>
    </xdr:from>
    <xdr:ext cx="405111" cy="259045"/>
    <xdr:sp macro="" textlink="">
      <xdr:nvSpPr>
        <xdr:cNvPr id="427" name="n_3mainValue【保健センター・保健所】&#10;有形固定資産減価償却率">
          <a:extLst>
            <a:ext uri="{FF2B5EF4-FFF2-40B4-BE49-F238E27FC236}">
              <a16:creationId xmlns:a16="http://schemas.microsoft.com/office/drawing/2014/main" id="{DDD7FF92-63FA-411D-8C80-510D628BA1D3}"/>
            </a:ext>
          </a:extLst>
        </xdr:cNvPr>
        <xdr:cNvSpPr txBox="1"/>
      </xdr:nvSpPr>
      <xdr:spPr>
        <a:xfrm>
          <a:off x="13504554" y="1035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33762</xdr:rowOff>
    </xdr:from>
    <xdr:ext cx="405111" cy="259045"/>
    <xdr:sp macro="" textlink="">
      <xdr:nvSpPr>
        <xdr:cNvPr id="428" name="n_4mainValue【保健センター・保健所】&#10;有形固定資産減価償却率">
          <a:extLst>
            <a:ext uri="{FF2B5EF4-FFF2-40B4-BE49-F238E27FC236}">
              <a16:creationId xmlns:a16="http://schemas.microsoft.com/office/drawing/2014/main" id="{399579E1-DC95-4434-8B36-0D51737081EF}"/>
            </a:ext>
          </a:extLst>
        </xdr:cNvPr>
        <xdr:cNvSpPr txBox="1"/>
      </xdr:nvSpPr>
      <xdr:spPr>
        <a:xfrm>
          <a:off x="12611744" y="1031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a:extLst>
            <a:ext uri="{FF2B5EF4-FFF2-40B4-BE49-F238E27FC236}">
              <a16:creationId xmlns:a16="http://schemas.microsoft.com/office/drawing/2014/main" id="{73D406AB-F175-46BD-BBF7-B68216D1DCD8}"/>
            </a:ext>
          </a:extLst>
        </xdr:cNvPr>
        <xdr:cNvSpPr/>
      </xdr:nvSpPr>
      <xdr:spPr>
        <a:xfrm>
          <a:off x="18288000" y="800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a:extLst>
            <a:ext uri="{FF2B5EF4-FFF2-40B4-BE49-F238E27FC236}">
              <a16:creationId xmlns:a16="http://schemas.microsoft.com/office/drawing/2014/main" id="{790474F4-608F-42FF-A52F-A1A4BFCB3994}"/>
            </a:ext>
          </a:extLst>
        </xdr:cNvPr>
        <xdr:cNvSpPr/>
      </xdr:nvSpPr>
      <xdr:spPr>
        <a:xfrm>
          <a:off x="1841881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a:extLst>
            <a:ext uri="{FF2B5EF4-FFF2-40B4-BE49-F238E27FC236}">
              <a16:creationId xmlns:a16="http://schemas.microsoft.com/office/drawing/2014/main" id="{74FFC67A-E67E-4644-9C61-6A0ABE77B60A}"/>
            </a:ext>
          </a:extLst>
        </xdr:cNvPr>
        <xdr:cNvSpPr/>
      </xdr:nvSpPr>
      <xdr:spPr>
        <a:xfrm>
          <a:off x="1841881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a:extLst>
            <a:ext uri="{FF2B5EF4-FFF2-40B4-BE49-F238E27FC236}">
              <a16:creationId xmlns:a16="http://schemas.microsoft.com/office/drawing/2014/main" id="{30AD9906-07D2-4B0C-AA66-5060789EED7D}"/>
            </a:ext>
          </a:extLst>
        </xdr:cNvPr>
        <xdr:cNvSpPr/>
      </xdr:nvSpPr>
      <xdr:spPr>
        <a:xfrm>
          <a:off x="19431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a:extLst>
            <a:ext uri="{FF2B5EF4-FFF2-40B4-BE49-F238E27FC236}">
              <a16:creationId xmlns:a16="http://schemas.microsoft.com/office/drawing/2014/main" id="{704B4A32-4EAD-4449-9ECB-8F2A4E5DED6E}"/>
            </a:ext>
          </a:extLst>
        </xdr:cNvPr>
        <xdr:cNvSpPr/>
      </xdr:nvSpPr>
      <xdr:spPr>
        <a:xfrm>
          <a:off x="19431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a:extLst>
            <a:ext uri="{FF2B5EF4-FFF2-40B4-BE49-F238E27FC236}">
              <a16:creationId xmlns:a16="http://schemas.microsoft.com/office/drawing/2014/main" id="{67419B23-5774-4D7A-A585-A4DFF592919A}"/>
            </a:ext>
          </a:extLst>
        </xdr:cNvPr>
        <xdr:cNvSpPr/>
      </xdr:nvSpPr>
      <xdr:spPr>
        <a:xfrm>
          <a:off x="20574000" y="866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a:extLst>
            <a:ext uri="{FF2B5EF4-FFF2-40B4-BE49-F238E27FC236}">
              <a16:creationId xmlns:a16="http://schemas.microsoft.com/office/drawing/2014/main" id="{F543EBC7-304F-4840-B1C6-756DF2DE4389}"/>
            </a:ext>
          </a:extLst>
        </xdr:cNvPr>
        <xdr:cNvSpPr/>
      </xdr:nvSpPr>
      <xdr:spPr>
        <a:xfrm>
          <a:off x="20574000" y="886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a:extLst>
            <a:ext uri="{FF2B5EF4-FFF2-40B4-BE49-F238E27FC236}">
              <a16:creationId xmlns:a16="http://schemas.microsoft.com/office/drawing/2014/main" id="{D521BA4C-C8DD-4B99-A64C-A79B8424BE9E}"/>
            </a:ext>
          </a:extLst>
        </xdr:cNvPr>
        <xdr:cNvSpPr/>
      </xdr:nvSpPr>
      <xdr:spPr>
        <a:xfrm>
          <a:off x="18288000" y="914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a:extLst>
            <a:ext uri="{FF2B5EF4-FFF2-40B4-BE49-F238E27FC236}">
              <a16:creationId xmlns:a16="http://schemas.microsoft.com/office/drawing/2014/main" id="{BD373099-22F0-4078-B6E6-F8A8E2882B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a:extLst>
            <a:ext uri="{FF2B5EF4-FFF2-40B4-BE49-F238E27FC236}">
              <a16:creationId xmlns:a16="http://schemas.microsoft.com/office/drawing/2014/main" id="{58BE4718-B128-4D43-93B9-2E045C3E5F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a:extLst>
            <a:ext uri="{FF2B5EF4-FFF2-40B4-BE49-F238E27FC236}">
              <a16:creationId xmlns:a16="http://schemas.microsoft.com/office/drawing/2014/main" id="{482C2F3F-36CC-421F-BFF8-1F753A7D1F6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a:extLst>
            <a:ext uri="{FF2B5EF4-FFF2-40B4-BE49-F238E27FC236}">
              <a16:creationId xmlns:a16="http://schemas.microsoft.com/office/drawing/2014/main" id="{52BFEA12-50FF-4B00-9AFB-67847825CC5F}"/>
            </a:ext>
          </a:extLst>
        </xdr:cNvPr>
        <xdr:cNvSpPr txBox="1"/>
      </xdr:nvSpPr>
      <xdr:spPr>
        <a:xfrm>
          <a:off x="1781891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a:extLst>
            <a:ext uri="{FF2B5EF4-FFF2-40B4-BE49-F238E27FC236}">
              <a16:creationId xmlns:a16="http://schemas.microsoft.com/office/drawing/2014/main" id="{DD912F09-CF88-4C2E-B894-402874787E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a:extLst>
            <a:ext uri="{FF2B5EF4-FFF2-40B4-BE49-F238E27FC236}">
              <a16:creationId xmlns:a16="http://schemas.microsoft.com/office/drawing/2014/main" id="{1FF44564-BFB4-46FE-BBB2-5C8B62B969EE}"/>
            </a:ext>
          </a:extLst>
        </xdr:cNvPr>
        <xdr:cNvSpPr txBox="1"/>
      </xdr:nvSpPr>
      <xdr:spPr>
        <a:xfrm>
          <a:off x="1781891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a:extLst>
            <a:ext uri="{FF2B5EF4-FFF2-40B4-BE49-F238E27FC236}">
              <a16:creationId xmlns:a16="http://schemas.microsoft.com/office/drawing/2014/main" id="{6B588AA2-165B-4E7E-9C06-2FC115E555A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a:extLst>
            <a:ext uri="{FF2B5EF4-FFF2-40B4-BE49-F238E27FC236}">
              <a16:creationId xmlns:a16="http://schemas.microsoft.com/office/drawing/2014/main" id="{1E913AF7-F6BE-487D-93C2-3EBF3EE21308}"/>
            </a:ext>
          </a:extLst>
        </xdr:cNvPr>
        <xdr:cNvSpPr txBox="1"/>
      </xdr:nvSpPr>
      <xdr:spPr>
        <a:xfrm>
          <a:off x="1781891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a:extLst>
            <a:ext uri="{FF2B5EF4-FFF2-40B4-BE49-F238E27FC236}">
              <a16:creationId xmlns:a16="http://schemas.microsoft.com/office/drawing/2014/main" id="{C1E658E7-CAC5-452D-90E0-2C84E593CF3D}"/>
            </a:ext>
          </a:extLst>
        </xdr:cNvPr>
        <xdr:cNvCxnSpPr/>
      </xdr:nvCxnSpPr>
      <xdr:spPr>
        <a:xfrm>
          <a:off x="18288000" y="9902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a:extLst>
            <a:ext uri="{FF2B5EF4-FFF2-40B4-BE49-F238E27FC236}">
              <a16:creationId xmlns:a16="http://schemas.microsoft.com/office/drawing/2014/main" id="{9724C251-251F-41A5-8E8B-ED215F1A825A}"/>
            </a:ext>
          </a:extLst>
        </xdr:cNvPr>
        <xdr:cNvSpPr txBox="1"/>
      </xdr:nvSpPr>
      <xdr:spPr>
        <a:xfrm>
          <a:off x="1781891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a:extLst>
            <a:ext uri="{FF2B5EF4-FFF2-40B4-BE49-F238E27FC236}">
              <a16:creationId xmlns:a16="http://schemas.microsoft.com/office/drawing/2014/main" id="{B5CD6E4E-9A38-48DC-AB20-68DF8B720904}"/>
            </a:ext>
          </a:extLst>
        </xdr:cNvPr>
        <xdr:cNvCxnSpPr/>
      </xdr:nvCxnSpPr>
      <xdr:spPr>
        <a:xfrm>
          <a:off x="18288000" y="9521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a:extLst>
            <a:ext uri="{FF2B5EF4-FFF2-40B4-BE49-F238E27FC236}">
              <a16:creationId xmlns:a16="http://schemas.microsoft.com/office/drawing/2014/main" id="{174001C6-6A5D-40FF-8E51-A24EA7005F80}"/>
            </a:ext>
          </a:extLst>
        </xdr:cNvPr>
        <xdr:cNvSpPr txBox="1"/>
      </xdr:nvSpPr>
      <xdr:spPr>
        <a:xfrm>
          <a:off x="1781891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2E9BBA77-7425-4170-A6A9-E164F680A4EB}"/>
            </a:ext>
          </a:extLst>
        </xdr:cNvPr>
        <xdr:cNvCxnSpPr/>
      </xdr:nvCxnSpPr>
      <xdr:spPr>
        <a:xfrm>
          <a:off x="18288000" y="914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41851FAF-6A24-4BDB-9784-0D119342DF9B}"/>
            </a:ext>
          </a:extLst>
        </xdr:cNvPr>
        <xdr:cNvSpPr txBox="1"/>
      </xdr:nvSpPr>
      <xdr:spPr>
        <a:xfrm>
          <a:off x="1781891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a:extLst>
            <a:ext uri="{FF2B5EF4-FFF2-40B4-BE49-F238E27FC236}">
              <a16:creationId xmlns:a16="http://schemas.microsoft.com/office/drawing/2014/main" id="{5A3814C6-04A0-498E-B9BA-A2815D78FC49}"/>
            </a:ext>
          </a:extLst>
        </xdr:cNvPr>
        <xdr:cNvSpPr/>
      </xdr:nvSpPr>
      <xdr:spPr>
        <a:xfrm>
          <a:off x="18288000" y="914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452" name="直線コネクタ 451">
          <a:extLst>
            <a:ext uri="{FF2B5EF4-FFF2-40B4-BE49-F238E27FC236}">
              <a16:creationId xmlns:a16="http://schemas.microsoft.com/office/drawing/2014/main" id="{4C42D718-A9D5-4F7E-B83F-775617F4E892}"/>
            </a:ext>
          </a:extLst>
        </xdr:cNvPr>
        <xdr:cNvCxnSpPr/>
      </xdr:nvCxnSpPr>
      <xdr:spPr>
        <a:xfrm flipV="1">
          <a:off x="22157054" y="97040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453" name="【保健センター・保健所】&#10;一人当たり面積最小値テキスト">
          <a:extLst>
            <a:ext uri="{FF2B5EF4-FFF2-40B4-BE49-F238E27FC236}">
              <a16:creationId xmlns:a16="http://schemas.microsoft.com/office/drawing/2014/main" id="{3C616F40-D007-4116-A6FB-EA8D92CEDF67}"/>
            </a:ext>
          </a:extLst>
        </xdr:cNvPr>
        <xdr:cNvSpPr txBox="1"/>
      </xdr:nvSpPr>
      <xdr:spPr>
        <a:xfrm>
          <a:off x="22195790"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454" name="直線コネクタ 453">
          <a:extLst>
            <a:ext uri="{FF2B5EF4-FFF2-40B4-BE49-F238E27FC236}">
              <a16:creationId xmlns:a16="http://schemas.microsoft.com/office/drawing/2014/main" id="{4AB7726D-650E-447D-A2F7-6D6DFD090178}"/>
            </a:ext>
          </a:extLst>
        </xdr:cNvPr>
        <xdr:cNvCxnSpPr/>
      </xdr:nvCxnSpPr>
      <xdr:spPr>
        <a:xfrm>
          <a:off x="22076410" y="1097089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455" name="【保健センター・保健所】&#10;一人当たり面積最大値テキスト">
          <a:extLst>
            <a:ext uri="{FF2B5EF4-FFF2-40B4-BE49-F238E27FC236}">
              <a16:creationId xmlns:a16="http://schemas.microsoft.com/office/drawing/2014/main" id="{51EB07E7-22D0-4276-A329-4A870B06B381}"/>
            </a:ext>
          </a:extLst>
        </xdr:cNvPr>
        <xdr:cNvSpPr txBox="1"/>
      </xdr:nvSpPr>
      <xdr:spPr>
        <a:xfrm>
          <a:off x="2219579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456" name="直線コネクタ 455">
          <a:extLst>
            <a:ext uri="{FF2B5EF4-FFF2-40B4-BE49-F238E27FC236}">
              <a16:creationId xmlns:a16="http://schemas.microsoft.com/office/drawing/2014/main" id="{C9303795-9BBF-421E-AE9E-0FAAF587662D}"/>
            </a:ext>
          </a:extLst>
        </xdr:cNvPr>
        <xdr:cNvCxnSpPr/>
      </xdr:nvCxnSpPr>
      <xdr:spPr>
        <a:xfrm>
          <a:off x="22076410" y="97040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57" name="【保健センター・保健所】&#10;一人当たり面積平均値テキスト">
          <a:extLst>
            <a:ext uri="{FF2B5EF4-FFF2-40B4-BE49-F238E27FC236}">
              <a16:creationId xmlns:a16="http://schemas.microsoft.com/office/drawing/2014/main" id="{4BEFC353-2E68-41B2-AC42-E121D7634CC1}"/>
            </a:ext>
          </a:extLst>
        </xdr:cNvPr>
        <xdr:cNvSpPr txBox="1"/>
      </xdr:nvSpPr>
      <xdr:spPr>
        <a:xfrm>
          <a:off x="22195790" y="1054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58" name="フローチャート: 判断 457">
          <a:extLst>
            <a:ext uri="{FF2B5EF4-FFF2-40B4-BE49-F238E27FC236}">
              <a16:creationId xmlns:a16="http://schemas.microsoft.com/office/drawing/2014/main" id="{256CB039-7CD6-4B6D-BBF5-E883C140BD25}"/>
            </a:ext>
          </a:extLst>
        </xdr:cNvPr>
        <xdr:cNvSpPr/>
      </xdr:nvSpPr>
      <xdr:spPr>
        <a:xfrm>
          <a:off x="22114510" y="10565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459" name="フローチャート: 判断 458">
          <a:extLst>
            <a:ext uri="{FF2B5EF4-FFF2-40B4-BE49-F238E27FC236}">
              <a16:creationId xmlns:a16="http://schemas.microsoft.com/office/drawing/2014/main" id="{31F758AA-A838-44A8-AFA5-06CC9BECDB18}"/>
            </a:ext>
          </a:extLst>
        </xdr:cNvPr>
        <xdr:cNvSpPr/>
      </xdr:nvSpPr>
      <xdr:spPr>
        <a:xfrm>
          <a:off x="21276310" y="105733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460" name="フローチャート: 判断 459">
          <a:extLst>
            <a:ext uri="{FF2B5EF4-FFF2-40B4-BE49-F238E27FC236}">
              <a16:creationId xmlns:a16="http://schemas.microsoft.com/office/drawing/2014/main" id="{CF70F69B-B6D7-43AB-9601-2F9CAF27E092}"/>
            </a:ext>
          </a:extLst>
        </xdr:cNvPr>
        <xdr:cNvSpPr/>
      </xdr:nvSpPr>
      <xdr:spPr>
        <a:xfrm>
          <a:off x="20383500" y="10451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461" name="フローチャート: 判断 460">
          <a:extLst>
            <a:ext uri="{FF2B5EF4-FFF2-40B4-BE49-F238E27FC236}">
              <a16:creationId xmlns:a16="http://schemas.microsoft.com/office/drawing/2014/main" id="{B361A9E8-A433-41EB-944F-081600FF6F70}"/>
            </a:ext>
          </a:extLst>
        </xdr:cNvPr>
        <xdr:cNvSpPr/>
      </xdr:nvSpPr>
      <xdr:spPr>
        <a:xfrm>
          <a:off x="19490690" y="1047623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462" name="フローチャート: 判断 461">
          <a:extLst>
            <a:ext uri="{FF2B5EF4-FFF2-40B4-BE49-F238E27FC236}">
              <a16:creationId xmlns:a16="http://schemas.microsoft.com/office/drawing/2014/main" id="{BA2E6C5D-7312-4EA4-87AB-D9AA2E3EF9ED}"/>
            </a:ext>
          </a:extLst>
        </xdr:cNvPr>
        <xdr:cNvSpPr/>
      </xdr:nvSpPr>
      <xdr:spPr>
        <a:xfrm>
          <a:off x="1860931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92EB3F0D-33BD-4288-8139-4A7793E6F04A}"/>
            </a:ext>
          </a:extLst>
        </xdr:cNvPr>
        <xdr:cNvSpPr txBox="1"/>
      </xdr:nvSpPr>
      <xdr:spPr>
        <a:xfrm>
          <a:off x="21967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11244715-BA1E-4D32-8DAF-CAA4838770E9}"/>
            </a:ext>
          </a:extLst>
        </xdr:cNvPr>
        <xdr:cNvSpPr txBox="1"/>
      </xdr:nvSpPr>
      <xdr:spPr>
        <a:xfrm>
          <a:off x="21128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4D85ABDB-7B77-43B7-9EA3-B8AAA3E3BCD0}"/>
            </a:ext>
          </a:extLst>
        </xdr:cNvPr>
        <xdr:cNvSpPr txBox="1"/>
      </xdr:nvSpPr>
      <xdr:spPr>
        <a:xfrm>
          <a:off x="20247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44F7D965-536A-4D70-A392-18B3E293E5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6083FC50-EDFA-4FBC-8623-472D1835926B}"/>
            </a:ext>
          </a:extLst>
        </xdr:cNvPr>
        <xdr:cNvSpPr txBox="1"/>
      </xdr:nvSpPr>
      <xdr:spPr>
        <a:xfrm>
          <a:off x="184619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122555</xdr:rowOff>
    </xdr:from>
    <xdr:to>
      <xdr:col>107</xdr:col>
      <xdr:colOff>101600</xdr:colOff>
      <xdr:row>60</xdr:row>
      <xdr:rowOff>52705</xdr:rowOff>
    </xdr:to>
    <xdr:sp macro="" textlink="">
      <xdr:nvSpPr>
        <xdr:cNvPr id="468" name="楕円 467">
          <a:extLst>
            <a:ext uri="{FF2B5EF4-FFF2-40B4-BE49-F238E27FC236}">
              <a16:creationId xmlns:a16="http://schemas.microsoft.com/office/drawing/2014/main" id="{135FDD1F-EA01-4C07-A493-9014EC4B243D}"/>
            </a:ext>
          </a:extLst>
        </xdr:cNvPr>
        <xdr:cNvSpPr/>
      </xdr:nvSpPr>
      <xdr:spPr>
        <a:xfrm>
          <a:off x="20383500" y="102400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137795</xdr:rowOff>
    </xdr:from>
    <xdr:to>
      <xdr:col>102</xdr:col>
      <xdr:colOff>165100</xdr:colOff>
      <xdr:row>60</xdr:row>
      <xdr:rowOff>67945</xdr:rowOff>
    </xdr:to>
    <xdr:sp macro="" textlink="">
      <xdr:nvSpPr>
        <xdr:cNvPr id="469" name="楕円 468">
          <a:extLst>
            <a:ext uri="{FF2B5EF4-FFF2-40B4-BE49-F238E27FC236}">
              <a16:creationId xmlns:a16="http://schemas.microsoft.com/office/drawing/2014/main" id="{C3590D90-5F2F-4528-B2BE-029DA58399DD}"/>
            </a:ext>
          </a:extLst>
        </xdr:cNvPr>
        <xdr:cNvSpPr/>
      </xdr:nvSpPr>
      <xdr:spPr>
        <a:xfrm>
          <a:off x="19490690" y="102495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1905</xdr:rowOff>
    </xdr:from>
    <xdr:to>
      <xdr:col>107</xdr:col>
      <xdr:colOff>50800</xdr:colOff>
      <xdr:row>60</xdr:row>
      <xdr:rowOff>17145</xdr:rowOff>
    </xdr:to>
    <xdr:cxnSp macro="">
      <xdr:nvCxnSpPr>
        <xdr:cNvPr id="470" name="直線コネクタ 469">
          <a:extLst>
            <a:ext uri="{FF2B5EF4-FFF2-40B4-BE49-F238E27FC236}">
              <a16:creationId xmlns:a16="http://schemas.microsoft.com/office/drawing/2014/main" id="{80343DE8-7DD9-45CE-A1EC-6CFE0AF6D24F}"/>
            </a:ext>
          </a:extLst>
        </xdr:cNvPr>
        <xdr:cNvCxnSpPr/>
      </xdr:nvCxnSpPr>
      <xdr:spPr>
        <a:xfrm flipV="1">
          <a:off x="19545300" y="10288905"/>
          <a:ext cx="89281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141605</xdr:rowOff>
    </xdr:from>
    <xdr:to>
      <xdr:col>98</xdr:col>
      <xdr:colOff>38100</xdr:colOff>
      <xdr:row>60</xdr:row>
      <xdr:rowOff>71755</xdr:rowOff>
    </xdr:to>
    <xdr:sp macro="" textlink="">
      <xdr:nvSpPr>
        <xdr:cNvPr id="471" name="楕円 470">
          <a:extLst>
            <a:ext uri="{FF2B5EF4-FFF2-40B4-BE49-F238E27FC236}">
              <a16:creationId xmlns:a16="http://schemas.microsoft.com/office/drawing/2014/main" id="{3F918139-A323-41E6-A3CD-A444871DD96A}"/>
            </a:ext>
          </a:extLst>
        </xdr:cNvPr>
        <xdr:cNvSpPr/>
      </xdr:nvSpPr>
      <xdr:spPr>
        <a:xfrm>
          <a:off x="18609310" y="102552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17145</xdr:rowOff>
    </xdr:from>
    <xdr:to>
      <xdr:col>102</xdr:col>
      <xdr:colOff>114300</xdr:colOff>
      <xdr:row>60</xdr:row>
      <xdr:rowOff>20955</xdr:rowOff>
    </xdr:to>
    <xdr:cxnSp macro="">
      <xdr:nvCxnSpPr>
        <xdr:cNvPr id="472" name="直線コネクタ 471">
          <a:extLst>
            <a:ext uri="{FF2B5EF4-FFF2-40B4-BE49-F238E27FC236}">
              <a16:creationId xmlns:a16="http://schemas.microsoft.com/office/drawing/2014/main" id="{50E126C7-BDE1-4852-8A30-4C4274972DB5}"/>
            </a:ext>
          </a:extLst>
        </xdr:cNvPr>
        <xdr:cNvCxnSpPr/>
      </xdr:nvCxnSpPr>
      <xdr:spPr>
        <a:xfrm flipV="1">
          <a:off x="18652490" y="10307955"/>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473" name="n_1aveValue【保健センター・保健所】&#10;一人当たり面積">
          <a:extLst>
            <a:ext uri="{FF2B5EF4-FFF2-40B4-BE49-F238E27FC236}">
              <a16:creationId xmlns:a16="http://schemas.microsoft.com/office/drawing/2014/main" id="{C6C2C9FD-6020-4B27-8C06-FDE782070E8B}"/>
            </a:ext>
          </a:extLst>
        </xdr:cNvPr>
        <xdr:cNvSpPr txBox="1"/>
      </xdr:nvSpPr>
      <xdr:spPr>
        <a:xfrm>
          <a:off x="21077632"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74" name="n_2aveValue【保健センター・保健所】&#10;一人当たり面積">
          <a:extLst>
            <a:ext uri="{FF2B5EF4-FFF2-40B4-BE49-F238E27FC236}">
              <a16:creationId xmlns:a16="http://schemas.microsoft.com/office/drawing/2014/main" id="{0AAA756C-3B34-48C0-8F5E-35FF3E07F70E}"/>
            </a:ext>
          </a:extLst>
        </xdr:cNvPr>
        <xdr:cNvSpPr txBox="1"/>
      </xdr:nvSpPr>
      <xdr:spPr>
        <a:xfrm>
          <a:off x="20201332" y="105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114317</xdr:rowOff>
    </xdr:from>
    <xdr:ext cx="469744" cy="259045"/>
    <xdr:sp macro="" textlink="">
      <xdr:nvSpPr>
        <xdr:cNvPr id="475" name="n_3aveValue【保健センター・保健所】&#10;一人当たり面積">
          <a:extLst>
            <a:ext uri="{FF2B5EF4-FFF2-40B4-BE49-F238E27FC236}">
              <a16:creationId xmlns:a16="http://schemas.microsoft.com/office/drawing/2014/main" id="{AD5FE14C-1567-44B2-A21E-10B65547D4AD}"/>
            </a:ext>
          </a:extLst>
        </xdr:cNvPr>
        <xdr:cNvSpPr txBox="1"/>
      </xdr:nvSpPr>
      <xdr:spPr>
        <a:xfrm>
          <a:off x="19308522"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476" name="n_4aveValue【保健センター・保健所】&#10;一人当たり面積">
          <a:extLst>
            <a:ext uri="{FF2B5EF4-FFF2-40B4-BE49-F238E27FC236}">
              <a16:creationId xmlns:a16="http://schemas.microsoft.com/office/drawing/2014/main" id="{8C82877B-45C6-4FB9-BCA1-87B82E622899}"/>
            </a:ext>
          </a:extLst>
        </xdr:cNvPr>
        <xdr:cNvSpPr txBox="1"/>
      </xdr:nvSpPr>
      <xdr:spPr>
        <a:xfrm>
          <a:off x="1841761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69232</xdr:rowOff>
    </xdr:from>
    <xdr:ext cx="469744" cy="259045"/>
    <xdr:sp macro="" textlink="">
      <xdr:nvSpPr>
        <xdr:cNvPr id="477" name="n_2mainValue【保健センター・保健所】&#10;一人当たり面積">
          <a:extLst>
            <a:ext uri="{FF2B5EF4-FFF2-40B4-BE49-F238E27FC236}">
              <a16:creationId xmlns:a16="http://schemas.microsoft.com/office/drawing/2014/main" id="{84177BD1-F9FA-4D0D-AA92-06E94158B08A}"/>
            </a:ext>
          </a:extLst>
        </xdr:cNvPr>
        <xdr:cNvSpPr txBox="1"/>
      </xdr:nvSpPr>
      <xdr:spPr>
        <a:xfrm>
          <a:off x="20201332"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84472</xdr:rowOff>
    </xdr:from>
    <xdr:ext cx="469744" cy="259045"/>
    <xdr:sp macro="" textlink="">
      <xdr:nvSpPr>
        <xdr:cNvPr id="478" name="n_3mainValue【保健センター・保健所】&#10;一人当たり面積">
          <a:extLst>
            <a:ext uri="{FF2B5EF4-FFF2-40B4-BE49-F238E27FC236}">
              <a16:creationId xmlns:a16="http://schemas.microsoft.com/office/drawing/2014/main" id="{5A9DEF50-8E50-47C6-A030-F9A8C0D90926}"/>
            </a:ext>
          </a:extLst>
        </xdr:cNvPr>
        <xdr:cNvSpPr txBox="1"/>
      </xdr:nvSpPr>
      <xdr:spPr>
        <a:xfrm>
          <a:off x="19308522"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88282</xdr:rowOff>
    </xdr:from>
    <xdr:ext cx="469744" cy="259045"/>
    <xdr:sp macro="" textlink="">
      <xdr:nvSpPr>
        <xdr:cNvPr id="479" name="n_4mainValue【保健センター・保健所】&#10;一人当たり面積">
          <a:extLst>
            <a:ext uri="{FF2B5EF4-FFF2-40B4-BE49-F238E27FC236}">
              <a16:creationId xmlns:a16="http://schemas.microsoft.com/office/drawing/2014/main" id="{CE52DADB-848E-46B9-B4C1-CC69E494E1E4}"/>
            </a:ext>
          </a:extLst>
        </xdr:cNvPr>
        <xdr:cNvSpPr txBox="1"/>
      </xdr:nvSpPr>
      <xdr:spPr>
        <a:xfrm>
          <a:off x="1841761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a:extLst>
            <a:ext uri="{FF2B5EF4-FFF2-40B4-BE49-F238E27FC236}">
              <a16:creationId xmlns:a16="http://schemas.microsoft.com/office/drawing/2014/main" id="{0768D836-ACCA-4AF8-A210-A688BE3A1430}"/>
            </a:ext>
          </a:extLst>
        </xdr:cNvPr>
        <xdr:cNvSpPr/>
      </xdr:nvSpPr>
      <xdr:spPr>
        <a:xfrm>
          <a:off x="1244219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a:extLst>
            <a:ext uri="{FF2B5EF4-FFF2-40B4-BE49-F238E27FC236}">
              <a16:creationId xmlns:a16="http://schemas.microsoft.com/office/drawing/2014/main" id="{081B5F1A-EA4C-420A-8709-4B8966ACFAFE}"/>
            </a:ext>
          </a:extLst>
        </xdr:cNvPr>
        <xdr:cNvSpPr/>
      </xdr:nvSpPr>
      <xdr:spPr>
        <a:xfrm>
          <a:off x="12573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a:extLst>
            <a:ext uri="{FF2B5EF4-FFF2-40B4-BE49-F238E27FC236}">
              <a16:creationId xmlns:a16="http://schemas.microsoft.com/office/drawing/2014/main" id="{423BB675-1DC6-4A70-95A3-CDEABA1863D0}"/>
            </a:ext>
          </a:extLst>
        </xdr:cNvPr>
        <xdr:cNvSpPr/>
      </xdr:nvSpPr>
      <xdr:spPr>
        <a:xfrm>
          <a:off x="12573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a:extLst>
            <a:ext uri="{FF2B5EF4-FFF2-40B4-BE49-F238E27FC236}">
              <a16:creationId xmlns:a16="http://schemas.microsoft.com/office/drawing/2014/main" id="{DFA684E5-BB2E-41DC-8207-9E51174210B3}"/>
            </a:ext>
          </a:extLst>
        </xdr:cNvPr>
        <xdr:cNvSpPr/>
      </xdr:nvSpPr>
      <xdr:spPr>
        <a:xfrm>
          <a:off x="13585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a:extLst>
            <a:ext uri="{FF2B5EF4-FFF2-40B4-BE49-F238E27FC236}">
              <a16:creationId xmlns:a16="http://schemas.microsoft.com/office/drawing/2014/main" id="{0BBFADA0-689F-403B-952C-16C1FB5729AA}"/>
            </a:ext>
          </a:extLst>
        </xdr:cNvPr>
        <xdr:cNvSpPr/>
      </xdr:nvSpPr>
      <xdr:spPr>
        <a:xfrm>
          <a:off x="13585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a:extLst>
            <a:ext uri="{FF2B5EF4-FFF2-40B4-BE49-F238E27FC236}">
              <a16:creationId xmlns:a16="http://schemas.microsoft.com/office/drawing/2014/main" id="{662840AB-5540-45B8-876F-18127F2F0DD6}"/>
            </a:ext>
          </a:extLst>
        </xdr:cNvPr>
        <xdr:cNvSpPr/>
      </xdr:nvSpPr>
      <xdr:spPr>
        <a:xfrm>
          <a:off x="1472819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a:extLst>
            <a:ext uri="{FF2B5EF4-FFF2-40B4-BE49-F238E27FC236}">
              <a16:creationId xmlns:a16="http://schemas.microsoft.com/office/drawing/2014/main" id="{E55601BD-81F9-4C50-A473-878104C84138}"/>
            </a:ext>
          </a:extLst>
        </xdr:cNvPr>
        <xdr:cNvSpPr/>
      </xdr:nvSpPr>
      <xdr:spPr>
        <a:xfrm>
          <a:off x="1472819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a:extLst>
            <a:ext uri="{FF2B5EF4-FFF2-40B4-BE49-F238E27FC236}">
              <a16:creationId xmlns:a16="http://schemas.microsoft.com/office/drawing/2014/main" id="{9B89294F-B184-4E5C-9FB3-E9CD95594120}"/>
            </a:ext>
          </a:extLst>
        </xdr:cNvPr>
        <xdr:cNvSpPr/>
      </xdr:nvSpPr>
      <xdr:spPr>
        <a:xfrm>
          <a:off x="12442190" y="1295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a:extLst>
            <a:ext uri="{FF2B5EF4-FFF2-40B4-BE49-F238E27FC236}">
              <a16:creationId xmlns:a16="http://schemas.microsoft.com/office/drawing/2014/main" id="{427AEFBF-F65A-4E04-97F0-8B672A46037F}"/>
            </a:ext>
          </a:extLst>
        </xdr:cNvPr>
        <xdr:cNvSpPr txBox="1"/>
      </xdr:nvSpPr>
      <xdr:spPr>
        <a:xfrm>
          <a:off x="1240409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a:extLst>
            <a:ext uri="{FF2B5EF4-FFF2-40B4-BE49-F238E27FC236}">
              <a16:creationId xmlns:a16="http://schemas.microsoft.com/office/drawing/2014/main" id="{053BBB3B-FCBC-4B9F-BDB8-8DEF1F8E5517}"/>
            </a:ext>
          </a:extLst>
        </xdr:cNvPr>
        <xdr:cNvCxnSpPr/>
      </xdr:nvCxnSpPr>
      <xdr:spPr>
        <a:xfrm>
          <a:off x="1244219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0" name="テキスト ボックス 489">
          <a:extLst>
            <a:ext uri="{FF2B5EF4-FFF2-40B4-BE49-F238E27FC236}">
              <a16:creationId xmlns:a16="http://schemas.microsoft.com/office/drawing/2014/main" id="{6A4428C3-056F-46AE-8932-9AD14E2017DB}"/>
            </a:ext>
          </a:extLst>
        </xdr:cNvPr>
        <xdr:cNvSpPr txBox="1"/>
      </xdr:nvSpPr>
      <xdr:spPr>
        <a:xfrm>
          <a:off x="119826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6F1202E0-BE0B-4EE9-9454-3AC5D35D742A}"/>
            </a:ext>
          </a:extLst>
        </xdr:cNvPr>
        <xdr:cNvCxnSpPr/>
      </xdr:nvCxnSpPr>
      <xdr:spPr>
        <a:xfrm>
          <a:off x="12442190" y="149172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2" name="テキスト ボックス 491">
          <a:extLst>
            <a:ext uri="{FF2B5EF4-FFF2-40B4-BE49-F238E27FC236}">
              <a16:creationId xmlns:a16="http://schemas.microsoft.com/office/drawing/2014/main" id="{AAC51DDD-B572-485B-BDD6-06A9DDB8DB25}"/>
            </a:ext>
          </a:extLst>
        </xdr:cNvPr>
        <xdr:cNvSpPr txBox="1"/>
      </xdr:nvSpPr>
      <xdr:spPr>
        <a:xfrm>
          <a:off x="119826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15D2E2-7874-462E-A0EB-78EB78B9411E}"/>
            </a:ext>
          </a:extLst>
        </xdr:cNvPr>
        <xdr:cNvCxnSpPr/>
      </xdr:nvCxnSpPr>
      <xdr:spPr>
        <a:xfrm>
          <a:off x="12442190" y="145906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2B6CFB7F-7D98-427C-819D-41F95E8E8EF0}"/>
            </a:ext>
          </a:extLst>
        </xdr:cNvPr>
        <xdr:cNvSpPr txBox="1"/>
      </xdr:nvSpPr>
      <xdr:spPr>
        <a:xfrm>
          <a:off x="1204294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B24F7782-4EA1-4AF1-A77F-2381A678205A}"/>
            </a:ext>
          </a:extLst>
        </xdr:cNvPr>
        <xdr:cNvCxnSpPr/>
      </xdr:nvCxnSpPr>
      <xdr:spPr>
        <a:xfrm>
          <a:off x="12442190" y="1425838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9C2E9EFB-50B7-481E-AF71-00F6C2592888}"/>
            </a:ext>
          </a:extLst>
        </xdr:cNvPr>
        <xdr:cNvSpPr txBox="1"/>
      </xdr:nvSpPr>
      <xdr:spPr>
        <a:xfrm>
          <a:off x="1204294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6DA28F00-A791-4FF6-91D7-F9773085E1F2}"/>
            </a:ext>
          </a:extLst>
        </xdr:cNvPr>
        <xdr:cNvCxnSpPr/>
      </xdr:nvCxnSpPr>
      <xdr:spPr>
        <a:xfrm>
          <a:off x="12442190" y="139356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7ED570FB-FF77-4CA5-90D6-4A36F95ABAA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F7F17D51-6B24-46C4-BC9D-58A33AB9503F}"/>
            </a:ext>
          </a:extLst>
        </xdr:cNvPr>
        <xdr:cNvCxnSpPr/>
      </xdr:nvCxnSpPr>
      <xdr:spPr>
        <a:xfrm>
          <a:off x="12442190" y="1360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E59589EE-E6E8-4020-9EAD-1E62FD04140B}"/>
            </a:ext>
          </a:extLst>
        </xdr:cNvPr>
        <xdr:cNvSpPr txBox="1"/>
      </xdr:nvSpPr>
      <xdr:spPr>
        <a:xfrm>
          <a:off x="1204294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BDD528E6-2A3E-4FFB-B9C4-993393B46D1A}"/>
            </a:ext>
          </a:extLst>
        </xdr:cNvPr>
        <xdr:cNvCxnSpPr/>
      </xdr:nvCxnSpPr>
      <xdr:spPr>
        <a:xfrm>
          <a:off x="1244219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2" name="テキスト ボックス 501">
          <a:extLst>
            <a:ext uri="{FF2B5EF4-FFF2-40B4-BE49-F238E27FC236}">
              <a16:creationId xmlns:a16="http://schemas.microsoft.com/office/drawing/2014/main" id="{F588A0D8-C806-4C93-A52F-044D2B4A6D14}"/>
            </a:ext>
          </a:extLst>
        </xdr:cNvPr>
        <xdr:cNvSpPr txBox="1"/>
      </xdr:nvSpPr>
      <xdr:spPr>
        <a:xfrm>
          <a:off x="1210515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1CF9A406-93EC-40C8-B301-D147CEFA4393}"/>
            </a:ext>
          </a:extLst>
        </xdr:cNvPr>
        <xdr:cNvCxnSpPr/>
      </xdr:nvCxnSpPr>
      <xdr:spPr>
        <a:xfrm>
          <a:off x="12442190" y="1295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a:extLst>
            <a:ext uri="{FF2B5EF4-FFF2-40B4-BE49-F238E27FC236}">
              <a16:creationId xmlns:a16="http://schemas.microsoft.com/office/drawing/2014/main" id="{4081A076-E40C-4194-81E1-78B2A6CC87B6}"/>
            </a:ext>
          </a:extLst>
        </xdr:cNvPr>
        <xdr:cNvSpPr/>
      </xdr:nvSpPr>
      <xdr:spPr>
        <a:xfrm>
          <a:off x="12442190" y="1295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05" name="直線コネクタ 504">
          <a:extLst>
            <a:ext uri="{FF2B5EF4-FFF2-40B4-BE49-F238E27FC236}">
              <a16:creationId xmlns:a16="http://schemas.microsoft.com/office/drawing/2014/main" id="{CE2F1D35-A298-4272-AAAD-509E40DE3C56}"/>
            </a:ext>
          </a:extLst>
        </xdr:cNvPr>
        <xdr:cNvCxnSpPr/>
      </xdr:nvCxnSpPr>
      <xdr:spPr>
        <a:xfrm flipV="1">
          <a:off x="16322674" y="13496381"/>
          <a:ext cx="0" cy="1420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06" name="【消防施設】&#10;有形固定資産減価償却率最小値テキスト">
          <a:extLst>
            <a:ext uri="{FF2B5EF4-FFF2-40B4-BE49-F238E27FC236}">
              <a16:creationId xmlns:a16="http://schemas.microsoft.com/office/drawing/2014/main" id="{C64CE4EA-7A9F-4830-BC1A-5EA8CFE4E832}"/>
            </a:ext>
          </a:extLst>
        </xdr:cNvPr>
        <xdr:cNvSpPr txBox="1"/>
      </xdr:nvSpPr>
      <xdr:spPr>
        <a:xfrm>
          <a:off x="1636141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07" name="直線コネクタ 506">
          <a:extLst>
            <a:ext uri="{FF2B5EF4-FFF2-40B4-BE49-F238E27FC236}">
              <a16:creationId xmlns:a16="http://schemas.microsoft.com/office/drawing/2014/main" id="{6BFE5D2C-CDF9-4D95-9F42-99501B81FD24}"/>
            </a:ext>
          </a:extLst>
        </xdr:cNvPr>
        <xdr:cNvCxnSpPr/>
      </xdr:nvCxnSpPr>
      <xdr:spPr>
        <a:xfrm>
          <a:off x="16230600" y="1491723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08" name="【消防施設】&#10;有形固定資産減価償却率最大値テキスト">
          <a:extLst>
            <a:ext uri="{FF2B5EF4-FFF2-40B4-BE49-F238E27FC236}">
              <a16:creationId xmlns:a16="http://schemas.microsoft.com/office/drawing/2014/main" id="{F249F0B9-4FCF-4B70-9063-0A71C1B220D3}"/>
            </a:ext>
          </a:extLst>
        </xdr:cNvPr>
        <xdr:cNvSpPr txBox="1"/>
      </xdr:nvSpPr>
      <xdr:spPr>
        <a:xfrm>
          <a:off x="1636141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09" name="直線コネクタ 508">
          <a:extLst>
            <a:ext uri="{FF2B5EF4-FFF2-40B4-BE49-F238E27FC236}">
              <a16:creationId xmlns:a16="http://schemas.microsoft.com/office/drawing/2014/main" id="{D6E7A540-1287-49DD-A433-B6AF1226ED61}"/>
            </a:ext>
          </a:extLst>
        </xdr:cNvPr>
        <xdr:cNvCxnSpPr/>
      </xdr:nvCxnSpPr>
      <xdr:spPr>
        <a:xfrm>
          <a:off x="16230600" y="1349638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510" name="【消防施設】&#10;有形固定資産減価償却率平均値テキスト">
          <a:extLst>
            <a:ext uri="{FF2B5EF4-FFF2-40B4-BE49-F238E27FC236}">
              <a16:creationId xmlns:a16="http://schemas.microsoft.com/office/drawing/2014/main" id="{117A086A-4A81-4B04-9DB1-E15E629A927D}"/>
            </a:ext>
          </a:extLst>
        </xdr:cNvPr>
        <xdr:cNvSpPr txBox="1"/>
      </xdr:nvSpPr>
      <xdr:spPr>
        <a:xfrm>
          <a:off x="16361410" y="14222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11" name="フローチャート: 判断 510">
          <a:extLst>
            <a:ext uri="{FF2B5EF4-FFF2-40B4-BE49-F238E27FC236}">
              <a16:creationId xmlns:a16="http://schemas.microsoft.com/office/drawing/2014/main" id="{4C6C04AE-E061-474A-8ECE-F489E8EED61D}"/>
            </a:ext>
          </a:extLst>
        </xdr:cNvPr>
        <xdr:cNvSpPr/>
      </xdr:nvSpPr>
      <xdr:spPr>
        <a:xfrm>
          <a:off x="16268700" y="1424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12" name="フローチャート: 判断 511">
          <a:extLst>
            <a:ext uri="{FF2B5EF4-FFF2-40B4-BE49-F238E27FC236}">
              <a16:creationId xmlns:a16="http://schemas.microsoft.com/office/drawing/2014/main" id="{823CA80F-DF47-4893-B536-0979323742E3}"/>
            </a:ext>
          </a:extLst>
        </xdr:cNvPr>
        <xdr:cNvSpPr/>
      </xdr:nvSpPr>
      <xdr:spPr>
        <a:xfrm>
          <a:off x="1543050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513" name="フローチャート: 判断 512">
          <a:extLst>
            <a:ext uri="{FF2B5EF4-FFF2-40B4-BE49-F238E27FC236}">
              <a16:creationId xmlns:a16="http://schemas.microsoft.com/office/drawing/2014/main" id="{17D943F8-E64B-4502-84F2-43A0DA5BE43E}"/>
            </a:ext>
          </a:extLst>
        </xdr:cNvPr>
        <xdr:cNvSpPr/>
      </xdr:nvSpPr>
      <xdr:spPr>
        <a:xfrm>
          <a:off x="14537690" y="141803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514" name="フローチャート: 判断 513">
          <a:extLst>
            <a:ext uri="{FF2B5EF4-FFF2-40B4-BE49-F238E27FC236}">
              <a16:creationId xmlns:a16="http://schemas.microsoft.com/office/drawing/2014/main" id="{BC64F4A2-5926-42FF-8927-ED1CFE653630}"/>
            </a:ext>
          </a:extLst>
        </xdr:cNvPr>
        <xdr:cNvSpPr/>
      </xdr:nvSpPr>
      <xdr:spPr>
        <a:xfrm>
          <a:off x="13656310" y="1420105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515" name="フローチャート: 判断 514">
          <a:extLst>
            <a:ext uri="{FF2B5EF4-FFF2-40B4-BE49-F238E27FC236}">
              <a16:creationId xmlns:a16="http://schemas.microsoft.com/office/drawing/2014/main" id="{E7B9C79B-9735-4A2C-B75B-FFEC6AFB5F4D}"/>
            </a:ext>
          </a:extLst>
        </xdr:cNvPr>
        <xdr:cNvSpPr/>
      </xdr:nvSpPr>
      <xdr:spPr>
        <a:xfrm>
          <a:off x="12763500" y="141937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8CE99A34-0685-43C9-AFE3-06CEA32DB46E}"/>
            </a:ext>
          </a:extLst>
        </xdr:cNvPr>
        <xdr:cNvSpPr txBox="1"/>
      </xdr:nvSpPr>
      <xdr:spPr>
        <a:xfrm>
          <a:off x="161328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D1668D9-FD33-45BC-B3D5-4EE3E8BB68F9}"/>
            </a:ext>
          </a:extLst>
        </xdr:cNvPr>
        <xdr:cNvSpPr txBox="1"/>
      </xdr:nvSpPr>
      <xdr:spPr>
        <a:xfrm>
          <a:off x="15294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E9744CE6-B512-4665-8692-6DE1A28A2B4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AEB00370-203B-4A78-A578-A107895B0022}"/>
            </a:ext>
          </a:extLst>
        </xdr:cNvPr>
        <xdr:cNvSpPr txBox="1"/>
      </xdr:nvSpPr>
      <xdr:spPr>
        <a:xfrm>
          <a:off x="13508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957896E0-DCB1-4F2E-9659-C901AACBCFE1}"/>
            </a:ext>
          </a:extLst>
        </xdr:cNvPr>
        <xdr:cNvSpPr txBox="1"/>
      </xdr:nvSpPr>
      <xdr:spPr>
        <a:xfrm>
          <a:off x="12627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60779</xdr:rowOff>
    </xdr:from>
    <xdr:to>
      <xdr:col>76</xdr:col>
      <xdr:colOff>165100</xdr:colOff>
      <xdr:row>84</xdr:row>
      <xdr:rowOff>162379</xdr:rowOff>
    </xdr:to>
    <xdr:sp macro="" textlink="">
      <xdr:nvSpPr>
        <xdr:cNvPr id="521" name="楕円 520">
          <a:extLst>
            <a:ext uri="{FF2B5EF4-FFF2-40B4-BE49-F238E27FC236}">
              <a16:creationId xmlns:a16="http://schemas.microsoft.com/office/drawing/2014/main" id="{06930C0A-1780-44AB-9AF6-35948479CDDB}"/>
            </a:ext>
          </a:extLst>
        </xdr:cNvPr>
        <xdr:cNvSpPr/>
      </xdr:nvSpPr>
      <xdr:spPr>
        <a:xfrm>
          <a:off x="14537690" y="1445876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39551</xdr:rowOff>
    </xdr:from>
    <xdr:to>
      <xdr:col>72</xdr:col>
      <xdr:colOff>38100</xdr:colOff>
      <xdr:row>85</xdr:row>
      <xdr:rowOff>141151</xdr:rowOff>
    </xdr:to>
    <xdr:sp macro="" textlink="">
      <xdr:nvSpPr>
        <xdr:cNvPr id="522" name="楕円 521">
          <a:extLst>
            <a:ext uri="{FF2B5EF4-FFF2-40B4-BE49-F238E27FC236}">
              <a16:creationId xmlns:a16="http://schemas.microsoft.com/office/drawing/2014/main" id="{F613AA16-5F2D-41CA-9886-1EF2FE24929A}"/>
            </a:ext>
          </a:extLst>
        </xdr:cNvPr>
        <xdr:cNvSpPr/>
      </xdr:nvSpPr>
      <xdr:spPr>
        <a:xfrm>
          <a:off x="13656310" y="1461280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111579</xdr:rowOff>
    </xdr:from>
    <xdr:to>
      <xdr:col>76</xdr:col>
      <xdr:colOff>114300</xdr:colOff>
      <xdr:row>85</xdr:row>
      <xdr:rowOff>90351</xdr:rowOff>
    </xdr:to>
    <xdr:cxnSp macro="">
      <xdr:nvCxnSpPr>
        <xdr:cNvPr id="523" name="直線コネクタ 522">
          <a:extLst>
            <a:ext uri="{FF2B5EF4-FFF2-40B4-BE49-F238E27FC236}">
              <a16:creationId xmlns:a16="http://schemas.microsoft.com/office/drawing/2014/main" id="{52669CF6-8E65-4684-860B-1BD748EBFF14}"/>
            </a:ext>
          </a:extLst>
        </xdr:cNvPr>
        <xdr:cNvCxnSpPr/>
      </xdr:nvCxnSpPr>
      <xdr:spPr>
        <a:xfrm flipV="1">
          <a:off x="13699490" y="14513379"/>
          <a:ext cx="892810" cy="15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11793</xdr:rowOff>
    </xdr:from>
    <xdr:to>
      <xdr:col>67</xdr:col>
      <xdr:colOff>101600</xdr:colOff>
      <xdr:row>85</xdr:row>
      <xdr:rowOff>113393</xdr:rowOff>
    </xdr:to>
    <xdr:sp macro="" textlink="">
      <xdr:nvSpPr>
        <xdr:cNvPr id="524" name="楕円 523">
          <a:extLst>
            <a:ext uri="{FF2B5EF4-FFF2-40B4-BE49-F238E27FC236}">
              <a16:creationId xmlns:a16="http://schemas.microsoft.com/office/drawing/2014/main" id="{2C872B3B-B20A-404A-AAF4-29AFA6A2FAEE}"/>
            </a:ext>
          </a:extLst>
        </xdr:cNvPr>
        <xdr:cNvSpPr/>
      </xdr:nvSpPr>
      <xdr:spPr>
        <a:xfrm>
          <a:off x="12763500" y="145888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62593</xdr:rowOff>
    </xdr:from>
    <xdr:to>
      <xdr:col>71</xdr:col>
      <xdr:colOff>177800</xdr:colOff>
      <xdr:row>85</xdr:row>
      <xdr:rowOff>90351</xdr:rowOff>
    </xdr:to>
    <xdr:cxnSp macro="">
      <xdr:nvCxnSpPr>
        <xdr:cNvPr id="525" name="直線コネクタ 524">
          <a:extLst>
            <a:ext uri="{FF2B5EF4-FFF2-40B4-BE49-F238E27FC236}">
              <a16:creationId xmlns:a16="http://schemas.microsoft.com/office/drawing/2014/main" id="{F24703A2-01F9-4DB4-862D-3E79EDDE7183}"/>
            </a:ext>
          </a:extLst>
        </xdr:cNvPr>
        <xdr:cNvCxnSpPr/>
      </xdr:nvCxnSpPr>
      <xdr:spPr>
        <a:xfrm>
          <a:off x="12818110" y="14632033"/>
          <a:ext cx="88138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26" name="n_1aveValue【消防施設】&#10;有形固定資産減価償却率">
          <a:extLst>
            <a:ext uri="{FF2B5EF4-FFF2-40B4-BE49-F238E27FC236}">
              <a16:creationId xmlns:a16="http://schemas.microsoft.com/office/drawing/2014/main" id="{63FBCF8D-403F-4AC7-9A91-4C451CCA174E}"/>
            </a:ext>
          </a:extLst>
        </xdr:cNvPr>
        <xdr:cNvSpPr txBox="1"/>
      </xdr:nvSpPr>
      <xdr:spPr>
        <a:xfrm>
          <a:off x="1526223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527" name="n_2aveValue【消防施設】&#10;有形固定資産減価償却率">
          <a:extLst>
            <a:ext uri="{FF2B5EF4-FFF2-40B4-BE49-F238E27FC236}">
              <a16:creationId xmlns:a16="http://schemas.microsoft.com/office/drawing/2014/main" id="{BE2192D0-58F7-4021-9AAA-477E8C708FC5}"/>
            </a:ext>
          </a:extLst>
        </xdr:cNvPr>
        <xdr:cNvSpPr txBox="1"/>
      </xdr:nvSpPr>
      <xdr:spPr>
        <a:xfrm>
          <a:off x="14385934" y="1395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528" name="n_3aveValue【消防施設】&#10;有形固定資産減価償却率">
          <a:extLst>
            <a:ext uri="{FF2B5EF4-FFF2-40B4-BE49-F238E27FC236}">
              <a16:creationId xmlns:a16="http://schemas.microsoft.com/office/drawing/2014/main" id="{93F86608-CB87-483D-A4EA-0A8AFDEEA2BA}"/>
            </a:ext>
          </a:extLst>
        </xdr:cNvPr>
        <xdr:cNvSpPr txBox="1"/>
      </xdr:nvSpPr>
      <xdr:spPr>
        <a:xfrm>
          <a:off x="13504554" y="1398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529" name="n_4aveValue【消防施設】&#10;有形固定資産減価償却率">
          <a:extLst>
            <a:ext uri="{FF2B5EF4-FFF2-40B4-BE49-F238E27FC236}">
              <a16:creationId xmlns:a16="http://schemas.microsoft.com/office/drawing/2014/main" id="{0AFE32DE-64C7-47D4-8B7D-52AD38CDC643}"/>
            </a:ext>
          </a:extLst>
        </xdr:cNvPr>
        <xdr:cNvSpPr txBox="1"/>
      </xdr:nvSpPr>
      <xdr:spPr>
        <a:xfrm>
          <a:off x="12611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530" name="n_2mainValue【消防施設】&#10;有形固定資産減価償却率">
          <a:extLst>
            <a:ext uri="{FF2B5EF4-FFF2-40B4-BE49-F238E27FC236}">
              <a16:creationId xmlns:a16="http://schemas.microsoft.com/office/drawing/2014/main" id="{4C510978-AADF-4569-B415-64D154710581}"/>
            </a:ext>
          </a:extLst>
        </xdr:cNvPr>
        <xdr:cNvSpPr txBox="1"/>
      </xdr:nvSpPr>
      <xdr:spPr>
        <a:xfrm>
          <a:off x="1438593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132278</xdr:rowOff>
    </xdr:from>
    <xdr:ext cx="405111" cy="259045"/>
    <xdr:sp macro="" textlink="">
      <xdr:nvSpPr>
        <xdr:cNvPr id="531" name="n_3mainValue【消防施設】&#10;有形固定資産減価償却率">
          <a:extLst>
            <a:ext uri="{FF2B5EF4-FFF2-40B4-BE49-F238E27FC236}">
              <a16:creationId xmlns:a16="http://schemas.microsoft.com/office/drawing/2014/main" id="{21A893B7-E739-4717-B468-F8B4495C41E3}"/>
            </a:ext>
          </a:extLst>
        </xdr:cNvPr>
        <xdr:cNvSpPr txBox="1"/>
      </xdr:nvSpPr>
      <xdr:spPr>
        <a:xfrm>
          <a:off x="13504554" y="147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104520</xdr:rowOff>
    </xdr:from>
    <xdr:ext cx="405111" cy="259045"/>
    <xdr:sp macro="" textlink="">
      <xdr:nvSpPr>
        <xdr:cNvPr id="532" name="n_4mainValue【消防施設】&#10;有形固定資産減価償却率">
          <a:extLst>
            <a:ext uri="{FF2B5EF4-FFF2-40B4-BE49-F238E27FC236}">
              <a16:creationId xmlns:a16="http://schemas.microsoft.com/office/drawing/2014/main" id="{53E96881-F12B-43C4-A060-A4C891A9EA05}"/>
            </a:ext>
          </a:extLst>
        </xdr:cNvPr>
        <xdr:cNvSpPr txBox="1"/>
      </xdr:nvSpPr>
      <xdr:spPr>
        <a:xfrm>
          <a:off x="12611744" y="146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91D62BD3-8657-471C-A916-3F8D032A08DD}"/>
            </a:ext>
          </a:extLst>
        </xdr:cNvPr>
        <xdr:cNvSpPr/>
      </xdr:nvSpPr>
      <xdr:spPr>
        <a:xfrm>
          <a:off x="18288000" y="11811000"/>
          <a:ext cx="47244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8E60C0EF-CF34-4D05-9667-EA54BB25AF5C}"/>
            </a:ext>
          </a:extLst>
        </xdr:cNvPr>
        <xdr:cNvSpPr/>
      </xdr:nvSpPr>
      <xdr:spPr>
        <a:xfrm>
          <a:off x="1841881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BD3FA45A-303F-4DB3-A4EA-EACFB378DA6B}"/>
            </a:ext>
          </a:extLst>
        </xdr:cNvPr>
        <xdr:cNvSpPr/>
      </xdr:nvSpPr>
      <xdr:spPr>
        <a:xfrm>
          <a:off x="1841881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39BDB49D-31C7-4D4C-AAFB-C4836A60568C}"/>
            </a:ext>
          </a:extLst>
        </xdr:cNvPr>
        <xdr:cNvSpPr/>
      </xdr:nvSpPr>
      <xdr:spPr>
        <a:xfrm>
          <a:off x="19431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D62D351C-8349-44CC-9E64-846D60FB5D47}"/>
            </a:ext>
          </a:extLst>
        </xdr:cNvPr>
        <xdr:cNvSpPr/>
      </xdr:nvSpPr>
      <xdr:spPr>
        <a:xfrm>
          <a:off x="19431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A40D70D5-08B0-4C48-AF35-B89928A73E10}"/>
            </a:ext>
          </a:extLst>
        </xdr:cNvPr>
        <xdr:cNvSpPr/>
      </xdr:nvSpPr>
      <xdr:spPr>
        <a:xfrm>
          <a:off x="20574000" y="1247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922298B4-3201-44EB-BBE7-731EAB4814D6}"/>
            </a:ext>
          </a:extLst>
        </xdr:cNvPr>
        <xdr:cNvSpPr/>
      </xdr:nvSpPr>
      <xdr:spPr>
        <a:xfrm>
          <a:off x="20574000" y="12676505"/>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67588190-FAB9-4166-BB4B-27528598DF94}"/>
            </a:ext>
          </a:extLst>
        </xdr:cNvPr>
        <xdr:cNvSpPr/>
      </xdr:nvSpPr>
      <xdr:spPr>
        <a:xfrm>
          <a:off x="18288000" y="12950190"/>
          <a:ext cx="47244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A0D939E5-CE54-4365-B834-298211FE4D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640ABFE4-0DFA-4126-81B7-C6294395A2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a:extLst>
            <a:ext uri="{FF2B5EF4-FFF2-40B4-BE49-F238E27FC236}">
              <a16:creationId xmlns:a16="http://schemas.microsoft.com/office/drawing/2014/main" id="{42785C06-FB4D-41CD-8F7B-D7060C3BBFD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a:extLst>
            <a:ext uri="{FF2B5EF4-FFF2-40B4-BE49-F238E27FC236}">
              <a16:creationId xmlns:a16="http://schemas.microsoft.com/office/drawing/2014/main" id="{99925CC5-4333-403C-9206-8FD9D73DB922}"/>
            </a:ext>
          </a:extLst>
        </xdr:cNvPr>
        <xdr:cNvSpPr txBox="1"/>
      </xdr:nvSpPr>
      <xdr:spPr>
        <a:xfrm>
          <a:off x="1781891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a:extLst>
            <a:ext uri="{FF2B5EF4-FFF2-40B4-BE49-F238E27FC236}">
              <a16:creationId xmlns:a16="http://schemas.microsoft.com/office/drawing/2014/main" id="{6AAD2A43-7A20-4A81-ABB5-F7D6DB225CC1}"/>
            </a:ext>
          </a:extLst>
        </xdr:cNvPr>
        <xdr:cNvCxnSpPr/>
      </xdr:nvCxnSpPr>
      <xdr:spPr>
        <a:xfrm>
          <a:off x="18288000" y="143217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a:extLst>
            <a:ext uri="{FF2B5EF4-FFF2-40B4-BE49-F238E27FC236}">
              <a16:creationId xmlns:a16="http://schemas.microsoft.com/office/drawing/2014/main" id="{2440AD90-E1DB-4683-9F69-1B862348E1FB}"/>
            </a:ext>
          </a:extLst>
        </xdr:cNvPr>
        <xdr:cNvSpPr txBox="1"/>
      </xdr:nvSpPr>
      <xdr:spPr>
        <a:xfrm>
          <a:off x="1781891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a:extLst>
            <a:ext uri="{FF2B5EF4-FFF2-40B4-BE49-F238E27FC236}">
              <a16:creationId xmlns:a16="http://schemas.microsoft.com/office/drawing/2014/main" id="{9BF3CE44-3028-45B7-9594-18BFE5DC66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a:extLst>
            <a:ext uri="{FF2B5EF4-FFF2-40B4-BE49-F238E27FC236}">
              <a16:creationId xmlns:a16="http://schemas.microsoft.com/office/drawing/2014/main" id="{C5CFE7CA-F32F-4FCE-ADC3-C9A18B4E5735}"/>
            </a:ext>
          </a:extLst>
        </xdr:cNvPr>
        <xdr:cNvSpPr txBox="1"/>
      </xdr:nvSpPr>
      <xdr:spPr>
        <a:xfrm>
          <a:off x="1781891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a:extLst>
            <a:ext uri="{FF2B5EF4-FFF2-40B4-BE49-F238E27FC236}">
              <a16:creationId xmlns:a16="http://schemas.microsoft.com/office/drawing/2014/main" id="{57965174-E56B-46BD-996B-0E8B61CFC3B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a:extLst>
            <a:ext uri="{FF2B5EF4-FFF2-40B4-BE49-F238E27FC236}">
              <a16:creationId xmlns:a16="http://schemas.microsoft.com/office/drawing/2014/main" id="{2D01ACEB-2DCA-40E3-A1A7-C3424BBBF476}"/>
            </a:ext>
          </a:extLst>
        </xdr:cNvPr>
        <xdr:cNvSpPr txBox="1"/>
      </xdr:nvSpPr>
      <xdr:spPr>
        <a:xfrm>
          <a:off x="1781891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id="{87F6A7C8-4AC3-4858-9AD7-6FB44DB08A3F}"/>
            </a:ext>
          </a:extLst>
        </xdr:cNvPr>
        <xdr:cNvCxnSpPr/>
      </xdr:nvCxnSpPr>
      <xdr:spPr>
        <a:xfrm>
          <a:off x="18288000" y="1295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id="{FC9A9A4B-6D1E-4DEC-BA66-8DA13851A56C}"/>
            </a:ext>
          </a:extLst>
        </xdr:cNvPr>
        <xdr:cNvSpPr txBox="1"/>
      </xdr:nvSpPr>
      <xdr:spPr>
        <a:xfrm>
          <a:off x="1781891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id="{76E2A616-8A3B-47C7-B704-590AF0381588}"/>
            </a:ext>
          </a:extLst>
        </xdr:cNvPr>
        <xdr:cNvSpPr/>
      </xdr:nvSpPr>
      <xdr:spPr>
        <a:xfrm>
          <a:off x="18288000" y="12950190"/>
          <a:ext cx="47244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54" name="直線コネクタ 553">
          <a:extLst>
            <a:ext uri="{FF2B5EF4-FFF2-40B4-BE49-F238E27FC236}">
              <a16:creationId xmlns:a16="http://schemas.microsoft.com/office/drawing/2014/main" id="{8495E8B8-27C1-4B26-80FF-4559D5766EF1}"/>
            </a:ext>
          </a:extLst>
        </xdr:cNvPr>
        <xdr:cNvCxnSpPr/>
      </xdr:nvCxnSpPr>
      <xdr:spPr>
        <a:xfrm flipV="1">
          <a:off x="22157054" y="13573887"/>
          <a:ext cx="0" cy="11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55" name="【消防施設】&#10;一人当たり面積最小値テキスト">
          <a:extLst>
            <a:ext uri="{FF2B5EF4-FFF2-40B4-BE49-F238E27FC236}">
              <a16:creationId xmlns:a16="http://schemas.microsoft.com/office/drawing/2014/main" id="{9367385D-AA1C-45CA-AF25-98B30E127C11}"/>
            </a:ext>
          </a:extLst>
        </xdr:cNvPr>
        <xdr:cNvSpPr txBox="1"/>
      </xdr:nvSpPr>
      <xdr:spPr>
        <a:xfrm>
          <a:off x="22195790" y="147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56" name="直線コネクタ 555">
          <a:extLst>
            <a:ext uri="{FF2B5EF4-FFF2-40B4-BE49-F238E27FC236}">
              <a16:creationId xmlns:a16="http://schemas.microsoft.com/office/drawing/2014/main" id="{4D5AC930-0F5B-41C0-A585-01E8DD378E0E}"/>
            </a:ext>
          </a:extLst>
        </xdr:cNvPr>
        <xdr:cNvCxnSpPr/>
      </xdr:nvCxnSpPr>
      <xdr:spPr>
        <a:xfrm>
          <a:off x="22076410" y="147637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57" name="【消防施設】&#10;一人当たり面積最大値テキスト">
          <a:extLst>
            <a:ext uri="{FF2B5EF4-FFF2-40B4-BE49-F238E27FC236}">
              <a16:creationId xmlns:a16="http://schemas.microsoft.com/office/drawing/2014/main" id="{A791CA78-FFFC-4FCA-8E80-E84A892A5634}"/>
            </a:ext>
          </a:extLst>
        </xdr:cNvPr>
        <xdr:cNvSpPr txBox="1"/>
      </xdr:nvSpPr>
      <xdr:spPr>
        <a:xfrm>
          <a:off x="2219579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58" name="直線コネクタ 557">
          <a:extLst>
            <a:ext uri="{FF2B5EF4-FFF2-40B4-BE49-F238E27FC236}">
              <a16:creationId xmlns:a16="http://schemas.microsoft.com/office/drawing/2014/main" id="{AB9174BA-E035-4BFD-8D6B-19B28B7AD812}"/>
            </a:ext>
          </a:extLst>
        </xdr:cNvPr>
        <xdr:cNvCxnSpPr/>
      </xdr:nvCxnSpPr>
      <xdr:spPr>
        <a:xfrm>
          <a:off x="22076410" y="1357388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59" name="【消防施設】&#10;一人当たり面積平均値テキスト">
          <a:extLst>
            <a:ext uri="{FF2B5EF4-FFF2-40B4-BE49-F238E27FC236}">
              <a16:creationId xmlns:a16="http://schemas.microsoft.com/office/drawing/2014/main" id="{69DF9C3B-45B5-4301-989B-A7718964F926}"/>
            </a:ext>
          </a:extLst>
        </xdr:cNvPr>
        <xdr:cNvSpPr txBox="1"/>
      </xdr:nvSpPr>
      <xdr:spPr>
        <a:xfrm>
          <a:off x="22195790" y="1436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60" name="フローチャート: 判断 559">
          <a:extLst>
            <a:ext uri="{FF2B5EF4-FFF2-40B4-BE49-F238E27FC236}">
              <a16:creationId xmlns:a16="http://schemas.microsoft.com/office/drawing/2014/main" id="{F1FFF329-6115-42B5-857D-DFF1267FD4BD}"/>
            </a:ext>
          </a:extLst>
        </xdr:cNvPr>
        <xdr:cNvSpPr/>
      </xdr:nvSpPr>
      <xdr:spPr>
        <a:xfrm>
          <a:off x="22114510" y="143799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61" name="フローチャート: 判断 560">
          <a:extLst>
            <a:ext uri="{FF2B5EF4-FFF2-40B4-BE49-F238E27FC236}">
              <a16:creationId xmlns:a16="http://schemas.microsoft.com/office/drawing/2014/main" id="{4376283A-278C-49CD-90F9-D25052C8A23E}"/>
            </a:ext>
          </a:extLst>
        </xdr:cNvPr>
        <xdr:cNvSpPr/>
      </xdr:nvSpPr>
      <xdr:spPr>
        <a:xfrm>
          <a:off x="21276310" y="143822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62" name="フローチャート: 判断 561">
          <a:extLst>
            <a:ext uri="{FF2B5EF4-FFF2-40B4-BE49-F238E27FC236}">
              <a16:creationId xmlns:a16="http://schemas.microsoft.com/office/drawing/2014/main" id="{8D398D63-67C3-4FB7-BCE9-86FE0B5879C8}"/>
            </a:ext>
          </a:extLst>
        </xdr:cNvPr>
        <xdr:cNvSpPr/>
      </xdr:nvSpPr>
      <xdr:spPr>
        <a:xfrm>
          <a:off x="20383500" y="144051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63" name="フローチャート: 判断 562">
          <a:extLst>
            <a:ext uri="{FF2B5EF4-FFF2-40B4-BE49-F238E27FC236}">
              <a16:creationId xmlns:a16="http://schemas.microsoft.com/office/drawing/2014/main" id="{74B4B135-AA40-4DF2-BE3C-096C60777D96}"/>
            </a:ext>
          </a:extLst>
        </xdr:cNvPr>
        <xdr:cNvSpPr/>
      </xdr:nvSpPr>
      <xdr:spPr>
        <a:xfrm>
          <a:off x="19490690" y="1440929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64" name="フローチャート: 判断 563">
          <a:extLst>
            <a:ext uri="{FF2B5EF4-FFF2-40B4-BE49-F238E27FC236}">
              <a16:creationId xmlns:a16="http://schemas.microsoft.com/office/drawing/2014/main" id="{77A1465C-AF56-4B69-9FB0-18A9E620FC55}"/>
            </a:ext>
          </a:extLst>
        </xdr:cNvPr>
        <xdr:cNvSpPr/>
      </xdr:nvSpPr>
      <xdr:spPr>
        <a:xfrm>
          <a:off x="18609310" y="14404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7EAC102-0D0D-4EBF-BFB1-88F4C5F2FC3F}"/>
            </a:ext>
          </a:extLst>
        </xdr:cNvPr>
        <xdr:cNvSpPr txBox="1"/>
      </xdr:nvSpPr>
      <xdr:spPr>
        <a:xfrm>
          <a:off x="21967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7EE96EC6-29A4-4701-B476-207776DB9768}"/>
            </a:ext>
          </a:extLst>
        </xdr:cNvPr>
        <xdr:cNvSpPr txBox="1"/>
      </xdr:nvSpPr>
      <xdr:spPr>
        <a:xfrm>
          <a:off x="21128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8DFB6F44-81EE-4324-9557-03B98AE6F24F}"/>
            </a:ext>
          </a:extLst>
        </xdr:cNvPr>
        <xdr:cNvSpPr txBox="1"/>
      </xdr:nvSpPr>
      <xdr:spPr>
        <a:xfrm>
          <a:off x="20247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E65EFF86-5327-4A25-A280-8E48C142B5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53698CD7-322E-48FD-A9DA-72CC263DD666}"/>
            </a:ext>
          </a:extLst>
        </xdr:cNvPr>
        <xdr:cNvSpPr txBox="1"/>
      </xdr:nvSpPr>
      <xdr:spPr>
        <a:xfrm>
          <a:off x="184619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62737</xdr:rowOff>
    </xdr:from>
    <xdr:to>
      <xdr:col>107</xdr:col>
      <xdr:colOff>101600</xdr:colOff>
      <xdr:row>85</xdr:row>
      <xdr:rowOff>164337</xdr:rowOff>
    </xdr:to>
    <xdr:sp macro="" textlink="">
      <xdr:nvSpPr>
        <xdr:cNvPr id="570" name="楕円 569">
          <a:extLst>
            <a:ext uri="{FF2B5EF4-FFF2-40B4-BE49-F238E27FC236}">
              <a16:creationId xmlns:a16="http://schemas.microsoft.com/office/drawing/2014/main" id="{BCDAB243-F135-4909-A37D-F9F3A05F43DA}"/>
            </a:ext>
          </a:extLst>
        </xdr:cNvPr>
        <xdr:cNvSpPr/>
      </xdr:nvSpPr>
      <xdr:spPr>
        <a:xfrm>
          <a:off x="20383500" y="14632177"/>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65024</xdr:rowOff>
    </xdr:from>
    <xdr:to>
      <xdr:col>102</xdr:col>
      <xdr:colOff>165100</xdr:colOff>
      <xdr:row>85</xdr:row>
      <xdr:rowOff>166624</xdr:rowOff>
    </xdr:to>
    <xdr:sp macro="" textlink="">
      <xdr:nvSpPr>
        <xdr:cNvPr id="571" name="楕円 570">
          <a:extLst>
            <a:ext uri="{FF2B5EF4-FFF2-40B4-BE49-F238E27FC236}">
              <a16:creationId xmlns:a16="http://schemas.microsoft.com/office/drawing/2014/main" id="{D8677BED-1F8F-4118-AE34-6EDDC379ED3C}"/>
            </a:ext>
          </a:extLst>
        </xdr:cNvPr>
        <xdr:cNvSpPr/>
      </xdr:nvSpPr>
      <xdr:spPr>
        <a:xfrm>
          <a:off x="19490690" y="1463636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115824</xdr:rowOff>
    </xdr:to>
    <xdr:cxnSp macro="">
      <xdr:nvCxnSpPr>
        <xdr:cNvPr id="572" name="直線コネクタ 571">
          <a:extLst>
            <a:ext uri="{FF2B5EF4-FFF2-40B4-BE49-F238E27FC236}">
              <a16:creationId xmlns:a16="http://schemas.microsoft.com/office/drawing/2014/main" id="{4BEDD952-5368-460C-BB66-7E2F130B1596}"/>
            </a:ext>
          </a:extLst>
        </xdr:cNvPr>
        <xdr:cNvCxnSpPr/>
      </xdr:nvCxnSpPr>
      <xdr:spPr>
        <a:xfrm flipV="1">
          <a:off x="19545300" y="14686787"/>
          <a:ext cx="89281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573" name="楕円 572">
          <a:extLst>
            <a:ext uri="{FF2B5EF4-FFF2-40B4-BE49-F238E27FC236}">
              <a16:creationId xmlns:a16="http://schemas.microsoft.com/office/drawing/2014/main" id="{B7DFC7BB-9710-44C9-881D-31681559AAD7}"/>
            </a:ext>
          </a:extLst>
        </xdr:cNvPr>
        <xdr:cNvSpPr/>
      </xdr:nvSpPr>
      <xdr:spPr>
        <a:xfrm>
          <a:off x="18609310" y="1463636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115824</xdr:rowOff>
    </xdr:from>
    <xdr:to>
      <xdr:col>102</xdr:col>
      <xdr:colOff>114300</xdr:colOff>
      <xdr:row>85</xdr:row>
      <xdr:rowOff>115824</xdr:rowOff>
    </xdr:to>
    <xdr:cxnSp macro="">
      <xdr:nvCxnSpPr>
        <xdr:cNvPr id="574" name="直線コネクタ 573">
          <a:extLst>
            <a:ext uri="{FF2B5EF4-FFF2-40B4-BE49-F238E27FC236}">
              <a16:creationId xmlns:a16="http://schemas.microsoft.com/office/drawing/2014/main" id="{616318EE-64AA-44CD-A56F-0B7C8D58FD7C}"/>
            </a:ext>
          </a:extLst>
        </xdr:cNvPr>
        <xdr:cNvCxnSpPr/>
      </xdr:nvCxnSpPr>
      <xdr:spPr>
        <a:xfrm>
          <a:off x="18652490" y="14689074"/>
          <a:ext cx="8928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575" name="n_1aveValue【消防施設】&#10;一人当たり面積">
          <a:extLst>
            <a:ext uri="{FF2B5EF4-FFF2-40B4-BE49-F238E27FC236}">
              <a16:creationId xmlns:a16="http://schemas.microsoft.com/office/drawing/2014/main" id="{42F3DF86-F618-4E3F-8B05-E4B62B3D2FAB}"/>
            </a:ext>
          </a:extLst>
        </xdr:cNvPr>
        <xdr:cNvSpPr txBox="1"/>
      </xdr:nvSpPr>
      <xdr:spPr>
        <a:xfrm>
          <a:off x="21077632"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576" name="n_2aveValue【消防施設】&#10;一人当たり面積">
          <a:extLst>
            <a:ext uri="{FF2B5EF4-FFF2-40B4-BE49-F238E27FC236}">
              <a16:creationId xmlns:a16="http://schemas.microsoft.com/office/drawing/2014/main" id="{38443A05-C04B-4051-946D-BB3158883A1B}"/>
            </a:ext>
          </a:extLst>
        </xdr:cNvPr>
        <xdr:cNvSpPr txBox="1"/>
      </xdr:nvSpPr>
      <xdr:spPr>
        <a:xfrm>
          <a:off x="20201332" y="1418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577" name="n_3aveValue【消防施設】&#10;一人当たり面積">
          <a:extLst>
            <a:ext uri="{FF2B5EF4-FFF2-40B4-BE49-F238E27FC236}">
              <a16:creationId xmlns:a16="http://schemas.microsoft.com/office/drawing/2014/main" id="{3FA231F1-35B3-4088-83A5-27B0D9822F2A}"/>
            </a:ext>
          </a:extLst>
        </xdr:cNvPr>
        <xdr:cNvSpPr txBox="1"/>
      </xdr:nvSpPr>
      <xdr:spPr>
        <a:xfrm>
          <a:off x="19308522"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578" name="n_4aveValue【消防施設】&#10;一人当たり面積">
          <a:extLst>
            <a:ext uri="{FF2B5EF4-FFF2-40B4-BE49-F238E27FC236}">
              <a16:creationId xmlns:a16="http://schemas.microsoft.com/office/drawing/2014/main" id="{5CAC41BA-6C67-468B-B1D7-664CE38B575A}"/>
            </a:ext>
          </a:extLst>
        </xdr:cNvPr>
        <xdr:cNvSpPr txBox="1"/>
      </xdr:nvSpPr>
      <xdr:spPr>
        <a:xfrm>
          <a:off x="1841761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579" name="n_2mainValue【消防施設】&#10;一人当たり面積">
          <a:extLst>
            <a:ext uri="{FF2B5EF4-FFF2-40B4-BE49-F238E27FC236}">
              <a16:creationId xmlns:a16="http://schemas.microsoft.com/office/drawing/2014/main" id="{D68801F5-3190-41EC-B08D-C5E9C4E38A31}"/>
            </a:ext>
          </a:extLst>
        </xdr:cNvPr>
        <xdr:cNvSpPr txBox="1"/>
      </xdr:nvSpPr>
      <xdr:spPr>
        <a:xfrm>
          <a:off x="20201332"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157751</xdr:rowOff>
    </xdr:from>
    <xdr:ext cx="469744" cy="259045"/>
    <xdr:sp macro="" textlink="">
      <xdr:nvSpPr>
        <xdr:cNvPr id="580" name="n_3mainValue【消防施設】&#10;一人当たり面積">
          <a:extLst>
            <a:ext uri="{FF2B5EF4-FFF2-40B4-BE49-F238E27FC236}">
              <a16:creationId xmlns:a16="http://schemas.microsoft.com/office/drawing/2014/main" id="{79074C66-123A-45EE-A0F1-DB4ABF3C4585}"/>
            </a:ext>
          </a:extLst>
        </xdr:cNvPr>
        <xdr:cNvSpPr txBox="1"/>
      </xdr:nvSpPr>
      <xdr:spPr>
        <a:xfrm>
          <a:off x="19308522" y="1473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581" name="n_4mainValue【消防施設】&#10;一人当たり面積">
          <a:extLst>
            <a:ext uri="{FF2B5EF4-FFF2-40B4-BE49-F238E27FC236}">
              <a16:creationId xmlns:a16="http://schemas.microsoft.com/office/drawing/2014/main" id="{994542A8-B61B-4573-A8BA-32439E5E75FD}"/>
            </a:ext>
          </a:extLst>
        </xdr:cNvPr>
        <xdr:cNvSpPr txBox="1"/>
      </xdr:nvSpPr>
      <xdr:spPr>
        <a:xfrm>
          <a:off x="18417617" y="1473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770AB662-5CA6-4203-8BDE-CA10554145AA}"/>
            </a:ext>
          </a:extLst>
        </xdr:cNvPr>
        <xdr:cNvSpPr/>
      </xdr:nvSpPr>
      <xdr:spPr>
        <a:xfrm>
          <a:off x="1244219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B251B288-6549-4B3C-B88F-B869CB0DBC55}"/>
            </a:ext>
          </a:extLst>
        </xdr:cNvPr>
        <xdr:cNvSpPr/>
      </xdr:nvSpPr>
      <xdr:spPr>
        <a:xfrm>
          <a:off x="12573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F9C59B2F-4C39-4F12-A788-EA069F00EA56}"/>
            </a:ext>
          </a:extLst>
        </xdr:cNvPr>
        <xdr:cNvSpPr/>
      </xdr:nvSpPr>
      <xdr:spPr>
        <a:xfrm>
          <a:off x="12573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2E468B95-E549-493B-ABD4-AB72CE830E33}"/>
            </a:ext>
          </a:extLst>
        </xdr:cNvPr>
        <xdr:cNvSpPr/>
      </xdr:nvSpPr>
      <xdr:spPr>
        <a:xfrm>
          <a:off x="13585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6CD02EFC-0C5A-4D62-87C7-8E534FFF0EFA}"/>
            </a:ext>
          </a:extLst>
        </xdr:cNvPr>
        <xdr:cNvSpPr/>
      </xdr:nvSpPr>
      <xdr:spPr>
        <a:xfrm>
          <a:off x="13585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534173CC-185B-4CEB-95E0-CA8D56DB7EC6}"/>
            </a:ext>
          </a:extLst>
        </xdr:cNvPr>
        <xdr:cNvSpPr/>
      </xdr:nvSpPr>
      <xdr:spPr>
        <a:xfrm>
          <a:off x="1472819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EF8BF5FF-A345-4154-8B52-EA02F7867519}"/>
            </a:ext>
          </a:extLst>
        </xdr:cNvPr>
        <xdr:cNvSpPr/>
      </xdr:nvSpPr>
      <xdr:spPr>
        <a:xfrm>
          <a:off x="1472819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E133B1AE-0063-49CE-9C31-B3DF341B26CC}"/>
            </a:ext>
          </a:extLst>
        </xdr:cNvPr>
        <xdr:cNvSpPr/>
      </xdr:nvSpPr>
      <xdr:spPr>
        <a:xfrm>
          <a:off x="12442190" y="1676019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E1F8486C-F3C1-4618-B27B-CE93F7CB036B}"/>
            </a:ext>
          </a:extLst>
        </xdr:cNvPr>
        <xdr:cNvSpPr txBox="1"/>
      </xdr:nvSpPr>
      <xdr:spPr>
        <a:xfrm>
          <a:off x="1240409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6DDA80D1-442F-4A6E-9DFC-2F5112A7BD5E}"/>
            </a:ext>
          </a:extLst>
        </xdr:cNvPr>
        <xdr:cNvCxnSpPr/>
      </xdr:nvCxnSpPr>
      <xdr:spPr>
        <a:xfrm>
          <a:off x="12442190" y="19046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2" name="テキスト ボックス 591">
          <a:extLst>
            <a:ext uri="{FF2B5EF4-FFF2-40B4-BE49-F238E27FC236}">
              <a16:creationId xmlns:a16="http://schemas.microsoft.com/office/drawing/2014/main" id="{CB828543-DFF3-46BC-BEA8-CBD04A2188E7}"/>
            </a:ext>
          </a:extLst>
        </xdr:cNvPr>
        <xdr:cNvSpPr txBox="1"/>
      </xdr:nvSpPr>
      <xdr:spPr>
        <a:xfrm>
          <a:off x="119826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3" name="直線コネクタ 592">
          <a:extLst>
            <a:ext uri="{FF2B5EF4-FFF2-40B4-BE49-F238E27FC236}">
              <a16:creationId xmlns:a16="http://schemas.microsoft.com/office/drawing/2014/main" id="{6133B5B3-0898-47DB-AED3-016DA2F1AFBC}"/>
            </a:ext>
          </a:extLst>
        </xdr:cNvPr>
        <xdr:cNvCxnSpPr/>
      </xdr:nvCxnSpPr>
      <xdr:spPr>
        <a:xfrm>
          <a:off x="1244219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4" name="テキスト ボックス 593">
          <a:extLst>
            <a:ext uri="{FF2B5EF4-FFF2-40B4-BE49-F238E27FC236}">
              <a16:creationId xmlns:a16="http://schemas.microsoft.com/office/drawing/2014/main" id="{5E8BF857-2651-455E-9CC0-E5DBE93ECB03}"/>
            </a:ext>
          </a:extLst>
        </xdr:cNvPr>
        <xdr:cNvSpPr txBox="1"/>
      </xdr:nvSpPr>
      <xdr:spPr>
        <a:xfrm>
          <a:off x="119826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5" name="直線コネクタ 594">
          <a:extLst>
            <a:ext uri="{FF2B5EF4-FFF2-40B4-BE49-F238E27FC236}">
              <a16:creationId xmlns:a16="http://schemas.microsoft.com/office/drawing/2014/main" id="{F97E104C-5505-46B6-BC41-EE80AF2BAC5F}"/>
            </a:ext>
          </a:extLst>
        </xdr:cNvPr>
        <xdr:cNvCxnSpPr/>
      </xdr:nvCxnSpPr>
      <xdr:spPr>
        <a:xfrm>
          <a:off x="12442190" y="184006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6" name="テキスト ボックス 595">
          <a:extLst>
            <a:ext uri="{FF2B5EF4-FFF2-40B4-BE49-F238E27FC236}">
              <a16:creationId xmlns:a16="http://schemas.microsoft.com/office/drawing/2014/main" id="{ABDFDB46-2EF5-442C-A261-A36C26CB7AF4}"/>
            </a:ext>
          </a:extLst>
        </xdr:cNvPr>
        <xdr:cNvSpPr txBox="1"/>
      </xdr:nvSpPr>
      <xdr:spPr>
        <a:xfrm>
          <a:off x="1204294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7" name="直線コネクタ 596">
          <a:extLst>
            <a:ext uri="{FF2B5EF4-FFF2-40B4-BE49-F238E27FC236}">
              <a16:creationId xmlns:a16="http://schemas.microsoft.com/office/drawing/2014/main" id="{09B8CC25-F931-4DF6-B9F8-6EC4AB5597D7}"/>
            </a:ext>
          </a:extLst>
        </xdr:cNvPr>
        <xdr:cNvCxnSpPr/>
      </xdr:nvCxnSpPr>
      <xdr:spPr>
        <a:xfrm>
          <a:off x="12442190" y="1806838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8" name="テキスト ボックス 597">
          <a:extLst>
            <a:ext uri="{FF2B5EF4-FFF2-40B4-BE49-F238E27FC236}">
              <a16:creationId xmlns:a16="http://schemas.microsoft.com/office/drawing/2014/main" id="{0E0DD654-0095-4212-9F72-55450216AA5C}"/>
            </a:ext>
          </a:extLst>
        </xdr:cNvPr>
        <xdr:cNvSpPr txBox="1"/>
      </xdr:nvSpPr>
      <xdr:spPr>
        <a:xfrm>
          <a:off x="1204294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9" name="直線コネクタ 598">
          <a:extLst>
            <a:ext uri="{FF2B5EF4-FFF2-40B4-BE49-F238E27FC236}">
              <a16:creationId xmlns:a16="http://schemas.microsoft.com/office/drawing/2014/main" id="{FDB87E1C-961C-4C70-9EB5-B578A71313F2}"/>
            </a:ext>
          </a:extLst>
        </xdr:cNvPr>
        <xdr:cNvCxnSpPr/>
      </xdr:nvCxnSpPr>
      <xdr:spPr>
        <a:xfrm>
          <a:off x="12442190" y="177456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0" name="テキスト ボックス 599">
          <a:extLst>
            <a:ext uri="{FF2B5EF4-FFF2-40B4-BE49-F238E27FC236}">
              <a16:creationId xmlns:a16="http://schemas.microsoft.com/office/drawing/2014/main" id="{1BEAB0C4-BB25-4486-B7EB-D925BCD0FD1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1" name="直線コネクタ 600">
          <a:extLst>
            <a:ext uri="{FF2B5EF4-FFF2-40B4-BE49-F238E27FC236}">
              <a16:creationId xmlns:a16="http://schemas.microsoft.com/office/drawing/2014/main" id="{7D7939D7-5BEA-4F8D-A4B1-A4CF58430176}"/>
            </a:ext>
          </a:extLst>
        </xdr:cNvPr>
        <xdr:cNvCxnSpPr/>
      </xdr:nvCxnSpPr>
      <xdr:spPr>
        <a:xfrm>
          <a:off x="12442190" y="1741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2" name="テキスト ボックス 601">
          <a:extLst>
            <a:ext uri="{FF2B5EF4-FFF2-40B4-BE49-F238E27FC236}">
              <a16:creationId xmlns:a16="http://schemas.microsoft.com/office/drawing/2014/main" id="{EFF04670-B9B5-4059-9339-2B4CA804FBDB}"/>
            </a:ext>
          </a:extLst>
        </xdr:cNvPr>
        <xdr:cNvSpPr txBox="1"/>
      </xdr:nvSpPr>
      <xdr:spPr>
        <a:xfrm>
          <a:off x="1204294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3" name="直線コネクタ 602">
          <a:extLst>
            <a:ext uri="{FF2B5EF4-FFF2-40B4-BE49-F238E27FC236}">
              <a16:creationId xmlns:a16="http://schemas.microsoft.com/office/drawing/2014/main" id="{E71230CD-DED9-4274-98A2-82B191F7FA6C}"/>
            </a:ext>
          </a:extLst>
        </xdr:cNvPr>
        <xdr:cNvCxnSpPr/>
      </xdr:nvCxnSpPr>
      <xdr:spPr>
        <a:xfrm>
          <a:off x="1244219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4" name="テキスト ボックス 603">
          <a:extLst>
            <a:ext uri="{FF2B5EF4-FFF2-40B4-BE49-F238E27FC236}">
              <a16:creationId xmlns:a16="http://schemas.microsoft.com/office/drawing/2014/main" id="{62CA9E6B-64A2-4E73-9A00-65B668646612}"/>
            </a:ext>
          </a:extLst>
        </xdr:cNvPr>
        <xdr:cNvSpPr txBox="1"/>
      </xdr:nvSpPr>
      <xdr:spPr>
        <a:xfrm>
          <a:off x="1210515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5" name="直線コネクタ 604">
          <a:extLst>
            <a:ext uri="{FF2B5EF4-FFF2-40B4-BE49-F238E27FC236}">
              <a16:creationId xmlns:a16="http://schemas.microsoft.com/office/drawing/2014/main" id="{DD688957-765F-48CE-AA92-EF5F46161C5D}"/>
            </a:ext>
          </a:extLst>
        </xdr:cNvPr>
        <xdr:cNvCxnSpPr/>
      </xdr:nvCxnSpPr>
      <xdr:spPr>
        <a:xfrm>
          <a:off x="12442190" y="1676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a:extLst>
            <a:ext uri="{FF2B5EF4-FFF2-40B4-BE49-F238E27FC236}">
              <a16:creationId xmlns:a16="http://schemas.microsoft.com/office/drawing/2014/main" id="{FA09DFE6-ED0E-4753-826E-B15926759150}"/>
            </a:ext>
          </a:extLst>
        </xdr:cNvPr>
        <xdr:cNvSpPr/>
      </xdr:nvSpPr>
      <xdr:spPr>
        <a:xfrm>
          <a:off x="12442190" y="1676019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07" name="直線コネクタ 606">
          <a:extLst>
            <a:ext uri="{FF2B5EF4-FFF2-40B4-BE49-F238E27FC236}">
              <a16:creationId xmlns:a16="http://schemas.microsoft.com/office/drawing/2014/main" id="{8F7E97C3-783F-4D52-9D08-0E4D7B358168}"/>
            </a:ext>
          </a:extLst>
        </xdr:cNvPr>
        <xdr:cNvCxnSpPr/>
      </xdr:nvCxnSpPr>
      <xdr:spPr>
        <a:xfrm flipV="1">
          <a:off x="16322674" y="17148266"/>
          <a:ext cx="0" cy="155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08" name="【庁舎】&#10;有形固定資産減価償却率最小値テキスト">
          <a:extLst>
            <a:ext uri="{FF2B5EF4-FFF2-40B4-BE49-F238E27FC236}">
              <a16:creationId xmlns:a16="http://schemas.microsoft.com/office/drawing/2014/main" id="{2FB79636-B0E2-44A2-9858-644744D63D0C}"/>
            </a:ext>
          </a:extLst>
        </xdr:cNvPr>
        <xdr:cNvSpPr txBox="1"/>
      </xdr:nvSpPr>
      <xdr:spPr>
        <a:xfrm>
          <a:off x="16361410" y="1870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09" name="直線コネクタ 608">
          <a:extLst>
            <a:ext uri="{FF2B5EF4-FFF2-40B4-BE49-F238E27FC236}">
              <a16:creationId xmlns:a16="http://schemas.microsoft.com/office/drawing/2014/main" id="{7F35D73D-C607-4D9C-BBA4-9835729613E2}"/>
            </a:ext>
          </a:extLst>
        </xdr:cNvPr>
        <xdr:cNvCxnSpPr/>
      </xdr:nvCxnSpPr>
      <xdr:spPr>
        <a:xfrm>
          <a:off x="16230600" y="18699207"/>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10" name="【庁舎】&#10;有形固定資産減価償却率最大値テキスト">
          <a:extLst>
            <a:ext uri="{FF2B5EF4-FFF2-40B4-BE49-F238E27FC236}">
              <a16:creationId xmlns:a16="http://schemas.microsoft.com/office/drawing/2014/main" id="{3E760A63-1045-40C0-A871-79566143789C}"/>
            </a:ext>
          </a:extLst>
        </xdr:cNvPr>
        <xdr:cNvSpPr txBox="1"/>
      </xdr:nvSpPr>
      <xdr:spPr>
        <a:xfrm>
          <a:off x="1636141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11" name="直線コネクタ 610">
          <a:extLst>
            <a:ext uri="{FF2B5EF4-FFF2-40B4-BE49-F238E27FC236}">
              <a16:creationId xmlns:a16="http://schemas.microsoft.com/office/drawing/2014/main" id="{E03F4A91-A933-4FAB-9887-A932ABD17938}"/>
            </a:ext>
          </a:extLst>
        </xdr:cNvPr>
        <xdr:cNvCxnSpPr/>
      </xdr:nvCxnSpPr>
      <xdr:spPr>
        <a:xfrm>
          <a:off x="16230600" y="1714826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612" name="【庁舎】&#10;有形固定資産減価償却率平均値テキスト">
          <a:extLst>
            <a:ext uri="{FF2B5EF4-FFF2-40B4-BE49-F238E27FC236}">
              <a16:creationId xmlns:a16="http://schemas.microsoft.com/office/drawing/2014/main" id="{8CB78229-60A1-46B5-97B7-84593DF9D591}"/>
            </a:ext>
          </a:extLst>
        </xdr:cNvPr>
        <xdr:cNvSpPr txBox="1"/>
      </xdr:nvSpPr>
      <xdr:spPr>
        <a:xfrm>
          <a:off x="16361410" y="17890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13" name="フローチャート: 判断 612">
          <a:extLst>
            <a:ext uri="{FF2B5EF4-FFF2-40B4-BE49-F238E27FC236}">
              <a16:creationId xmlns:a16="http://schemas.microsoft.com/office/drawing/2014/main" id="{F53A88B5-9BDA-430C-86BC-45D4D618D63D}"/>
            </a:ext>
          </a:extLst>
        </xdr:cNvPr>
        <xdr:cNvSpPr/>
      </xdr:nvSpPr>
      <xdr:spPr>
        <a:xfrm>
          <a:off x="16268700" y="17908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14" name="フローチャート: 判断 613">
          <a:extLst>
            <a:ext uri="{FF2B5EF4-FFF2-40B4-BE49-F238E27FC236}">
              <a16:creationId xmlns:a16="http://schemas.microsoft.com/office/drawing/2014/main" id="{9DB746EF-9687-4968-B733-7F26292E477B}"/>
            </a:ext>
          </a:extLst>
        </xdr:cNvPr>
        <xdr:cNvSpPr/>
      </xdr:nvSpPr>
      <xdr:spPr>
        <a:xfrm>
          <a:off x="15430500" y="179000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15" name="フローチャート: 判断 614">
          <a:extLst>
            <a:ext uri="{FF2B5EF4-FFF2-40B4-BE49-F238E27FC236}">
              <a16:creationId xmlns:a16="http://schemas.microsoft.com/office/drawing/2014/main" id="{36617DC0-A99F-4A5F-99C5-4B8872E8A0CE}"/>
            </a:ext>
          </a:extLst>
        </xdr:cNvPr>
        <xdr:cNvSpPr/>
      </xdr:nvSpPr>
      <xdr:spPr>
        <a:xfrm>
          <a:off x="14537690" y="179275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616" name="フローチャート: 判断 615">
          <a:extLst>
            <a:ext uri="{FF2B5EF4-FFF2-40B4-BE49-F238E27FC236}">
              <a16:creationId xmlns:a16="http://schemas.microsoft.com/office/drawing/2014/main" id="{A32FECA2-30AF-462C-AA39-9AB34422D9B4}"/>
            </a:ext>
          </a:extLst>
        </xdr:cNvPr>
        <xdr:cNvSpPr/>
      </xdr:nvSpPr>
      <xdr:spPr>
        <a:xfrm>
          <a:off x="13656310" y="1797349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17" name="フローチャート: 判断 616">
          <a:extLst>
            <a:ext uri="{FF2B5EF4-FFF2-40B4-BE49-F238E27FC236}">
              <a16:creationId xmlns:a16="http://schemas.microsoft.com/office/drawing/2014/main" id="{6FB14DB9-9F26-4AFF-B555-B77235FC45E1}"/>
            </a:ext>
          </a:extLst>
        </xdr:cNvPr>
        <xdr:cNvSpPr/>
      </xdr:nvSpPr>
      <xdr:spPr>
        <a:xfrm>
          <a:off x="12763500" y="17924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9E0EB06-45FB-4A71-859D-6171E8673B85}"/>
            </a:ext>
          </a:extLst>
        </xdr:cNvPr>
        <xdr:cNvSpPr txBox="1"/>
      </xdr:nvSpPr>
      <xdr:spPr>
        <a:xfrm>
          <a:off x="161328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1A2EDFC4-254B-44E8-9E3D-92E9517FDB36}"/>
            </a:ext>
          </a:extLst>
        </xdr:cNvPr>
        <xdr:cNvSpPr txBox="1"/>
      </xdr:nvSpPr>
      <xdr:spPr>
        <a:xfrm>
          <a:off x="15294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29C2DC52-98A3-4545-8E90-4CBC34B7767E}"/>
            </a:ext>
          </a:extLst>
        </xdr:cNvPr>
        <xdr:cNvSpPr txBox="1"/>
      </xdr:nvSpPr>
      <xdr:spPr>
        <a:xfrm>
          <a:off x="144018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70340ED7-BE47-4E66-983A-0362911351A2}"/>
            </a:ext>
          </a:extLst>
        </xdr:cNvPr>
        <xdr:cNvSpPr txBox="1"/>
      </xdr:nvSpPr>
      <xdr:spPr>
        <a:xfrm>
          <a:off x="13508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B9AF4198-DB23-472B-82DF-9F3E41823317}"/>
            </a:ext>
          </a:extLst>
        </xdr:cNvPr>
        <xdr:cNvSpPr txBox="1"/>
      </xdr:nvSpPr>
      <xdr:spPr>
        <a:xfrm>
          <a:off x="12627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5806</xdr:rowOff>
    </xdr:from>
    <xdr:to>
      <xdr:col>76</xdr:col>
      <xdr:colOff>165100</xdr:colOff>
      <xdr:row>104</xdr:row>
      <xdr:rowOff>107406</xdr:rowOff>
    </xdr:to>
    <xdr:sp macro="" textlink="">
      <xdr:nvSpPr>
        <xdr:cNvPr id="623" name="楕円 622">
          <a:extLst>
            <a:ext uri="{FF2B5EF4-FFF2-40B4-BE49-F238E27FC236}">
              <a16:creationId xmlns:a16="http://schemas.microsoft.com/office/drawing/2014/main" id="{1DA0BDA1-3143-4A45-B78E-65BB050F60D5}"/>
            </a:ext>
          </a:extLst>
        </xdr:cNvPr>
        <xdr:cNvSpPr/>
      </xdr:nvSpPr>
      <xdr:spPr>
        <a:xfrm>
          <a:off x="14537690" y="1783851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147864</xdr:rowOff>
    </xdr:from>
    <xdr:to>
      <xdr:col>72</xdr:col>
      <xdr:colOff>38100</xdr:colOff>
      <xdr:row>104</xdr:row>
      <xdr:rowOff>78014</xdr:rowOff>
    </xdr:to>
    <xdr:sp macro="" textlink="">
      <xdr:nvSpPr>
        <xdr:cNvPr id="624" name="楕円 623">
          <a:extLst>
            <a:ext uri="{FF2B5EF4-FFF2-40B4-BE49-F238E27FC236}">
              <a16:creationId xmlns:a16="http://schemas.microsoft.com/office/drawing/2014/main" id="{DDCF52F5-1145-4F2C-A537-60EC4AE1A0D3}"/>
            </a:ext>
          </a:extLst>
        </xdr:cNvPr>
        <xdr:cNvSpPr/>
      </xdr:nvSpPr>
      <xdr:spPr>
        <a:xfrm>
          <a:off x="13656310" y="1780530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104</xdr:row>
      <xdr:rowOff>56606</xdr:rowOff>
    </xdr:to>
    <xdr:cxnSp macro="">
      <xdr:nvCxnSpPr>
        <xdr:cNvPr id="625" name="直線コネクタ 624">
          <a:extLst>
            <a:ext uri="{FF2B5EF4-FFF2-40B4-BE49-F238E27FC236}">
              <a16:creationId xmlns:a16="http://schemas.microsoft.com/office/drawing/2014/main" id="{D9B97C0E-2BD3-420A-89FA-A87590D1C1FA}"/>
            </a:ext>
          </a:extLst>
        </xdr:cNvPr>
        <xdr:cNvCxnSpPr/>
      </xdr:nvCxnSpPr>
      <xdr:spPr>
        <a:xfrm>
          <a:off x="13699490" y="17856109"/>
          <a:ext cx="892810" cy="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131536</xdr:rowOff>
    </xdr:from>
    <xdr:to>
      <xdr:col>67</xdr:col>
      <xdr:colOff>101600</xdr:colOff>
      <xdr:row>104</xdr:row>
      <xdr:rowOff>61686</xdr:rowOff>
    </xdr:to>
    <xdr:sp macro="" textlink="">
      <xdr:nvSpPr>
        <xdr:cNvPr id="626" name="楕円 625">
          <a:extLst>
            <a:ext uri="{FF2B5EF4-FFF2-40B4-BE49-F238E27FC236}">
              <a16:creationId xmlns:a16="http://schemas.microsoft.com/office/drawing/2014/main" id="{92EA2407-BBB9-43D6-B3C7-6357EE347EC4}"/>
            </a:ext>
          </a:extLst>
        </xdr:cNvPr>
        <xdr:cNvSpPr/>
      </xdr:nvSpPr>
      <xdr:spPr>
        <a:xfrm>
          <a:off x="12763500" y="1779469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10886</xdr:rowOff>
    </xdr:from>
    <xdr:to>
      <xdr:col>71</xdr:col>
      <xdr:colOff>177800</xdr:colOff>
      <xdr:row>104</xdr:row>
      <xdr:rowOff>27214</xdr:rowOff>
    </xdr:to>
    <xdr:cxnSp macro="">
      <xdr:nvCxnSpPr>
        <xdr:cNvPr id="627" name="直線コネクタ 626">
          <a:extLst>
            <a:ext uri="{FF2B5EF4-FFF2-40B4-BE49-F238E27FC236}">
              <a16:creationId xmlns:a16="http://schemas.microsoft.com/office/drawing/2014/main" id="{9357D9AE-F406-446B-AC23-D04E36337D40}"/>
            </a:ext>
          </a:extLst>
        </xdr:cNvPr>
        <xdr:cNvCxnSpPr/>
      </xdr:nvCxnSpPr>
      <xdr:spPr>
        <a:xfrm>
          <a:off x="12818110" y="17843591"/>
          <a:ext cx="88138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28" name="n_1aveValue【庁舎】&#10;有形固定資産減価償却率">
          <a:extLst>
            <a:ext uri="{FF2B5EF4-FFF2-40B4-BE49-F238E27FC236}">
              <a16:creationId xmlns:a16="http://schemas.microsoft.com/office/drawing/2014/main" id="{9EFD9B9A-8DEE-402D-BBF4-65713F18EA83}"/>
            </a:ext>
          </a:extLst>
        </xdr:cNvPr>
        <xdr:cNvSpPr txBox="1"/>
      </xdr:nvSpPr>
      <xdr:spPr>
        <a:xfrm>
          <a:off x="1526223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29" name="n_2aveValue【庁舎】&#10;有形固定資産減価償却率">
          <a:extLst>
            <a:ext uri="{FF2B5EF4-FFF2-40B4-BE49-F238E27FC236}">
              <a16:creationId xmlns:a16="http://schemas.microsoft.com/office/drawing/2014/main" id="{1C8A10AE-B763-4C0D-828B-EFAA6587F6E6}"/>
            </a:ext>
          </a:extLst>
        </xdr:cNvPr>
        <xdr:cNvSpPr txBox="1"/>
      </xdr:nvSpPr>
      <xdr:spPr>
        <a:xfrm>
          <a:off x="14385934" y="1802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630" name="n_3aveValue【庁舎】&#10;有形固定資産減価償却率">
          <a:extLst>
            <a:ext uri="{FF2B5EF4-FFF2-40B4-BE49-F238E27FC236}">
              <a16:creationId xmlns:a16="http://schemas.microsoft.com/office/drawing/2014/main" id="{B0FF8E38-2844-4F7D-A759-E173833A3853}"/>
            </a:ext>
          </a:extLst>
        </xdr:cNvPr>
        <xdr:cNvSpPr txBox="1"/>
      </xdr:nvSpPr>
      <xdr:spPr>
        <a:xfrm>
          <a:off x="13504554" y="1806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31" name="n_4aveValue【庁舎】&#10;有形固定資産減価償却率">
          <a:extLst>
            <a:ext uri="{FF2B5EF4-FFF2-40B4-BE49-F238E27FC236}">
              <a16:creationId xmlns:a16="http://schemas.microsoft.com/office/drawing/2014/main" id="{CA7314A3-31B1-468B-96CE-2701A6D75C86}"/>
            </a:ext>
          </a:extLst>
        </xdr:cNvPr>
        <xdr:cNvSpPr txBox="1"/>
      </xdr:nvSpPr>
      <xdr:spPr>
        <a:xfrm>
          <a:off x="12611744" y="180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632" name="n_2mainValue【庁舎】&#10;有形固定資産減価償却率">
          <a:extLst>
            <a:ext uri="{FF2B5EF4-FFF2-40B4-BE49-F238E27FC236}">
              <a16:creationId xmlns:a16="http://schemas.microsoft.com/office/drawing/2014/main" id="{464F3A7E-6ECC-4DE9-A284-6069C3D48C63}"/>
            </a:ext>
          </a:extLst>
        </xdr:cNvPr>
        <xdr:cNvSpPr txBox="1"/>
      </xdr:nvSpPr>
      <xdr:spPr>
        <a:xfrm>
          <a:off x="1438593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94541</xdr:rowOff>
    </xdr:from>
    <xdr:ext cx="405111" cy="259045"/>
    <xdr:sp macro="" textlink="">
      <xdr:nvSpPr>
        <xdr:cNvPr id="633" name="n_3mainValue【庁舎】&#10;有形固定資産減価償却率">
          <a:extLst>
            <a:ext uri="{FF2B5EF4-FFF2-40B4-BE49-F238E27FC236}">
              <a16:creationId xmlns:a16="http://schemas.microsoft.com/office/drawing/2014/main" id="{59DBF3C4-0058-4DBF-B616-7A5E2AB060B2}"/>
            </a:ext>
          </a:extLst>
        </xdr:cNvPr>
        <xdr:cNvSpPr txBox="1"/>
      </xdr:nvSpPr>
      <xdr:spPr>
        <a:xfrm>
          <a:off x="13504554" y="1758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634" name="n_4mainValue【庁舎】&#10;有形固定資産減価償却率">
          <a:extLst>
            <a:ext uri="{FF2B5EF4-FFF2-40B4-BE49-F238E27FC236}">
              <a16:creationId xmlns:a16="http://schemas.microsoft.com/office/drawing/2014/main" id="{9EA0880E-546F-4A59-AB70-0354FD88C356}"/>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9AEB709E-984F-46B5-BF15-FFD60E9B82AE}"/>
            </a:ext>
          </a:extLst>
        </xdr:cNvPr>
        <xdr:cNvSpPr/>
      </xdr:nvSpPr>
      <xdr:spPr>
        <a:xfrm>
          <a:off x="18288000" y="1561719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CAE99650-5C48-4244-A732-95F01E8B57E1}"/>
            </a:ext>
          </a:extLst>
        </xdr:cNvPr>
        <xdr:cNvSpPr/>
      </xdr:nvSpPr>
      <xdr:spPr>
        <a:xfrm>
          <a:off x="1841881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76D2CB87-DAA7-435E-BF4A-E674C75B5F50}"/>
            </a:ext>
          </a:extLst>
        </xdr:cNvPr>
        <xdr:cNvSpPr/>
      </xdr:nvSpPr>
      <xdr:spPr>
        <a:xfrm>
          <a:off x="1841881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9271FF0A-C055-4906-A6A5-FF10CBB5FD0C}"/>
            </a:ext>
          </a:extLst>
        </xdr:cNvPr>
        <xdr:cNvSpPr/>
      </xdr:nvSpPr>
      <xdr:spPr>
        <a:xfrm>
          <a:off x="19431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571B0E0E-933A-4A66-A226-AC8341FCEA59}"/>
            </a:ext>
          </a:extLst>
        </xdr:cNvPr>
        <xdr:cNvSpPr/>
      </xdr:nvSpPr>
      <xdr:spPr>
        <a:xfrm>
          <a:off x="19431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18EA394F-5B62-4ADE-AA53-942DF30A0B17}"/>
            </a:ext>
          </a:extLst>
        </xdr:cNvPr>
        <xdr:cNvSpPr/>
      </xdr:nvSpPr>
      <xdr:spPr>
        <a:xfrm>
          <a:off x="20574000" y="16285210"/>
          <a:ext cx="15240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F327315D-1E84-4882-A57A-864056E2CB36}"/>
            </a:ext>
          </a:extLst>
        </xdr:cNvPr>
        <xdr:cNvSpPr/>
      </xdr:nvSpPr>
      <xdr:spPr>
        <a:xfrm>
          <a:off x="20574000" y="16480790"/>
          <a:ext cx="15240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7D87D9D0-99B1-4B1B-9D9A-91E2BDAD8CB4}"/>
            </a:ext>
          </a:extLst>
        </xdr:cNvPr>
        <xdr:cNvSpPr/>
      </xdr:nvSpPr>
      <xdr:spPr>
        <a:xfrm>
          <a:off x="18288000" y="1676019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id="{0615BC3F-059F-4EB5-9E2E-C86F7A467F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id="{151C0E00-E2D2-41F0-AE02-57032AE55464}"/>
            </a:ext>
          </a:extLst>
        </xdr:cNvPr>
        <xdr:cNvCxnSpPr/>
      </xdr:nvCxnSpPr>
      <xdr:spPr>
        <a:xfrm>
          <a:off x="18288000" y="19046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id="{3BBC2CFB-8B5D-481B-A891-411D40E071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6F0850D8-D043-40F1-B278-CB23E48F807A}"/>
            </a:ext>
          </a:extLst>
        </xdr:cNvPr>
        <xdr:cNvSpPr txBox="1"/>
      </xdr:nvSpPr>
      <xdr:spPr>
        <a:xfrm>
          <a:off x="1781891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id="{B789D926-7A77-41C2-B6C3-458E1CAF7D8B}"/>
            </a:ext>
          </a:extLst>
        </xdr:cNvPr>
        <xdr:cNvCxnSpPr/>
      </xdr:nvCxnSpPr>
      <xdr:spPr>
        <a:xfrm>
          <a:off x="18288000" y="1840066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id="{E201579B-B040-496A-82DE-69070DD58528}"/>
            </a:ext>
          </a:extLst>
        </xdr:cNvPr>
        <xdr:cNvSpPr txBox="1"/>
      </xdr:nvSpPr>
      <xdr:spPr>
        <a:xfrm>
          <a:off x="1781891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id="{3AF71EF5-1CF9-48E9-B190-0CD6E9533133}"/>
            </a:ext>
          </a:extLst>
        </xdr:cNvPr>
        <xdr:cNvCxnSpPr/>
      </xdr:nvCxnSpPr>
      <xdr:spPr>
        <a:xfrm>
          <a:off x="18288000" y="1806838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id="{B7C4137A-F2D0-402E-90D5-B933E1A8CE75}"/>
            </a:ext>
          </a:extLst>
        </xdr:cNvPr>
        <xdr:cNvSpPr txBox="1"/>
      </xdr:nvSpPr>
      <xdr:spPr>
        <a:xfrm>
          <a:off x="1781891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id="{21C4ABC8-42C1-4305-9358-21B7B1098AF7}"/>
            </a:ext>
          </a:extLst>
        </xdr:cNvPr>
        <xdr:cNvCxnSpPr/>
      </xdr:nvCxnSpPr>
      <xdr:spPr>
        <a:xfrm>
          <a:off x="18288000" y="1774561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id="{346277CE-8859-4907-A70D-D4FD29C7B084}"/>
            </a:ext>
          </a:extLst>
        </xdr:cNvPr>
        <xdr:cNvSpPr txBox="1"/>
      </xdr:nvSpPr>
      <xdr:spPr>
        <a:xfrm>
          <a:off x="1781891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id="{465A3F0C-B6F4-4346-A2D9-4B4980E9E43B}"/>
            </a:ext>
          </a:extLst>
        </xdr:cNvPr>
        <xdr:cNvCxnSpPr/>
      </xdr:nvCxnSpPr>
      <xdr:spPr>
        <a:xfrm>
          <a:off x="18288000" y="1741333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id="{4ADE07AB-F1DB-4527-AA73-7CEC59820987}"/>
            </a:ext>
          </a:extLst>
        </xdr:cNvPr>
        <xdr:cNvSpPr txBox="1"/>
      </xdr:nvSpPr>
      <xdr:spPr>
        <a:xfrm>
          <a:off x="1781891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id="{DA84568C-8074-4930-BC3B-4D01F94B016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a:extLst>
            <a:ext uri="{FF2B5EF4-FFF2-40B4-BE49-F238E27FC236}">
              <a16:creationId xmlns:a16="http://schemas.microsoft.com/office/drawing/2014/main" id="{60A538A5-665D-45EF-9866-B323027E398D}"/>
            </a:ext>
          </a:extLst>
        </xdr:cNvPr>
        <xdr:cNvSpPr txBox="1"/>
      </xdr:nvSpPr>
      <xdr:spPr>
        <a:xfrm>
          <a:off x="1781891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id="{C47FA94A-6B0A-4DF8-A2A1-11E315271E06}"/>
            </a:ext>
          </a:extLst>
        </xdr:cNvPr>
        <xdr:cNvCxnSpPr/>
      </xdr:nvCxnSpPr>
      <xdr:spPr>
        <a:xfrm>
          <a:off x="18288000" y="167601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a:extLst>
            <a:ext uri="{FF2B5EF4-FFF2-40B4-BE49-F238E27FC236}">
              <a16:creationId xmlns:a16="http://schemas.microsoft.com/office/drawing/2014/main" id="{DB4653C7-EF31-4F26-9B11-7670D22A4294}"/>
            </a:ext>
          </a:extLst>
        </xdr:cNvPr>
        <xdr:cNvSpPr txBox="1"/>
      </xdr:nvSpPr>
      <xdr:spPr>
        <a:xfrm>
          <a:off x="1781891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a:extLst>
            <a:ext uri="{FF2B5EF4-FFF2-40B4-BE49-F238E27FC236}">
              <a16:creationId xmlns:a16="http://schemas.microsoft.com/office/drawing/2014/main" id="{C4B25B1B-8663-4C57-8CE4-146BB4A03279}"/>
            </a:ext>
          </a:extLst>
        </xdr:cNvPr>
        <xdr:cNvSpPr/>
      </xdr:nvSpPr>
      <xdr:spPr>
        <a:xfrm>
          <a:off x="18288000" y="1676019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60" name="直線コネクタ 659">
          <a:extLst>
            <a:ext uri="{FF2B5EF4-FFF2-40B4-BE49-F238E27FC236}">
              <a16:creationId xmlns:a16="http://schemas.microsoft.com/office/drawing/2014/main" id="{D4D577BE-9C4A-41A6-AE5D-939D0854DBDC}"/>
            </a:ext>
          </a:extLst>
        </xdr:cNvPr>
        <xdr:cNvCxnSpPr/>
      </xdr:nvCxnSpPr>
      <xdr:spPr>
        <a:xfrm flipV="1">
          <a:off x="22157054" y="17249775"/>
          <a:ext cx="0" cy="125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61" name="【庁舎】&#10;一人当たり面積最小値テキスト">
          <a:extLst>
            <a:ext uri="{FF2B5EF4-FFF2-40B4-BE49-F238E27FC236}">
              <a16:creationId xmlns:a16="http://schemas.microsoft.com/office/drawing/2014/main" id="{EA5F5A08-A3E9-4CAF-982F-7BFD686E3DDC}"/>
            </a:ext>
          </a:extLst>
        </xdr:cNvPr>
        <xdr:cNvSpPr txBox="1"/>
      </xdr:nvSpPr>
      <xdr:spPr>
        <a:xfrm>
          <a:off x="22195790" y="1850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62" name="直線コネクタ 661">
          <a:extLst>
            <a:ext uri="{FF2B5EF4-FFF2-40B4-BE49-F238E27FC236}">
              <a16:creationId xmlns:a16="http://schemas.microsoft.com/office/drawing/2014/main" id="{437C3FC7-012E-48F7-8D95-D8D0D3199103}"/>
            </a:ext>
          </a:extLst>
        </xdr:cNvPr>
        <xdr:cNvCxnSpPr/>
      </xdr:nvCxnSpPr>
      <xdr:spPr>
        <a:xfrm>
          <a:off x="22076410" y="1850326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63" name="【庁舎】&#10;一人当たり面積最大値テキスト">
          <a:extLst>
            <a:ext uri="{FF2B5EF4-FFF2-40B4-BE49-F238E27FC236}">
              <a16:creationId xmlns:a16="http://schemas.microsoft.com/office/drawing/2014/main" id="{3B7856E3-1563-431A-B931-3176C3C8CF23}"/>
            </a:ext>
          </a:extLst>
        </xdr:cNvPr>
        <xdr:cNvSpPr txBox="1"/>
      </xdr:nvSpPr>
      <xdr:spPr>
        <a:xfrm>
          <a:off x="22195790" y="1703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64" name="直線コネクタ 663">
          <a:extLst>
            <a:ext uri="{FF2B5EF4-FFF2-40B4-BE49-F238E27FC236}">
              <a16:creationId xmlns:a16="http://schemas.microsoft.com/office/drawing/2014/main" id="{0241F264-10AB-4A7D-A0EB-548E4A07EC92}"/>
            </a:ext>
          </a:extLst>
        </xdr:cNvPr>
        <xdr:cNvCxnSpPr/>
      </xdr:nvCxnSpPr>
      <xdr:spPr>
        <a:xfrm>
          <a:off x="22076410" y="17249775"/>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65" name="【庁舎】&#10;一人当たり面積平均値テキスト">
          <a:extLst>
            <a:ext uri="{FF2B5EF4-FFF2-40B4-BE49-F238E27FC236}">
              <a16:creationId xmlns:a16="http://schemas.microsoft.com/office/drawing/2014/main" id="{52478EBC-D4DC-4662-AB41-F951098F938F}"/>
            </a:ext>
          </a:extLst>
        </xdr:cNvPr>
        <xdr:cNvSpPr txBox="1"/>
      </xdr:nvSpPr>
      <xdr:spPr>
        <a:xfrm>
          <a:off x="22195790" y="18011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66" name="フローチャート: 判断 665">
          <a:extLst>
            <a:ext uri="{FF2B5EF4-FFF2-40B4-BE49-F238E27FC236}">
              <a16:creationId xmlns:a16="http://schemas.microsoft.com/office/drawing/2014/main" id="{83035707-1FF5-4894-AB75-CA753FB9EFD5}"/>
            </a:ext>
          </a:extLst>
        </xdr:cNvPr>
        <xdr:cNvSpPr/>
      </xdr:nvSpPr>
      <xdr:spPr>
        <a:xfrm>
          <a:off x="22114510" y="180295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67" name="フローチャート: 判断 666">
          <a:extLst>
            <a:ext uri="{FF2B5EF4-FFF2-40B4-BE49-F238E27FC236}">
              <a16:creationId xmlns:a16="http://schemas.microsoft.com/office/drawing/2014/main" id="{A3654ECC-9E07-4F53-9721-D2750F9863CF}"/>
            </a:ext>
          </a:extLst>
        </xdr:cNvPr>
        <xdr:cNvSpPr/>
      </xdr:nvSpPr>
      <xdr:spPr>
        <a:xfrm>
          <a:off x="21276310" y="180496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68" name="フローチャート: 判断 667">
          <a:extLst>
            <a:ext uri="{FF2B5EF4-FFF2-40B4-BE49-F238E27FC236}">
              <a16:creationId xmlns:a16="http://schemas.microsoft.com/office/drawing/2014/main" id="{3EA65B8C-EF9C-45BD-8AA6-2D6A0990276A}"/>
            </a:ext>
          </a:extLst>
        </xdr:cNvPr>
        <xdr:cNvSpPr/>
      </xdr:nvSpPr>
      <xdr:spPr>
        <a:xfrm>
          <a:off x="20383500" y="1805921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69" name="フローチャート: 判断 668">
          <a:extLst>
            <a:ext uri="{FF2B5EF4-FFF2-40B4-BE49-F238E27FC236}">
              <a16:creationId xmlns:a16="http://schemas.microsoft.com/office/drawing/2014/main" id="{42625521-7190-4045-BF47-3D1338F4D948}"/>
            </a:ext>
          </a:extLst>
        </xdr:cNvPr>
        <xdr:cNvSpPr/>
      </xdr:nvSpPr>
      <xdr:spPr>
        <a:xfrm>
          <a:off x="19490690" y="1811310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70" name="フローチャート: 判断 669">
          <a:extLst>
            <a:ext uri="{FF2B5EF4-FFF2-40B4-BE49-F238E27FC236}">
              <a16:creationId xmlns:a16="http://schemas.microsoft.com/office/drawing/2014/main" id="{6C70657A-2F51-413F-B53B-D55B955E364E}"/>
            </a:ext>
          </a:extLst>
        </xdr:cNvPr>
        <xdr:cNvSpPr/>
      </xdr:nvSpPr>
      <xdr:spPr>
        <a:xfrm>
          <a:off x="18609310" y="180973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569F4F6-AE50-4847-AB32-7B31C69F92DE}"/>
            </a:ext>
          </a:extLst>
        </xdr:cNvPr>
        <xdr:cNvSpPr txBox="1"/>
      </xdr:nvSpPr>
      <xdr:spPr>
        <a:xfrm>
          <a:off x="21967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499A5FF-0124-4C0B-A406-DBABA015A25C}"/>
            </a:ext>
          </a:extLst>
        </xdr:cNvPr>
        <xdr:cNvSpPr txBox="1"/>
      </xdr:nvSpPr>
      <xdr:spPr>
        <a:xfrm>
          <a:off x="21128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B678E61-9962-445F-A5ED-72AAB100AA92}"/>
            </a:ext>
          </a:extLst>
        </xdr:cNvPr>
        <xdr:cNvSpPr txBox="1"/>
      </xdr:nvSpPr>
      <xdr:spPr>
        <a:xfrm>
          <a:off x="20247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436D4E4-9393-4F04-A30E-C551589A532C}"/>
            </a:ext>
          </a:extLst>
        </xdr:cNvPr>
        <xdr:cNvSpPr txBox="1"/>
      </xdr:nvSpPr>
      <xdr:spPr>
        <a:xfrm>
          <a:off x="193548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C4986827-B8BF-4E12-9A1F-7E99E0CCE544}"/>
            </a:ext>
          </a:extLst>
        </xdr:cNvPr>
        <xdr:cNvSpPr txBox="1"/>
      </xdr:nvSpPr>
      <xdr:spPr>
        <a:xfrm>
          <a:off x="184619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80918</xdr:rowOff>
    </xdr:from>
    <xdr:to>
      <xdr:col>107</xdr:col>
      <xdr:colOff>101600</xdr:colOff>
      <xdr:row>103</xdr:row>
      <xdr:rowOff>11068</xdr:rowOff>
    </xdr:to>
    <xdr:sp macro="" textlink="">
      <xdr:nvSpPr>
        <xdr:cNvPr id="676" name="楕円 675">
          <a:extLst>
            <a:ext uri="{FF2B5EF4-FFF2-40B4-BE49-F238E27FC236}">
              <a16:creationId xmlns:a16="http://schemas.microsoft.com/office/drawing/2014/main" id="{8BB223AF-CEA9-4611-8053-BCA2B42DE4E3}"/>
            </a:ext>
          </a:extLst>
        </xdr:cNvPr>
        <xdr:cNvSpPr/>
      </xdr:nvSpPr>
      <xdr:spPr>
        <a:xfrm>
          <a:off x="20383500" y="175707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101600</xdr:rowOff>
    </xdr:from>
    <xdr:to>
      <xdr:col>102</xdr:col>
      <xdr:colOff>165100</xdr:colOff>
      <xdr:row>103</xdr:row>
      <xdr:rowOff>31750</xdr:rowOff>
    </xdr:to>
    <xdr:sp macro="" textlink="">
      <xdr:nvSpPr>
        <xdr:cNvPr id="677" name="楕円 676">
          <a:extLst>
            <a:ext uri="{FF2B5EF4-FFF2-40B4-BE49-F238E27FC236}">
              <a16:creationId xmlns:a16="http://schemas.microsoft.com/office/drawing/2014/main" id="{D4689599-92D6-4C21-B9CA-F636F775E0C0}"/>
            </a:ext>
          </a:extLst>
        </xdr:cNvPr>
        <xdr:cNvSpPr/>
      </xdr:nvSpPr>
      <xdr:spPr>
        <a:xfrm>
          <a:off x="19490690" y="17585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131718</xdr:rowOff>
    </xdr:from>
    <xdr:to>
      <xdr:col>107</xdr:col>
      <xdr:colOff>50800</xdr:colOff>
      <xdr:row>102</xdr:row>
      <xdr:rowOff>152400</xdr:rowOff>
    </xdr:to>
    <xdr:cxnSp macro="">
      <xdr:nvCxnSpPr>
        <xdr:cNvPr id="678" name="直線コネクタ 677">
          <a:extLst>
            <a:ext uri="{FF2B5EF4-FFF2-40B4-BE49-F238E27FC236}">
              <a16:creationId xmlns:a16="http://schemas.microsoft.com/office/drawing/2014/main" id="{C7477DEE-DC12-4A55-A51A-850943B9DBDA}"/>
            </a:ext>
          </a:extLst>
        </xdr:cNvPr>
        <xdr:cNvCxnSpPr/>
      </xdr:nvCxnSpPr>
      <xdr:spPr>
        <a:xfrm flipV="1">
          <a:off x="19545300" y="17623428"/>
          <a:ext cx="89281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107043</xdr:rowOff>
    </xdr:from>
    <xdr:to>
      <xdr:col>98</xdr:col>
      <xdr:colOff>38100</xdr:colOff>
      <xdr:row>103</xdr:row>
      <xdr:rowOff>37193</xdr:rowOff>
    </xdr:to>
    <xdr:sp macro="" textlink="">
      <xdr:nvSpPr>
        <xdr:cNvPr id="679" name="楕円 678">
          <a:extLst>
            <a:ext uri="{FF2B5EF4-FFF2-40B4-BE49-F238E27FC236}">
              <a16:creationId xmlns:a16="http://schemas.microsoft.com/office/drawing/2014/main" id="{FE8D6C85-3618-4700-A702-6C5A3FE40F27}"/>
            </a:ext>
          </a:extLst>
        </xdr:cNvPr>
        <xdr:cNvSpPr/>
      </xdr:nvSpPr>
      <xdr:spPr>
        <a:xfrm>
          <a:off x="18609310" y="17593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102</xdr:row>
      <xdr:rowOff>157843</xdr:rowOff>
    </xdr:to>
    <xdr:cxnSp macro="">
      <xdr:nvCxnSpPr>
        <xdr:cNvPr id="680" name="直線コネクタ 679">
          <a:extLst>
            <a:ext uri="{FF2B5EF4-FFF2-40B4-BE49-F238E27FC236}">
              <a16:creationId xmlns:a16="http://schemas.microsoft.com/office/drawing/2014/main" id="{C13145B1-E190-43E8-B77D-9F15DAC975EA}"/>
            </a:ext>
          </a:extLst>
        </xdr:cNvPr>
        <xdr:cNvCxnSpPr/>
      </xdr:nvCxnSpPr>
      <xdr:spPr>
        <a:xfrm flipV="1">
          <a:off x="18652490" y="17640300"/>
          <a:ext cx="89281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681" name="n_1aveValue【庁舎】&#10;一人当たり面積">
          <a:extLst>
            <a:ext uri="{FF2B5EF4-FFF2-40B4-BE49-F238E27FC236}">
              <a16:creationId xmlns:a16="http://schemas.microsoft.com/office/drawing/2014/main" id="{AD365058-752B-4122-A6F2-A7BBC886862D}"/>
            </a:ext>
          </a:extLst>
        </xdr:cNvPr>
        <xdr:cNvSpPr txBox="1"/>
      </xdr:nvSpPr>
      <xdr:spPr>
        <a:xfrm>
          <a:off x="21077632" y="1782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682" name="n_2aveValue【庁舎】&#10;一人当たり面積">
          <a:extLst>
            <a:ext uri="{FF2B5EF4-FFF2-40B4-BE49-F238E27FC236}">
              <a16:creationId xmlns:a16="http://schemas.microsoft.com/office/drawing/2014/main" id="{4124D6D5-818F-4670-90B0-64F916602D76}"/>
            </a:ext>
          </a:extLst>
        </xdr:cNvPr>
        <xdr:cNvSpPr txBox="1"/>
      </xdr:nvSpPr>
      <xdr:spPr>
        <a:xfrm>
          <a:off x="20201332"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683" name="n_3aveValue【庁舎】&#10;一人当たり面積">
          <a:extLst>
            <a:ext uri="{FF2B5EF4-FFF2-40B4-BE49-F238E27FC236}">
              <a16:creationId xmlns:a16="http://schemas.microsoft.com/office/drawing/2014/main" id="{702F378A-10C6-4884-8BBC-9CF4C4AB3182}"/>
            </a:ext>
          </a:extLst>
        </xdr:cNvPr>
        <xdr:cNvSpPr txBox="1"/>
      </xdr:nvSpPr>
      <xdr:spPr>
        <a:xfrm>
          <a:off x="19308522" y="1820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684" name="n_4aveValue【庁舎】&#10;一人当たり面積">
          <a:extLst>
            <a:ext uri="{FF2B5EF4-FFF2-40B4-BE49-F238E27FC236}">
              <a16:creationId xmlns:a16="http://schemas.microsoft.com/office/drawing/2014/main" id="{085B48A3-F921-4EDE-BD2F-EB8F8D996F10}"/>
            </a:ext>
          </a:extLst>
        </xdr:cNvPr>
        <xdr:cNvSpPr txBox="1"/>
      </xdr:nvSpPr>
      <xdr:spPr>
        <a:xfrm>
          <a:off x="18417617"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27595</xdr:rowOff>
    </xdr:from>
    <xdr:ext cx="469744" cy="259045"/>
    <xdr:sp macro="" textlink="">
      <xdr:nvSpPr>
        <xdr:cNvPr id="685" name="n_2mainValue【庁舎】&#10;一人当たり面積">
          <a:extLst>
            <a:ext uri="{FF2B5EF4-FFF2-40B4-BE49-F238E27FC236}">
              <a16:creationId xmlns:a16="http://schemas.microsoft.com/office/drawing/2014/main" id="{D6C27C3A-D513-4FE7-82ED-C3E3ADE2C619}"/>
            </a:ext>
          </a:extLst>
        </xdr:cNvPr>
        <xdr:cNvSpPr txBox="1"/>
      </xdr:nvSpPr>
      <xdr:spPr>
        <a:xfrm>
          <a:off x="20201332" y="173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48277</xdr:rowOff>
    </xdr:from>
    <xdr:ext cx="469744" cy="259045"/>
    <xdr:sp macro="" textlink="">
      <xdr:nvSpPr>
        <xdr:cNvPr id="686" name="n_3mainValue【庁舎】&#10;一人当たり面積">
          <a:extLst>
            <a:ext uri="{FF2B5EF4-FFF2-40B4-BE49-F238E27FC236}">
              <a16:creationId xmlns:a16="http://schemas.microsoft.com/office/drawing/2014/main" id="{D314A4B4-68CC-4CC5-B19A-38C3237E0A65}"/>
            </a:ext>
          </a:extLst>
        </xdr:cNvPr>
        <xdr:cNvSpPr txBox="1"/>
      </xdr:nvSpPr>
      <xdr:spPr>
        <a:xfrm>
          <a:off x="19308522" y="173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53720</xdr:rowOff>
    </xdr:from>
    <xdr:ext cx="469744" cy="259045"/>
    <xdr:sp macro="" textlink="">
      <xdr:nvSpPr>
        <xdr:cNvPr id="687" name="n_4mainValue【庁舎】&#10;一人当たり面積">
          <a:extLst>
            <a:ext uri="{FF2B5EF4-FFF2-40B4-BE49-F238E27FC236}">
              <a16:creationId xmlns:a16="http://schemas.microsoft.com/office/drawing/2014/main" id="{627D95B2-5416-49AF-84B0-6C15EEA856F9}"/>
            </a:ext>
          </a:extLst>
        </xdr:cNvPr>
        <xdr:cNvSpPr txBox="1"/>
      </xdr:nvSpPr>
      <xdr:spPr>
        <a:xfrm>
          <a:off x="18417617" y="173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a:extLst>
            <a:ext uri="{FF2B5EF4-FFF2-40B4-BE49-F238E27FC236}">
              <a16:creationId xmlns:a16="http://schemas.microsoft.com/office/drawing/2014/main" id="{CA9FB1A0-FE0F-463A-8364-DD90D74CDC18}"/>
            </a:ext>
          </a:extLst>
        </xdr:cNvPr>
        <xdr:cNvSpPr/>
      </xdr:nvSpPr>
      <xdr:spPr>
        <a:xfrm>
          <a:off x="762000" y="19427190"/>
          <a:ext cx="222504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a:extLst>
            <a:ext uri="{FF2B5EF4-FFF2-40B4-BE49-F238E27FC236}">
              <a16:creationId xmlns:a16="http://schemas.microsoft.com/office/drawing/2014/main" id="{9D2AC122-C2EB-455D-8E1D-683EB9FCD18F}"/>
            </a:ext>
          </a:extLst>
        </xdr:cNvPr>
        <xdr:cNvSpPr/>
      </xdr:nvSpPr>
      <xdr:spPr>
        <a:xfrm>
          <a:off x="762000" y="19496405"/>
          <a:ext cx="3848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a:extLst>
            <a:ext uri="{FF2B5EF4-FFF2-40B4-BE49-F238E27FC236}">
              <a16:creationId xmlns:a16="http://schemas.microsoft.com/office/drawing/2014/main" id="{E1A50569-ACB6-4754-AB98-37434F652D0F}"/>
            </a:ext>
          </a:extLst>
        </xdr:cNvPr>
        <xdr:cNvSpPr txBox="1"/>
      </xdr:nvSpPr>
      <xdr:spPr>
        <a:xfrm>
          <a:off x="838200" y="19746595"/>
          <a:ext cx="220814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類似団体と比較して有形固定資産減価償却率（以降、償却率とする）が特に高くなっているのが、市民会館・一般廃棄物処理施設・消防施設となっている。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市民会館の償却率が７割台半ばとなり、昭和６２年度に建設されたた社会教育施設（カルチャーセンター）の老朽化が進行しています。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一般廃棄物処理施設は老朽化が進行しているものの、県内の他市町村とのごみ処理広域化（令和７年度予定）により、施設を令和４年度に解体（除却）しています。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償却率が８割近くに達している。町内の防災用備品や資機材を保管するであるが、老朽化が進んでいるため、令和２年度中に簡易的な防災備蓄倉庫を設置しているが近年の災害激甚化に対応できるよう消防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についても維持・修繕を行い、長寿命かつ適切な管理を行っていく。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9314;&#36001;&#25919;&#31532;&#65297;&#20418;\06&#20844;&#20250;&#35336;\R6(R4&#27770;&#31639;)\08_&#20196;&#21644;4&#24180;&#24230;&#36001;&#25919;&#29366;&#27841;&#36039;&#26009;&#38598;&#12398;&#20316;&#25104;&#12395;&#12388;&#12356;&#12390;&#65288;2&#22238;&#30446;&#12539;&#22320;&#26041;&#20844;&#20250;&#35336;&#38306;&#20418;&#65289;\03%20&#24066;&#30010;&#26449;&#22238;&#31572;\17&#23433;&#22581;&#30010;\zai04-17and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H30</v>
          </cell>
          <cell r="BX50" t="str">
            <v>R01</v>
          </cell>
          <cell r="CF50" t="str">
            <v>R02</v>
          </cell>
          <cell r="CN50" t="str">
            <v>R03</v>
          </cell>
          <cell r="CV50" t="str">
            <v>R04</v>
          </cell>
        </row>
        <row r="51">
          <cell r="AN51" t="str">
            <v>当該団体値</v>
          </cell>
          <cell r="BP51">
            <v>35.5</v>
          </cell>
          <cell r="BX51">
            <v>33.9</v>
          </cell>
          <cell r="CF51">
            <v>24</v>
          </cell>
        </row>
        <row r="53">
          <cell r="BP53">
            <v>61.9</v>
          </cell>
          <cell r="BX53">
            <v>62.7</v>
          </cell>
          <cell r="CF53">
            <v>64.099999999999994</v>
          </cell>
        </row>
        <row r="55">
          <cell r="AN55" t="str">
            <v>類似団体内平均値</v>
          </cell>
          <cell r="BP55">
            <v>7.6</v>
          </cell>
          <cell r="BX55">
            <v>3</v>
          </cell>
          <cell r="CF55">
            <v>3.4</v>
          </cell>
        </row>
        <row r="57">
          <cell r="BP57">
            <v>63.4</v>
          </cell>
          <cell r="BX57">
            <v>63.3</v>
          </cell>
          <cell r="CF57">
            <v>62.8</v>
          </cell>
        </row>
        <row r="72">
          <cell r="BP72" t="str">
            <v>H30</v>
          </cell>
          <cell r="BX72" t="str">
            <v>R01</v>
          </cell>
          <cell r="CF72" t="str">
            <v>R02</v>
          </cell>
          <cell r="CN72" t="str">
            <v>R03</v>
          </cell>
          <cell r="CV72" t="str">
            <v>R04</v>
          </cell>
        </row>
        <row r="73">
          <cell r="AN73" t="str">
            <v>当該団体値</v>
          </cell>
          <cell r="BP73">
            <v>35.5</v>
          </cell>
          <cell r="BX73">
            <v>33.9</v>
          </cell>
          <cell r="CF73">
            <v>24</v>
          </cell>
          <cell r="CN73">
            <v>8.1</v>
          </cell>
          <cell r="CV73">
            <v>6.4</v>
          </cell>
        </row>
        <row r="75">
          <cell r="BP75">
            <v>6.3</v>
          </cell>
          <cell r="BX75">
            <v>6.2</v>
          </cell>
          <cell r="CF75">
            <v>6.1</v>
          </cell>
          <cell r="CN75">
            <v>5.9</v>
          </cell>
          <cell r="CV75">
            <v>5.8</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84</v>
      </c>
      <c r="C2" s="182"/>
      <c r="D2" s="183"/>
    </row>
    <row r="3" spans="1:119" ht="18.75" customHeight="1" thickBot="1" x14ac:dyDescent="0.25">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94</v>
      </c>
      <c r="AZ4" s="446"/>
      <c r="BA4" s="446"/>
      <c r="BB4" s="446"/>
      <c r="BC4" s="446"/>
      <c r="BD4" s="446"/>
      <c r="BE4" s="446"/>
      <c r="BF4" s="446"/>
      <c r="BG4" s="446"/>
      <c r="BH4" s="446"/>
      <c r="BI4" s="446"/>
      <c r="BJ4" s="446"/>
      <c r="BK4" s="446"/>
      <c r="BL4" s="446"/>
      <c r="BM4" s="447"/>
      <c r="BN4" s="448">
        <v>4108353</v>
      </c>
      <c r="BO4" s="449"/>
      <c r="BP4" s="449"/>
      <c r="BQ4" s="449"/>
      <c r="BR4" s="449"/>
      <c r="BS4" s="449"/>
      <c r="BT4" s="449"/>
      <c r="BU4" s="450"/>
      <c r="BV4" s="448">
        <v>3902686</v>
      </c>
      <c r="BW4" s="449"/>
      <c r="BX4" s="449"/>
      <c r="BY4" s="449"/>
      <c r="BZ4" s="449"/>
      <c r="CA4" s="449"/>
      <c r="CB4" s="449"/>
      <c r="CC4" s="450"/>
      <c r="CD4" s="585" t="s">
        <v>95</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10.199999999999999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96</v>
      </c>
      <c r="AN5" s="376"/>
      <c r="AO5" s="376"/>
      <c r="AP5" s="376"/>
      <c r="AQ5" s="376"/>
      <c r="AR5" s="376"/>
      <c r="AS5" s="376"/>
      <c r="AT5" s="377"/>
      <c r="AU5" s="477" t="s">
        <v>97</v>
      </c>
      <c r="AV5" s="478"/>
      <c r="AW5" s="478"/>
      <c r="AX5" s="478"/>
      <c r="AY5" s="433" t="s">
        <v>98</v>
      </c>
      <c r="AZ5" s="434"/>
      <c r="BA5" s="434"/>
      <c r="BB5" s="434"/>
      <c r="BC5" s="434"/>
      <c r="BD5" s="434"/>
      <c r="BE5" s="434"/>
      <c r="BF5" s="434"/>
      <c r="BG5" s="434"/>
      <c r="BH5" s="434"/>
      <c r="BI5" s="434"/>
      <c r="BJ5" s="434"/>
      <c r="BK5" s="434"/>
      <c r="BL5" s="434"/>
      <c r="BM5" s="435"/>
      <c r="BN5" s="419">
        <v>3716622</v>
      </c>
      <c r="BO5" s="420"/>
      <c r="BP5" s="420"/>
      <c r="BQ5" s="420"/>
      <c r="BR5" s="420"/>
      <c r="BS5" s="420"/>
      <c r="BT5" s="420"/>
      <c r="BU5" s="421"/>
      <c r="BV5" s="419">
        <v>3624873</v>
      </c>
      <c r="BW5" s="420"/>
      <c r="BX5" s="420"/>
      <c r="BY5" s="420"/>
      <c r="BZ5" s="420"/>
      <c r="CA5" s="420"/>
      <c r="CB5" s="420"/>
      <c r="CC5" s="421"/>
      <c r="CD5" s="459" t="s">
        <v>99</v>
      </c>
      <c r="CE5" s="379"/>
      <c r="CF5" s="379"/>
      <c r="CG5" s="379"/>
      <c r="CH5" s="379"/>
      <c r="CI5" s="379"/>
      <c r="CJ5" s="379"/>
      <c r="CK5" s="379"/>
      <c r="CL5" s="379"/>
      <c r="CM5" s="379"/>
      <c r="CN5" s="379"/>
      <c r="CO5" s="379"/>
      <c r="CP5" s="379"/>
      <c r="CQ5" s="379"/>
      <c r="CR5" s="379"/>
      <c r="CS5" s="460"/>
      <c r="CT5" s="416">
        <v>90.8</v>
      </c>
      <c r="CU5" s="417"/>
      <c r="CV5" s="417"/>
      <c r="CW5" s="417"/>
      <c r="CX5" s="417"/>
      <c r="CY5" s="417"/>
      <c r="CZ5" s="417"/>
      <c r="DA5" s="418"/>
      <c r="DB5" s="416">
        <v>93.4</v>
      </c>
      <c r="DC5" s="417"/>
      <c r="DD5" s="417"/>
      <c r="DE5" s="417"/>
      <c r="DF5" s="417"/>
      <c r="DG5" s="417"/>
      <c r="DH5" s="417"/>
      <c r="DI5" s="418"/>
    </row>
    <row r="6" spans="1:119" ht="18.75" customHeight="1" x14ac:dyDescent="0.2">
      <c r="A6" s="181"/>
      <c r="B6" s="565" t="s">
        <v>100</v>
      </c>
      <c r="C6" s="406"/>
      <c r="D6" s="406"/>
      <c r="E6" s="566"/>
      <c r="F6" s="566"/>
      <c r="G6" s="566"/>
      <c r="H6" s="566"/>
      <c r="I6" s="566"/>
      <c r="J6" s="566"/>
      <c r="K6" s="566"/>
      <c r="L6" s="566" t="s">
        <v>101</v>
      </c>
      <c r="M6" s="566"/>
      <c r="N6" s="566"/>
      <c r="O6" s="566"/>
      <c r="P6" s="566"/>
      <c r="Q6" s="566"/>
      <c r="R6" s="404"/>
      <c r="S6" s="404"/>
      <c r="T6" s="404"/>
      <c r="U6" s="404"/>
      <c r="V6" s="572"/>
      <c r="W6" s="509" t="s">
        <v>102</v>
      </c>
      <c r="X6" s="405"/>
      <c r="Y6" s="405"/>
      <c r="Z6" s="405"/>
      <c r="AA6" s="405"/>
      <c r="AB6" s="406"/>
      <c r="AC6" s="577" t="s">
        <v>103</v>
      </c>
      <c r="AD6" s="578"/>
      <c r="AE6" s="578"/>
      <c r="AF6" s="578"/>
      <c r="AG6" s="578"/>
      <c r="AH6" s="578"/>
      <c r="AI6" s="578"/>
      <c r="AJ6" s="578"/>
      <c r="AK6" s="578"/>
      <c r="AL6" s="579"/>
      <c r="AM6" s="476" t="s">
        <v>104</v>
      </c>
      <c r="AN6" s="376"/>
      <c r="AO6" s="376"/>
      <c r="AP6" s="376"/>
      <c r="AQ6" s="376"/>
      <c r="AR6" s="376"/>
      <c r="AS6" s="376"/>
      <c r="AT6" s="377"/>
      <c r="AU6" s="477" t="s">
        <v>105</v>
      </c>
      <c r="AV6" s="478"/>
      <c r="AW6" s="478"/>
      <c r="AX6" s="478"/>
      <c r="AY6" s="433" t="s">
        <v>106</v>
      </c>
      <c r="AZ6" s="434"/>
      <c r="BA6" s="434"/>
      <c r="BB6" s="434"/>
      <c r="BC6" s="434"/>
      <c r="BD6" s="434"/>
      <c r="BE6" s="434"/>
      <c r="BF6" s="434"/>
      <c r="BG6" s="434"/>
      <c r="BH6" s="434"/>
      <c r="BI6" s="434"/>
      <c r="BJ6" s="434"/>
      <c r="BK6" s="434"/>
      <c r="BL6" s="434"/>
      <c r="BM6" s="435"/>
      <c r="BN6" s="419">
        <v>391731</v>
      </c>
      <c r="BO6" s="420"/>
      <c r="BP6" s="420"/>
      <c r="BQ6" s="420"/>
      <c r="BR6" s="420"/>
      <c r="BS6" s="420"/>
      <c r="BT6" s="420"/>
      <c r="BU6" s="421"/>
      <c r="BV6" s="419">
        <v>277813</v>
      </c>
      <c r="BW6" s="420"/>
      <c r="BX6" s="420"/>
      <c r="BY6" s="420"/>
      <c r="BZ6" s="420"/>
      <c r="CA6" s="420"/>
      <c r="CB6" s="420"/>
      <c r="CC6" s="421"/>
      <c r="CD6" s="459" t="s">
        <v>107</v>
      </c>
      <c r="CE6" s="379"/>
      <c r="CF6" s="379"/>
      <c r="CG6" s="379"/>
      <c r="CH6" s="379"/>
      <c r="CI6" s="379"/>
      <c r="CJ6" s="379"/>
      <c r="CK6" s="379"/>
      <c r="CL6" s="379"/>
      <c r="CM6" s="379"/>
      <c r="CN6" s="379"/>
      <c r="CO6" s="379"/>
      <c r="CP6" s="379"/>
      <c r="CQ6" s="379"/>
      <c r="CR6" s="379"/>
      <c r="CS6" s="460"/>
      <c r="CT6" s="562">
        <v>91.9</v>
      </c>
      <c r="CU6" s="563"/>
      <c r="CV6" s="563"/>
      <c r="CW6" s="563"/>
      <c r="CX6" s="563"/>
      <c r="CY6" s="563"/>
      <c r="CZ6" s="563"/>
      <c r="DA6" s="564"/>
      <c r="DB6" s="562">
        <v>97.6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108</v>
      </c>
      <c r="AN7" s="376"/>
      <c r="AO7" s="376"/>
      <c r="AP7" s="376"/>
      <c r="AQ7" s="376"/>
      <c r="AR7" s="376"/>
      <c r="AS7" s="376"/>
      <c r="AT7" s="377"/>
      <c r="AU7" s="477" t="s">
        <v>109</v>
      </c>
      <c r="AV7" s="478"/>
      <c r="AW7" s="478"/>
      <c r="AX7" s="478"/>
      <c r="AY7" s="433" t="s">
        <v>110</v>
      </c>
      <c r="AZ7" s="434"/>
      <c r="BA7" s="434"/>
      <c r="BB7" s="434"/>
      <c r="BC7" s="434"/>
      <c r="BD7" s="434"/>
      <c r="BE7" s="434"/>
      <c r="BF7" s="434"/>
      <c r="BG7" s="434"/>
      <c r="BH7" s="434"/>
      <c r="BI7" s="434"/>
      <c r="BJ7" s="434"/>
      <c r="BK7" s="434"/>
      <c r="BL7" s="434"/>
      <c r="BM7" s="435"/>
      <c r="BN7" s="419">
        <v>47285</v>
      </c>
      <c r="BO7" s="420"/>
      <c r="BP7" s="420"/>
      <c r="BQ7" s="420"/>
      <c r="BR7" s="420"/>
      <c r="BS7" s="420"/>
      <c r="BT7" s="420"/>
      <c r="BU7" s="421"/>
      <c r="BV7" s="419">
        <v>23763</v>
      </c>
      <c r="BW7" s="420"/>
      <c r="BX7" s="420"/>
      <c r="BY7" s="420"/>
      <c r="BZ7" s="420"/>
      <c r="CA7" s="420"/>
      <c r="CB7" s="420"/>
      <c r="CC7" s="421"/>
      <c r="CD7" s="459" t="s">
        <v>111</v>
      </c>
      <c r="CE7" s="379"/>
      <c r="CF7" s="379"/>
      <c r="CG7" s="379"/>
      <c r="CH7" s="379"/>
      <c r="CI7" s="379"/>
      <c r="CJ7" s="379"/>
      <c r="CK7" s="379"/>
      <c r="CL7" s="379"/>
      <c r="CM7" s="379"/>
      <c r="CN7" s="379"/>
      <c r="CO7" s="379"/>
      <c r="CP7" s="379"/>
      <c r="CQ7" s="379"/>
      <c r="CR7" s="379"/>
      <c r="CS7" s="460"/>
      <c r="CT7" s="419">
        <v>2464437</v>
      </c>
      <c r="CU7" s="420"/>
      <c r="CV7" s="420"/>
      <c r="CW7" s="420"/>
      <c r="CX7" s="420"/>
      <c r="CY7" s="420"/>
      <c r="CZ7" s="420"/>
      <c r="DA7" s="421"/>
      <c r="DB7" s="419">
        <v>2497430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112</v>
      </c>
      <c r="AN8" s="376"/>
      <c r="AO8" s="376"/>
      <c r="AP8" s="376"/>
      <c r="AQ8" s="376"/>
      <c r="AR8" s="376"/>
      <c r="AS8" s="376"/>
      <c r="AT8" s="377"/>
      <c r="AU8" s="477" t="s">
        <v>113</v>
      </c>
      <c r="AV8" s="478"/>
      <c r="AW8" s="478"/>
      <c r="AX8" s="478"/>
      <c r="AY8" s="433" t="s">
        <v>114</v>
      </c>
      <c r="AZ8" s="434"/>
      <c r="BA8" s="434"/>
      <c r="BB8" s="434"/>
      <c r="BC8" s="434"/>
      <c r="BD8" s="434"/>
      <c r="BE8" s="434"/>
      <c r="BF8" s="434"/>
      <c r="BG8" s="434"/>
      <c r="BH8" s="434"/>
      <c r="BI8" s="434"/>
      <c r="BJ8" s="434"/>
      <c r="BK8" s="434"/>
      <c r="BL8" s="434"/>
      <c r="BM8" s="435"/>
      <c r="BN8" s="419">
        <v>344446</v>
      </c>
      <c r="BO8" s="420"/>
      <c r="BP8" s="420"/>
      <c r="BQ8" s="420"/>
      <c r="BR8" s="420"/>
      <c r="BS8" s="420"/>
      <c r="BT8" s="420"/>
      <c r="BU8" s="421"/>
      <c r="BV8" s="419">
        <v>254050</v>
      </c>
      <c r="BW8" s="420"/>
      <c r="BX8" s="420"/>
      <c r="BY8" s="420"/>
      <c r="BZ8" s="420"/>
      <c r="CA8" s="420"/>
      <c r="CB8" s="420"/>
      <c r="CC8" s="421"/>
      <c r="CD8" s="459" t="s">
        <v>115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5">
      <c r="A9" s="181"/>
      <c r="B9" s="551" t="s">
        <v>116</v>
      </c>
      <c r="C9" s="552"/>
      <c r="D9" s="552"/>
      <c r="E9" s="552"/>
      <c r="F9" s="552"/>
      <c r="G9" s="552"/>
      <c r="H9" s="552"/>
      <c r="I9" s="552"/>
      <c r="J9" s="552"/>
      <c r="K9" s="470"/>
      <c r="L9" s="553" t="s">
        <v>117</v>
      </c>
      <c r="M9" s="554"/>
      <c r="N9" s="554"/>
      <c r="O9" s="554"/>
      <c r="P9" s="554"/>
      <c r="Q9" s="555"/>
      <c r="R9" s="556">
        <v>7225</v>
      </c>
      <c r="S9" s="557"/>
      <c r="T9" s="557"/>
      <c r="U9" s="557"/>
      <c r="V9" s="558"/>
      <c r="W9" s="488" t="s">
        <v>118</v>
      </c>
      <c r="X9" s="489"/>
      <c r="Y9" s="489"/>
      <c r="Z9" s="489"/>
      <c r="AA9" s="489"/>
      <c r="AB9" s="489"/>
      <c r="AC9" s="489"/>
      <c r="AD9" s="489"/>
      <c r="AE9" s="489"/>
      <c r="AF9" s="489"/>
      <c r="AG9" s="489"/>
      <c r="AH9" s="489"/>
      <c r="AI9" s="489"/>
      <c r="AJ9" s="489"/>
      <c r="AK9" s="489"/>
      <c r="AL9" s="559"/>
      <c r="AM9" s="476" t="s">
        <v>119</v>
      </c>
      <c r="AN9" s="376"/>
      <c r="AO9" s="376"/>
      <c r="AP9" s="376"/>
      <c r="AQ9" s="376"/>
      <c r="AR9" s="376"/>
      <c r="AS9" s="376"/>
      <c r="AT9" s="377"/>
      <c r="AU9" s="477" t="s">
        <v>97</v>
      </c>
      <c r="AV9" s="478"/>
      <c r="AW9" s="478"/>
      <c r="AX9" s="478"/>
      <c r="AY9" s="433" t="s">
        <v>120</v>
      </c>
      <c r="AZ9" s="434"/>
      <c r="BA9" s="434"/>
      <c r="BB9" s="434"/>
      <c r="BC9" s="434"/>
      <c r="BD9" s="434"/>
      <c r="BE9" s="434"/>
      <c r="BF9" s="434"/>
      <c r="BG9" s="434"/>
      <c r="BH9" s="434"/>
      <c r="BI9" s="434"/>
      <c r="BJ9" s="434"/>
      <c r="BK9" s="434"/>
      <c r="BL9" s="434"/>
      <c r="BM9" s="435"/>
      <c r="BN9" s="419">
        <v>90396</v>
      </c>
      <c r="BO9" s="420"/>
      <c r="BP9" s="420"/>
      <c r="BQ9" s="420"/>
      <c r="BR9" s="420"/>
      <c r="BS9" s="420"/>
      <c r="BT9" s="420"/>
      <c r="BU9" s="421"/>
      <c r="BV9" s="419">
        <v>107518</v>
      </c>
      <c r="BW9" s="420"/>
      <c r="BX9" s="420"/>
      <c r="BY9" s="420"/>
      <c r="BZ9" s="420"/>
      <c r="CA9" s="420"/>
      <c r="CB9" s="420"/>
      <c r="CC9" s="421"/>
      <c r="CD9" s="459" t="s">
        <v>121</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11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122</v>
      </c>
      <c r="M10" s="376"/>
      <c r="N10" s="376"/>
      <c r="O10" s="376"/>
      <c r="P10" s="376"/>
      <c r="Q10" s="377"/>
      <c r="R10" s="372">
        <v>7443</v>
      </c>
      <c r="S10" s="373"/>
      <c r="T10" s="373"/>
      <c r="U10" s="373"/>
      <c r="V10" s="432"/>
      <c r="W10" s="560"/>
      <c r="X10" s="370"/>
      <c r="Y10" s="370"/>
      <c r="Z10" s="370"/>
      <c r="AA10" s="370"/>
      <c r="AB10" s="370"/>
      <c r="AC10" s="370"/>
      <c r="AD10" s="370"/>
      <c r="AE10" s="370"/>
      <c r="AF10" s="370"/>
      <c r="AG10" s="370"/>
      <c r="AH10" s="370"/>
      <c r="AI10" s="370"/>
      <c r="AJ10" s="370"/>
      <c r="AK10" s="370"/>
      <c r="AL10" s="561"/>
      <c r="AM10" s="476" t="s">
        <v>123</v>
      </c>
      <c r="AN10" s="376"/>
      <c r="AO10" s="376"/>
      <c r="AP10" s="376"/>
      <c r="AQ10" s="376"/>
      <c r="AR10" s="376"/>
      <c r="AS10" s="376"/>
      <c r="AT10" s="377"/>
      <c r="AU10" s="477" t="s">
        <v>124</v>
      </c>
      <c r="AV10" s="478"/>
      <c r="AW10" s="478"/>
      <c r="AX10" s="478"/>
      <c r="AY10" s="433" t="s">
        <v>125</v>
      </c>
      <c r="AZ10" s="434"/>
      <c r="BA10" s="434"/>
      <c r="BB10" s="434"/>
      <c r="BC10" s="434"/>
      <c r="BD10" s="434"/>
      <c r="BE10" s="434"/>
      <c r="BF10" s="434"/>
      <c r="BG10" s="434"/>
      <c r="BH10" s="434"/>
      <c r="BI10" s="434"/>
      <c r="BJ10" s="434"/>
      <c r="BK10" s="434"/>
      <c r="BL10" s="434"/>
      <c r="BM10" s="435"/>
      <c r="BN10" s="419">
        <v>98415</v>
      </c>
      <c r="BO10" s="420"/>
      <c r="BP10" s="420"/>
      <c r="BQ10" s="420"/>
      <c r="BR10" s="420"/>
      <c r="BS10" s="420"/>
      <c r="BT10" s="420"/>
      <c r="BU10" s="421"/>
      <c r="BV10" s="419">
        <v>98405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127</v>
      </c>
      <c r="M11" s="381"/>
      <c r="N11" s="381"/>
      <c r="O11" s="381"/>
      <c r="P11" s="381"/>
      <c r="Q11" s="382"/>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6" t="s">
        <v>129</v>
      </c>
      <c r="AN11" s="376"/>
      <c r="AO11" s="376"/>
      <c r="AP11" s="376"/>
      <c r="AQ11" s="376"/>
      <c r="AR11" s="376"/>
      <c r="AS11" s="376"/>
      <c r="AT11" s="377"/>
      <c r="AU11" s="477" t="s">
        <v>97</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7100</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109</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133</v>
      </c>
      <c r="CU12" s="523"/>
      <c r="CV12" s="523"/>
      <c r="CW12" s="523"/>
      <c r="CX12" s="523"/>
      <c r="CY12" s="523"/>
      <c r="CZ12" s="523"/>
      <c r="DA12" s="524"/>
      <c r="DB12" s="522" t="s">
        <v>132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6856</v>
      </c>
      <c r="S13" s="507"/>
      <c r="T13" s="507"/>
      <c r="U13" s="507"/>
      <c r="V13" s="508"/>
      <c r="W13" s="509" t="s">
        <v>142</v>
      </c>
      <c r="X13" s="405"/>
      <c r="Y13" s="405"/>
      <c r="Z13" s="405"/>
      <c r="AA13" s="405"/>
      <c r="AB13" s="406"/>
      <c r="AC13" s="372">
        <v>72</v>
      </c>
      <c r="AD13" s="373"/>
      <c r="AE13" s="373"/>
      <c r="AF13" s="373"/>
      <c r="AG13" s="374"/>
      <c r="AH13" s="372">
        <v>94</v>
      </c>
      <c r="AI13" s="373"/>
      <c r="AJ13" s="373"/>
      <c r="AK13" s="373"/>
      <c r="AL13" s="432"/>
      <c r="AM13" s="476" t="s">
        <v>143</v>
      </c>
      <c r="AN13" s="376"/>
      <c r="AO13" s="376"/>
      <c r="AP13" s="376"/>
      <c r="AQ13" s="376"/>
      <c r="AR13" s="376"/>
      <c r="AS13" s="376"/>
      <c r="AT13" s="377"/>
      <c r="AU13" s="477" t="s">
        <v>113</v>
      </c>
      <c r="AV13" s="478"/>
      <c r="AW13" s="478"/>
      <c r="AX13" s="478"/>
      <c r="AY13" s="433" t="s">
        <v>144</v>
      </c>
      <c r="AZ13" s="434"/>
      <c r="BA13" s="434"/>
      <c r="BB13" s="434"/>
      <c r="BC13" s="434"/>
      <c r="BD13" s="434"/>
      <c r="BE13" s="434"/>
      <c r="BF13" s="434"/>
      <c r="BG13" s="434"/>
      <c r="BH13" s="434"/>
      <c r="BI13" s="434"/>
      <c r="BJ13" s="434"/>
      <c r="BK13" s="434"/>
      <c r="BL13" s="434"/>
      <c r="BM13" s="435"/>
      <c r="BN13" s="419">
        <v>188811</v>
      </c>
      <c r="BO13" s="420"/>
      <c r="BP13" s="420"/>
      <c r="BQ13" s="420"/>
      <c r="BR13" s="420"/>
      <c r="BS13" s="420"/>
      <c r="BT13" s="420"/>
      <c r="BU13" s="421"/>
      <c r="BV13" s="419">
        <v>205923</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5.9</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7153</v>
      </c>
      <c r="S14" s="507"/>
      <c r="T14" s="507"/>
      <c r="U14" s="507"/>
      <c r="V14" s="508"/>
      <c r="W14" s="510"/>
      <c r="X14" s="408"/>
      <c r="Y14" s="408"/>
      <c r="Z14" s="408"/>
      <c r="AA14" s="408"/>
      <c r="AB14" s="409"/>
      <c r="AC14" s="499">
        <v>2.4</v>
      </c>
      <c r="AD14" s="500"/>
      <c r="AE14" s="500"/>
      <c r="AF14" s="500"/>
      <c r="AG14" s="501"/>
      <c r="AH14" s="499">
        <v>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6.4</v>
      </c>
      <c r="CU14" s="517"/>
      <c r="CV14" s="517"/>
      <c r="CW14" s="517"/>
      <c r="CX14" s="517"/>
      <c r="CY14" s="517"/>
      <c r="CZ14" s="517"/>
      <c r="DA14" s="518"/>
      <c r="DB14" s="516">
        <v>8.1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148</v>
      </c>
      <c r="N15" s="504"/>
      <c r="O15" s="504"/>
      <c r="P15" s="504"/>
      <c r="Q15" s="505"/>
      <c r="R15" s="506">
        <v>6943</v>
      </c>
      <c r="S15" s="507"/>
      <c r="T15" s="507"/>
      <c r="U15" s="507"/>
      <c r="V15" s="508"/>
      <c r="W15" s="509" t="s">
        <v>149</v>
      </c>
      <c r="X15" s="405"/>
      <c r="Y15" s="405"/>
      <c r="Z15" s="405"/>
      <c r="AA15" s="405"/>
      <c r="AB15" s="406"/>
      <c r="AC15" s="372">
        <v>946</v>
      </c>
      <c r="AD15" s="373"/>
      <c r="AE15" s="373"/>
      <c r="AF15" s="373"/>
      <c r="AG15" s="374"/>
      <c r="AH15" s="372">
        <v>930</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765783</v>
      </c>
      <c r="BO15" s="449"/>
      <c r="BP15" s="449"/>
      <c r="BQ15" s="449"/>
      <c r="BR15" s="449"/>
      <c r="BS15" s="449"/>
      <c r="BT15" s="449"/>
      <c r="BU15" s="450"/>
      <c r="BV15" s="448">
        <v>763232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31.2</v>
      </c>
      <c r="AD16" s="500"/>
      <c r="AE16" s="500"/>
      <c r="AF16" s="500"/>
      <c r="AG16" s="501"/>
      <c r="AH16" s="499">
        <v>29.3</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2237434</v>
      </c>
      <c r="BO16" s="420"/>
      <c r="BP16" s="420"/>
      <c r="BQ16" s="420"/>
      <c r="BR16" s="420"/>
      <c r="BS16" s="420"/>
      <c r="BT16" s="420"/>
      <c r="BU16" s="421"/>
      <c r="BV16" s="419">
        <v>2194848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2017</v>
      </c>
      <c r="AD17" s="373"/>
      <c r="AE17" s="373"/>
      <c r="AF17" s="373"/>
      <c r="AG17" s="374"/>
      <c r="AH17" s="372">
        <v>2152</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962211</v>
      </c>
      <c r="BO17" s="420"/>
      <c r="BP17" s="420"/>
      <c r="BQ17" s="420"/>
      <c r="BR17" s="420"/>
      <c r="BS17" s="420"/>
      <c r="BT17" s="420"/>
      <c r="BU17" s="421"/>
      <c r="BV17" s="419">
        <v>958920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4.3099999999999996</v>
      </c>
      <c r="M18" s="472"/>
      <c r="N18" s="472"/>
      <c r="O18" s="472"/>
      <c r="P18" s="472"/>
      <c r="Q18" s="472"/>
      <c r="R18" s="473"/>
      <c r="S18" s="473"/>
      <c r="T18" s="473"/>
      <c r="U18" s="473"/>
      <c r="V18" s="474"/>
      <c r="W18" s="490"/>
      <c r="X18" s="491"/>
      <c r="Y18" s="491"/>
      <c r="Z18" s="491"/>
      <c r="AA18" s="491"/>
      <c r="AB18" s="515"/>
      <c r="AC18" s="389">
        <v>66.5</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2234984</v>
      </c>
      <c r="BO18" s="420"/>
      <c r="BP18" s="420"/>
      <c r="BQ18" s="420"/>
      <c r="BR18" s="420"/>
      <c r="BS18" s="420"/>
      <c r="BT18" s="420"/>
      <c r="BU18" s="421"/>
      <c r="BV18" s="419">
        <v>2326394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1676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3098451</v>
      </c>
      <c r="BO19" s="420"/>
      <c r="BP19" s="420"/>
      <c r="BQ19" s="420"/>
      <c r="BR19" s="420"/>
      <c r="BS19" s="420"/>
      <c r="BT19" s="420"/>
      <c r="BU19" s="421"/>
      <c r="BV19" s="419">
        <v>2935589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3068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2727041</v>
      </c>
      <c r="BO22" s="449"/>
      <c r="BP22" s="449"/>
      <c r="BQ22" s="449"/>
      <c r="BR22" s="449"/>
      <c r="BS22" s="449"/>
      <c r="BT22" s="449"/>
      <c r="BU22" s="450"/>
      <c r="BV22" s="448">
        <v>2822981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2392173</v>
      </c>
      <c r="BO23" s="420"/>
      <c r="BP23" s="420"/>
      <c r="BQ23" s="420"/>
      <c r="BR23" s="420"/>
      <c r="BS23" s="420"/>
      <c r="BT23" s="420"/>
      <c r="BU23" s="421"/>
      <c r="BV23" s="419">
        <v>2456693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7800</v>
      </c>
      <c r="R24" s="373"/>
      <c r="S24" s="373"/>
      <c r="T24" s="373"/>
      <c r="U24" s="373"/>
      <c r="V24" s="374"/>
      <c r="W24" s="462"/>
      <c r="X24" s="399"/>
      <c r="Y24" s="400"/>
      <c r="Z24" s="375" t="s">
        <v>174</v>
      </c>
      <c r="AA24" s="376"/>
      <c r="AB24" s="376"/>
      <c r="AC24" s="376"/>
      <c r="AD24" s="376"/>
      <c r="AE24" s="376"/>
      <c r="AF24" s="376"/>
      <c r="AG24" s="377"/>
      <c r="AH24" s="372">
        <v>102</v>
      </c>
      <c r="AI24" s="373"/>
      <c r="AJ24" s="373"/>
      <c r="AK24" s="373"/>
      <c r="AL24" s="374"/>
      <c r="AM24" s="372">
        <v>293964</v>
      </c>
      <c r="AN24" s="373"/>
      <c r="AO24" s="373"/>
      <c r="AP24" s="373"/>
      <c r="AQ24" s="373"/>
      <c r="AR24" s="374"/>
      <c r="AS24" s="372">
        <v>2882</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1212162</v>
      </c>
      <c r="BO24" s="420"/>
      <c r="BP24" s="420"/>
      <c r="BQ24" s="420"/>
      <c r="BR24" s="420"/>
      <c r="BS24" s="420"/>
      <c r="BT24" s="420"/>
      <c r="BU24" s="421"/>
      <c r="BV24" s="419">
        <v>1158896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1</v>
      </c>
      <c r="M25" s="373"/>
      <c r="N25" s="373"/>
      <c r="O25" s="373"/>
      <c r="P25" s="374"/>
      <c r="Q25" s="372">
        <v>6500</v>
      </c>
      <c r="R25" s="373"/>
      <c r="S25" s="373"/>
      <c r="T25" s="373"/>
      <c r="U25" s="373"/>
      <c r="V25" s="374"/>
      <c r="W25" s="462"/>
      <c r="X25" s="399"/>
      <c r="Y25" s="400"/>
      <c r="Z25" s="375" t="s">
        <v>177</v>
      </c>
      <c r="AA25" s="376"/>
      <c r="AB25" s="376"/>
      <c r="AC25" s="376"/>
      <c r="AD25" s="376"/>
      <c r="AE25" s="376"/>
      <c r="AF25" s="376"/>
      <c r="AG25" s="377"/>
      <c r="AH25" s="372" t="s">
        <v>132</v>
      </c>
      <c r="AI25" s="373"/>
      <c r="AJ25" s="373"/>
      <c r="AK25" s="373"/>
      <c r="AL25" s="374"/>
      <c r="AM25" s="372" t="s">
        <v>132</v>
      </c>
      <c r="AN25" s="373"/>
      <c r="AO25" s="373"/>
      <c r="AP25" s="373"/>
      <c r="AQ25" s="373"/>
      <c r="AR25" s="374"/>
      <c r="AS25" s="372" t="s">
        <v>178</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28093</v>
      </c>
      <c r="BO25" s="449"/>
      <c r="BP25" s="449"/>
      <c r="BQ25" s="449"/>
      <c r="BR25" s="449"/>
      <c r="BS25" s="449"/>
      <c r="BT25" s="449"/>
      <c r="BU25" s="450"/>
      <c r="BV25" s="448">
        <v>14721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5700</v>
      </c>
      <c r="R26" s="373"/>
      <c r="S26" s="373"/>
      <c r="T26" s="373"/>
      <c r="U26" s="373"/>
      <c r="V26" s="374"/>
      <c r="W26" s="462"/>
      <c r="X26" s="399"/>
      <c r="Y26" s="400"/>
      <c r="Z26" s="375" t="s">
        <v>181</v>
      </c>
      <c r="AA26" s="430"/>
      <c r="AB26" s="430"/>
      <c r="AC26" s="430"/>
      <c r="AD26" s="430"/>
      <c r="AE26" s="430"/>
      <c r="AF26" s="430"/>
      <c r="AG26" s="431"/>
      <c r="AH26" s="372">
        <v>5</v>
      </c>
      <c r="AI26" s="373"/>
      <c r="AJ26" s="373"/>
      <c r="AK26" s="373"/>
      <c r="AL26" s="374"/>
      <c r="AM26" s="372">
        <v>13650</v>
      </c>
      <c r="AN26" s="373"/>
      <c r="AO26" s="373"/>
      <c r="AP26" s="373"/>
      <c r="AQ26" s="373"/>
      <c r="AR26" s="374"/>
      <c r="AS26" s="372">
        <v>2730</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132</v>
      </c>
      <c r="BO26" s="420"/>
      <c r="BP26" s="420"/>
      <c r="BQ26" s="420"/>
      <c r="BR26" s="420"/>
      <c r="BS26" s="420"/>
      <c r="BT26" s="420"/>
      <c r="BU26" s="421"/>
      <c r="BV26" s="419" t="s">
        <v>183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3300</v>
      </c>
      <c r="R27" s="373"/>
      <c r="S27" s="373"/>
      <c r="T27" s="373"/>
      <c r="U27" s="373"/>
      <c r="V27" s="374"/>
      <c r="W27" s="462"/>
      <c r="X27" s="399"/>
      <c r="Y27" s="400"/>
      <c r="Z27" s="375" t="s">
        <v>185</v>
      </c>
      <c r="AA27" s="376"/>
      <c r="AB27" s="376"/>
      <c r="AC27" s="376"/>
      <c r="AD27" s="376"/>
      <c r="AE27" s="376"/>
      <c r="AF27" s="376"/>
      <c r="AG27" s="377"/>
      <c r="AH27" s="372" t="s">
        <v>132</v>
      </c>
      <c r="AI27" s="373"/>
      <c r="AJ27" s="373"/>
      <c r="AK27" s="373"/>
      <c r="AL27" s="374"/>
      <c r="AM27" s="372" t="s">
        <v>132</v>
      </c>
      <c r="AN27" s="373"/>
      <c r="AO27" s="373"/>
      <c r="AP27" s="373"/>
      <c r="AQ27" s="373"/>
      <c r="AR27" s="374"/>
      <c r="AS27" s="372" t="s">
        <v>132</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t="s">
        <v>132</v>
      </c>
      <c r="BO27" s="454"/>
      <c r="BP27" s="454"/>
      <c r="BQ27" s="454"/>
      <c r="BR27" s="454"/>
      <c r="BS27" s="454"/>
      <c r="BT27" s="454"/>
      <c r="BU27" s="455"/>
      <c r="BV27" s="453" t="s">
        <v>187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188</v>
      </c>
      <c r="F28" s="376"/>
      <c r="G28" s="376"/>
      <c r="H28" s="376"/>
      <c r="I28" s="376"/>
      <c r="J28" s="376"/>
      <c r="K28" s="377"/>
      <c r="L28" s="372">
        <v>1</v>
      </c>
      <c r="M28" s="373"/>
      <c r="N28" s="373"/>
      <c r="O28" s="373"/>
      <c r="P28" s="374"/>
      <c r="Q28" s="372">
        <v>2800</v>
      </c>
      <c r="R28" s="373"/>
      <c r="S28" s="373"/>
      <c r="T28" s="373"/>
      <c r="U28" s="373"/>
      <c r="V28" s="374"/>
      <c r="W28" s="462"/>
      <c r="X28" s="399"/>
      <c r="Y28" s="400"/>
      <c r="Z28" s="375" t="s">
        <v>189</v>
      </c>
      <c r="AA28" s="376"/>
      <c r="AB28" s="376"/>
      <c r="AC28" s="376"/>
      <c r="AD28" s="376"/>
      <c r="AE28" s="376"/>
      <c r="AF28" s="376"/>
      <c r="AG28" s="377"/>
      <c r="AH28" s="372" t="s">
        <v>132</v>
      </c>
      <c r="AI28" s="373"/>
      <c r="AJ28" s="373"/>
      <c r="AK28" s="373"/>
      <c r="AL28" s="374"/>
      <c r="AM28" s="372" t="s">
        <v>132</v>
      </c>
      <c r="AN28" s="373"/>
      <c r="AO28" s="373"/>
      <c r="AP28" s="373"/>
      <c r="AQ28" s="373"/>
      <c r="AR28" s="374"/>
      <c r="AS28" s="372" t="s">
        <v>190</v>
      </c>
      <c r="AT28" s="373"/>
      <c r="AU28" s="373"/>
      <c r="AV28" s="373"/>
      <c r="AW28" s="373"/>
      <c r="AX28" s="432"/>
      <c r="AY28" s="436" t="s">
        <v>191</v>
      </c>
      <c r="AZ28" s="437"/>
      <c r="BA28" s="437"/>
      <c r="BB28" s="438"/>
      <c r="BC28" s="445" t="s">
        <v>49</v>
      </c>
      <c r="BD28" s="446"/>
      <c r="BE28" s="446"/>
      <c r="BF28" s="446"/>
      <c r="BG28" s="446"/>
      <c r="BH28" s="446"/>
      <c r="BI28" s="446"/>
      <c r="BJ28" s="446"/>
      <c r="BK28" s="446"/>
      <c r="BL28" s="446"/>
      <c r="BM28" s="447"/>
      <c r="BN28" s="448">
        <v>862529</v>
      </c>
      <c r="BO28" s="449"/>
      <c r="BP28" s="449"/>
      <c r="BQ28" s="449"/>
      <c r="BR28" s="449"/>
      <c r="BS28" s="449"/>
      <c r="BT28" s="449"/>
      <c r="BU28" s="450"/>
      <c r="BV28" s="448">
        <v>764114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7</v>
      </c>
      <c r="M29" s="373"/>
      <c r="N29" s="373"/>
      <c r="O29" s="373"/>
      <c r="P29" s="374"/>
      <c r="Q29" s="372">
        <v>2700</v>
      </c>
      <c r="R29" s="373"/>
      <c r="S29" s="373"/>
      <c r="T29" s="373"/>
      <c r="U29" s="373"/>
      <c r="V29" s="374"/>
      <c r="W29" s="463"/>
      <c r="X29" s="464"/>
      <c r="Y29" s="465"/>
      <c r="Z29" s="375" t="s">
        <v>193</v>
      </c>
      <c r="AA29" s="376"/>
      <c r="AB29" s="376"/>
      <c r="AC29" s="376"/>
      <c r="AD29" s="376"/>
      <c r="AE29" s="376"/>
      <c r="AF29" s="376"/>
      <c r="AG29" s="377"/>
      <c r="AH29" s="372">
        <v>102</v>
      </c>
      <c r="AI29" s="373"/>
      <c r="AJ29" s="373"/>
      <c r="AK29" s="373"/>
      <c r="AL29" s="374"/>
      <c r="AM29" s="372">
        <v>293964</v>
      </c>
      <c r="AN29" s="373"/>
      <c r="AO29" s="373"/>
      <c r="AP29" s="373"/>
      <c r="AQ29" s="373"/>
      <c r="AR29" s="374"/>
      <c r="AS29" s="372">
        <v>2882</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485169</v>
      </c>
      <c r="BO29" s="420"/>
      <c r="BP29" s="420"/>
      <c r="BQ29" s="420"/>
      <c r="BR29" s="420"/>
      <c r="BS29" s="420"/>
      <c r="BT29" s="420"/>
      <c r="BU29" s="421"/>
      <c r="BV29" s="419">
        <v>485128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254422</v>
      </c>
      <c r="BO30" s="454"/>
      <c r="BP30" s="454"/>
      <c r="BQ30" s="454"/>
      <c r="BR30" s="454"/>
      <c r="BS30" s="454"/>
      <c r="BT30" s="454"/>
      <c r="BU30" s="455"/>
      <c r="BV30" s="453">
        <v>209756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205</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安堵町土地開発公社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王寺周辺広域休日応急診療施設組合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山辺・県北西部広域環境衛生組合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まほろば環境衛生組合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j46uX6QBCPPTgoOKMwioSqOSs1maFq3Xwe/l9uCTZAp5MF9utxnixWlL3BA6p7AClnskvCxNfY/Q3EmOTgFfGg==" saltValue="GMXtEl2aVtTAXe/iwHCC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234</v>
      </c>
      <c r="C5" s="677"/>
      <c r="D5" s="677"/>
      <c r="E5" s="677"/>
      <c r="F5" s="677"/>
      <c r="G5" s="677"/>
      <c r="H5" s="677"/>
      <c r="I5" s="677"/>
      <c r="J5" s="677"/>
      <c r="K5" s="677"/>
      <c r="L5" s="677"/>
      <c r="M5" s="677"/>
      <c r="N5" s="677"/>
      <c r="O5" s="677"/>
      <c r="P5" s="677"/>
      <c r="Q5" s="678"/>
      <c r="R5" s="673">
        <v>730090</v>
      </c>
      <c r="S5" s="674"/>
      <c r="T5" s="674"/>
      <c r="U5" s="674"/>
      <c r="V5" s="674"/>
      <c r="W5" s="674"/>
      <c r="X5" s="674"/>
      <c r="Y5" s="702"/>
      <c r="Z5" s="715">
        <v>17.8</v>
      </c>
      <c r="AA5" s="715"/>
      <c r="AB5" s="715"/>
      <c r="AC5" s="715"/>
      <c r="AD5" s="716">
        <v>730090</v>
      </c>
      <c r="AE5" s="716"/>
      <c r="AF5" s="716"/>
      <c r="AG5" s="716"/>
      <c r="AH5" s="716"/>
      <c r="AI5" s="716"/>
      <c r="AJ5" s="716"/>
      <c r="AK5" s="716"/>
      <c r="AL5" s="703">
        <v>30</v>
      </c>
      <c r="AM5" s="685"/>
      <c r="AN5" s="685"/>
      <c r="AO5" s="704"/>
      <c r="AP5" s="676" t="s">
        <v>235</v>
      </c>
      <c r="AQ5" s="677"/>
      <c r="AR5" s="677"/>
      <c r="AS5" s="677"/>
      <c r="AT5" s="677"/>
      <c r="AU5" s="677"/>
      <c r="AV5" s="677"/>
      <c r="AW5" s="677"/>
      <c r="AX5" s="677"/>
      <c r="AY5" s="677"/>
      <c r="AZ5" s="677"/>
      <c r="BA5" s="677"/>
      <c r="BB5" s="677"/>
      <c r="BC5" s="677"/>
      <c r="BD5" s="677"/>
      <c r="BE5" s="677"/>
      <c r="BF5" s="678"/>
      <c r="BG5" s="621">
        <v>730090</v>
      </c>
      <c r="BH5" s="622"/>
      <c r="BI5" s="622"/>
      <c r="BJ5" s="622"/>
      <c r="BK5" s="622"/>
      <c r="BL5" s="622"/>
      <c r="BM5" s="622"/>
      <c r="BN5" s="623"/>
      <c r="BO5" s="659">
        <v>100</v>
      </c>
      <c r="BP5" s="659"/>
      <c r="BQ5" s="659"/>
      <c r="BR5" s="659"/>
      <c r="BS5" s="660" t="s">
        <v>236</v>
      </c>
      <c r="BT5" s="660"/>
      <c r="BU5" s="660"/>
      <c r="BV5" s="660"/>
      <c r="BW5" s="660"/>
      <c r="BX5" s="660"/>
      <c r="BY5" s="660"/>
      <c r="BZ5" s="660"/>
      <c r="CA5" s="660"/>
      <c r="CB5" s="695"/>
      <c r="CD5" s="679" t="s">
        <v>230</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228</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2">
      <c r="B6" s="618" t="s">
        <v>240</v>
      </c>
      <c r="C6" s="619"/>
      <c r="D6" s="619"/>
      <c r="E6" s="619"/>
      <c r="F6" s="619"/>
      <c r="G6" s="619"/>
      <c r="H6" s="619"/>
      <c r="I6" s="619"/>
      <c r="J6" s="619"/>
      <c r="K6" s="619"/>
      <c r="L6" s="619"/>
      <c r="M6" s="619"/>
      <c r="N6" s="619"/>
      <c r="O6" s="619"/>
      <c r="P6" s="619"/>
      <c r="Q6" s="620"/>
      <c r="R6" s="621">
        <v>24926</v>
      </c>
      <c r="S6" s="622"/>
      <c r="T6" s="622"/>
      <c r="U6" s="622"/>
      <c r="V6" s="622"/>
      <c r="W6" s="622"/>
      <c r="X6" s="622"/>
      <c r="Y6" s="623"/>
      <c r="Z6" s="659">
        <v>0.6</v>
      </c>
      <c r="AA6" s="659"/>
      <c r="AB6" s="659"/>
      <c r="AC6" s="659"/>
      <c r="AD6" s="660">
        <v>24926</v>
      </c>
      <c r="AE6" s="660"/>
      <c r="AF6" s="660"/>
      <c r="AG6" s="660"/>
      <c r="AH6" s="660"/>
      <c r="AI6" s="660"/>
      <c r="AJ6" s="660"/>
      <c r="AK6" s="660"/>
      <c r="AL6" s="624">
        <v>1</v>
      </c>
      <c r="AM6" s="625"/>
      <c r="AN6" s="625"/>
      <c r="AO6" s="661"/>
      <c r="AP6" s="618" t="s">
        <v>241</v>
      </c>
      <c r="AQ6" s="619"/>
      <c r="AR6" s="619"/>
      <c r="AS6" s="619"/>
      <c r="AT6" s="619"/>
      <c r="AU6" s="619"/>
      <c r="AV6" s="619"/>
      <c r="AW6" s="619"/>
      <c r="AX6" s="619"/>
      <c r="AY6" s="619"/>
      <c r="AZ6" s="619"/>
      <c r="BA6" s="619"/>
      <c r="BB6" s="619"/>
      <c r="BC6" s="619"/>
      <c r="BD6" s="619"/>
      <c r="BE6" s="619"/>
      <c r="BF6" s="620"/>
      <c r="BG6" s="621">
        <v>730090</v>
      </c>
      <c r="BH6" s="622"/>
      <c r="BI6" s="622"/>
      <c r="BJ6" s="622"/>
      <c r="BK6" s="622"/>
      <c r="BL6" s="622"/>
      <c r="BM6" s="622"/>
      <c r="BN6" s="623"/>
      <c r="BO6" s="659">
        <v>100</v>
      </c>
      <c r="BP6" s="659"/>
      <c r="BQ6" s="659"/>
      <c r="BR6" s="659"/>
      <c r="BS6" s="660" t="s">
        <v>132</v>
      </c>
      <c r="BT6" s="660"/>
      <c r="BU6" s="660"/>
      <c r="BV6" s="660"/>
      <c r="BW6" s="660"/>
      <c r="BX6" s="660"/>
      <c r="BY6" s="660"/>
      <c r="BZ6" s="660"/>
      <c r="CA6" s="660"/>
      <c r="CB6" s="695"/>
      <c r="CD6" s="676" t="s">
        <v>242</v>
      </c>
      <c r="CE6" s="677"/>
      <c r="CF6" s="677"/>
      <c r="CG6" s="677"/>
      <c r="CH6" s="677"/>
      <c r="CI6" s="677"/>
      <c r="CJ6" s="677"/>
      <c r="CK6" s="677"/>
      <c r="CL6" s="677"/>
      <c r="CM6" s="677"/>
      <c r="CN6" s="677"/>
      <c r="CO6" s="677"/>
      <c r="CP6" s="677"/>
      <c r="CQ6" s="678"/>
      <c r="CR6" s="621">
        <v>63951</v>
      </c>
      <c r="CS6" s="622"/>
      <c r="CT6" s="622"/>
      <c r="CU6" s="622"/>
      <c r="CV6" s="622"/>
      <c r="CW6" s="622"/>
      <c r="CX6" s="622"/>
      <c r="CY6" s="623"/>
      <c r="CZ6" s="703">
        <v>1.7</v>
      </c>
      <c r="DA6" s="685"/>
      <c r="DB6" s="685"/>
      <c r="DC6" s="705"/>
      <c r="DD6" s="627" t="s">
        <v>187</v>
      </c>
      <c r="DE6" s="622"/>
      <c r="DF6" s="622"/>
      <c r="DG6" s="622"/>
      <c r="DH6" s="622"/>
      <c r="DI6" s="622"/>
      <c r="DJ6" s="622"/>
      <c r="DK6" s="622"/>
      <c r="DL6" s="622"/>
      <c r="DM6" s="622"/>
      <c r="DN6" s="622"/>
      <c r="DO6" s="622"/>
      <c r="DP6" s="623"/>
      <c r="DQ6" s="627">
        <v>63951</v>
      </c>
      <c r="DR6" s="622"/>
      <c r="DS6" s="622"/>
      <c r="DT6" s="622"/>
      <c r="DU6" s="622"/>
      <c r="DV6" s="622"/>
      <c r="DW6" s="622"/>
      <c r="DX6" s="622"/>
      <c r="DY6" s="622"/>
      <c r="DZ6" s="622"/>
      <c r="EA6" s="622"/>
      <c r="EB6" s="622"/>
      <c r="EC6" s="658"/>
    </row>
    <row r="7" spans="2:143" ht="11.25" customHeight="1" x14ac:dyDescent="0.2">
      <c r="B7" s="618" t="s">
        <v>243</v>
      </c>
      <c r="C7" s="619"/>
      <c r="D7" s="619"/>
      <c r="E7" s="619"/>
      <c r="F7" s="619"/>
      <c r="G7" s="619"/>
      <c r="H7" s="619"/>
      <c r="I7" s="619"/>
      <c r="J7" s="619"/>
      <c r="K7" s="619"/>
      <c r="L7" s="619"/>
      <c r="M7" s="619"/>
      <c r="N7" s="619"/>
      <c r="O7" s="619"/>
      <c r="P7" s="619"/>
      <c r="Q7" s="620"/>
      <c r="R7" s="621">
        <v>388</v>
      </c>
      <c r="S7" s="622"/>
      <c r="T7" s="622"/>
      <c r="U7" s="622"/>
      <c r="V7" s="622"/>
      <c r="W7" s="622"/>
      <c r="X7" s="622"/>
      <c r="Y7" s="623"/>
      <c r="Z7" s="659">
        <v>0</v>
      </c>
      <c r="AA7" s="659"/>
      <c r="AB7" s="659"/>
      <c r="AC7" s="659"/>
      <c r="AD7" s="660">
        <v>388</v>
      </c>
      <c r="AE7" s="660"/>
      <c r="AF7" s="660"/>
      <c r="AG7" s="660"/>
      <c r="AH7" s="660"/>
      <c r="AI7" s="660"/>
      <c r="AJ7" s="660"/>
      <c r="AK7" s="660"/>
      <c r="AL7" s="624">
        <v>0</v>
      </c>
      <c r="AM7" s="625"/>
      <c r="AN7" s="625"/>
      <c r="AO7" s="661"/>
      <c r="AP7" s="618" t="s">
        <v>244</v>
      </c>
      <c r="AQ7" s="619"/>
      <c r="AR7" s="619"/>
      <c r="AS7" s="619"/>
      <c r="AT7" s="619"/>
      <c r="AU7" s="619"/>
      <c r="AV7" s="619"/>
      <c r="AW7" s="619"/>
      <c r="AX7" s="619"/>
      <c r="AY7" s="619"/>
      <c r="AZ7" s="619"/>
      <c r="BA7" s="619"/>
      <c r="BB7" s="619"/>
      <c r="BC7" s="619"/>
      <c r="BD7" s="619"/>
      <c r="BE7" s="619"/>
      <c r="BF7" s="620"/>
      <c r="BG7" s="621">
        <v>318027</v>
      </c>
      <c r="BH7" s="622"/>
      <c r="BI7" s="622"/>
      <c r="BJ7" s="622"/>
      <c r="BK7" s="622"/>
      <c r="BL7" s="622"/>
      <c r="BM7" s="622"/>
      <c r="BN7" s="623"/>
      <c r="BO7" s="659">
        <v>43.6</v>
      </c>
      <c r="BP7" s="659"/>
      <c r="BQ7" s="659"/>
      <c r="BR7" s="659"/>
      <c r="BS7" s="660" t="s">
        <v>132</v>
      </c>
      <c r="BT7" s="660"/>
      <c r="BU7" s="660"/>
      <c r="BV7" s="660"/>
      <c r="BW7" s="660"/>
      <c r="BX7" s="660"/>
      <c r="BY7" s="660"/>
      <c r="BZ7" s="660"/>
      <c r="CA7" s="660"/>
      <c r="CB7" s="695"/>
      <c r="CD7" s="618" t="s">
        <v>245</v>
      </c>
      <c r="CE7" s="619"/>
      <c r="CF7" s="619"/>
      <c r="CG7" s="619"/>
      <c r="CH7" s="619"/>
      <c r="CI7" s="619"/>
      <c r="CJ7" s="619"/>
      <c r="CK7" s="619"/>
      <c r="CL7" s="619"/>
      <c r="CM7" s="619"/>
      <c r="CN7" s="619"/>
      <c r="CO7" s="619"/>
      <c r="CP7" s="619"/>
      <c r="CQ7" s="620"/>
      <c r="CR7" s="621">
        <v>705018</v>
      </c>
      <c r="CS7" s="622"/>
      <c r="CT7" s="622"/>
      <c r="CU7" s="622"/>
      <c r="CV7" s="622"/>
      <c r="CW7" s="622"/>
      <c r="CX7" s="622"/>
      <c r="CY7" s="623"/>
      <c r="CZ7" s="659">
        <v>19</v>
      </c>
      <c r="DA7" s="659"/>
      <c r="DB7" s="659"/>
      <c r="DC7" s="659"/>
      <c r="DD7" s="627">
        <v>37598</v>
      </c>
      <c r="DE7" s="622"/>
      <c r="DF7" s="622"/>
      <c r="DG7" s="622"/>
      <c r="DH7" s="622"/>
      <c r="DI7" s="622"/>
      <c r="DJ7" s="622"/>
      <c r="DK7" s="622"/>
      <c r="DL7" s="622"/>
      <c r="DM7" s="622"/>
      <c r="DN7" s="622"/>
      <c r="DO7" s="622"/>
      <c r="DP7" s="623"/>
      <c r="DQ7" s="627">
        <v>521933</v>
      </c>
      <c r="DR7" s="622"/>
      <c r="DS7" s="622"/>
      <c r="DT7" s="622"/>
      <c r="DU7" s="622"/>
      <c r="DV7" s="622"/>
      <c r="DW7" s="622"/>
      <c r="DX7" s="622"/>
      <c r="DY7" s="622"/>
      <c r="DZ7" s="622"/>
      <c r="EA7" s="622"/>
      <c r="EB7" s="622"/>
      <c r="EC7" s="658"/>
    </row>
    <row r="8" spans="2:143" ht="11.25" customHeight="1" x14ac:dyDescent="0.2">
      <c r="B8" s="618" t="s">
        <v>246</v>
      </c>
      <c r="C8" s="619"/>
      <c r="D8" s="619"/>
      <c r="E8" s="619"/>
      <c r="F8" s="619"/>
      <c r="G8" s="619"/>
      <c r="H8" s="619"/>
      <c r="I8" s="619"/>
      <c r="J8" s="619"/>
      <c r="K8" s="619"/>
      <c r="L8" s="619"/>
      <c r="M8" s="619"/>
      <c r="N8" s="619"/>
      <c r="O8" s="619"/>
      <c r="P8" s="619"/>
      <c r="Q8" s="620"/>
      <c r="R8" s="621">
        <v>8253</v>
      </c>
      <c r="S8" s="622"/>
      <c r="T8" s="622"/>
      <c r="U8" s="622"/>
      <c r="V8" s="622"/>
      <c r="W8" s="622"/>
      <c r="X8" s="622"/>
      <c r="Y8" s="623"/>
      <c r="Z8" s="659">
        <v>0.2</v>
      </c>
      <c r="AA8" s="659"/>
      <c r="AB8" s="659"/>
      <c r="AC8" s="659"/>
      <c r="AD8" s="660">
        <v>8253</v>
      </c>
      <c r="AE8" s="660"/>
      <c r="AF8" s="660"/>
      <c r="AG8" s="660"/>
      <c r="AH8" s="660"/>
      <c r="AI8" s="660"/>
      <c r="AJ8" s="660"/>
      <c r="AK8" s="660"/>
      <c r="AL8" s="624">
        <v>0.3</v>
      </c>
      <c r="AM8" s="625"/>
      <c r="AN8" s="625"/>
      <c r="AO8" s="661"/>
      <c r="AP8" s="618" t="s">
        <v>247</v>
      </c>
      <c r="AQ8" s="619"/>
      <c r="AR8" s="619"/>
      <c r="AS8" s="619"/>
      <c r="AT8" s="619"/>
      <c r="AU8" s="619"/>
      <c r="AV8" s="619"/>
      <c r="AW8" s="619"/>
      <c r="AX8" s="619"/>
      <c r="AY8" s="619"/>
      <c r="AZ8" s="619"/>
      <c r="BA8" s="619"/>
      <c r="BB8" s="619"/>
      <c r="BC8" s="619"/>
      <c r="BD8" s="619"/>
      <c r="BE8" s="619"/>
      <c r="BF8" s="620"/>
      <c r="BG8" s="621">
        <v>12147</v>
      </c>
      <c r="BH8" s="622"/>
      <c r="BI8" s="622"/>
      <c r="BJ8" s="622"/>
      <c r="BK8" s="622"/>
      <c r="BL8" s="622"/>
      <c r="BM8" s="622"/>
      <c r="BN8" s="623"/>
      <c r="BO8" s="659">
        <v>1.7</v>
      </c>
      <c r="BP8" s="659"/>
      <c r="BQ8" s="659"/>
      <c r="BR8" s="659"/>
      <c r="BS8" s="660" t="s">
        <v>132</v>
      </c>
      <c r="BT8" s="660"/>
      <c r="BU8" s="660"/>
      <c r="BV8" s="660"/>
      <c r="BW8" s="660"/>
      <c r="BX8" s="660"/>
      <c r="BY8" s="660"/>
      <c r="BZ8" s="660"/>
      <c r="CA8" s="660"/>
      <c r="CB8" s="695"/>
      <c r="CD8" s="618" t="s">
        <v>248</v>
      </c>
      <c r="CE8" s="619"/>
      <c r="CF8" s="619"/>
      <c r="CG8" s="619"/>
      <c r="CH8" s="619"/>
      <c r="CI8" s="619"/>
      <c r="CJ8" s="619"/>
      <c r="CK8" s="619"/>
      <c r="CL8" s="619"/>
      <c r="CM8" s="619"/>
      <c r="CN8" s="619"/>
      <c r="CO8" s="619"/>
      <c r="CP8" s="619"/>
      <c r="CQ8" s="620"/>
      <c r="CR8" s="621">
        <v>1142859</v>
      </c>
      <c r="CS8" s="622"/>
      <c r="CT8" s="622"/>
      <c r="CU8" s="622"/>
      <c r="CV8" s="622"/>
      <c r="CW8" s="622"/>
      <c r="CX8" s="622"/>
      <c r="CY8" s="623"/>
      <c r="CZ8" s="659">
        <v>30.7</v>
      </c>
      <c r="DA8" s="659"/>
      <c r="DB8" s="659"/>
      <c r="DC8" s="659"/>
      <c r="DD8" s="627">
        <v>24747</v>
      </c>
      <c r="DE8" s="622"/>
      <c r="DF8" s="622"/>
      <c r="DG8" s="622"/>
      <c r="DH8" s="622"/>
      <c r="DI8" s="622"/>
      <c r="DJ8" s="622"/>
      <c r="DK8" s="622"/>
      <c r="DL8" s="622"/>
      <c r="DM8" s="622"/>
      <c r="DN8" s="622"/>
      <c r="DO8" s="622"/>
      <c r="DP8" s="623"/>
      <c r="DQ8" s="627">
        <v>722371</v>
      </c>
      <c r="DR8" s="622"/>
      <c r="DS8" s="622"/>
      <c r="DT8" s="622"/>
      <c r="DU8" s="622"/>
      <c r="DV8" s="622"/>
      <c r="DW8" s="622"/>
      <c r="DX8" s="622"/>
      <c r="DY8" s="622"/>
      <c r="DZ8" s="622"/>
      <c r="EA8" s="622"/>
      <c r="EB8" s="622"/>
      <c r="EC8" s="658"/>
    </row>
    <row r="9" spans="2:143" ht="11.25" customHeight="1" x14ac:dyDescent="0.2">
      <c r="B9" s="618" t="s">
        <v>249</v>
      </c>
      <c r="C9" s="619"/>
      <c r="D9" s="619"/>
      <c r="E9" s="619"/>
      <c r="F9" s="619"/>
      <c r="G9" s="619"/>
      <c r="H9" s="619"/>
      <c r="I9" s="619"/>
      <c r="J9" s="619"/>
      <c r="K9" s="619"/>
      <c r="L9" s="619"/>
      <c r="M9" s="619"/>
      <c r="N9" s="619"/>
      <c r="O9" s="619"/>
      <c r="P9" s="619"/>
      <c r="Q9" s="620"/>
      <c r="R9" s="621">
        <v>5777</v>
      </c>
      <c r="S9" s="622"/>
      <c r="T9" s="622"/>
      <c r="U9" s="622"/>
      <c r="V9" s="622"/>
      <c r="W9" s="622"/>
      <c r="X9" s="622"/>
      <c r="Y9" s="623"/>
      <c r="Z9" s="659">
        <v>0.1</v>
      </c>
      <c r="AA9" s="659"/>
      <c r="AB9" s="659"/>
      <c r="AC9" s="659"/>
      <c r="AD9" s="660">
        <v>5777</v>
      </c>
      <c r="AE9" s="660"/>
      <c r="AF9" s="660"/>
      <c r="AG9" s="660"/>
      <c r="AH9" s="660"/>
      <c r="AI9" s="660"/>
      <c r="AJ9" s="660"/>
      <c r="AK9" s="660"/>
      <c r="AL9" s="624">
        <v>0.2</v>
      </c>
      <c r="AM9" s="625"/>
      <c r="AN9" s="625"/>
      <c r="AO9" s="661"/>
      <c r="AP9" s="618" t="s">
        <v>250</v>
      </c>
      <c r="AQ9" s="619"/>
      <c r="AR9" s="619"/>
      <c r="AS9" s="619"/>
      <c r="AT9" s="619"/>
      <c r="AU9" s="619"/>
      <c r="AV9" s="619"/>
      <c r="AW9" s="619"/>
      <c r="AX9" s="619"/>
      <c r="AY9" s="619"/>
      <c r="AZ9" s="619"/>
      <c r="BA9" s="619"/>
      <c r="BB9" s="619"/>
      <c r="BC9" s="619"/>
      <c r="BD9" s="619"/>
      <c r="BE9" s="619"/>
      <c r="BF9" s="620"/>
      <c r="BG9" s="621">
        <v>261698</v>
      </c>
      <c r="BH9" s="622"/>
      <c r="BI9" s="622"/>
      <c r="BJ9" s="622"/>
      <c r="BK9" s="622"/>
      <c r="BL9" s="622"/>
      <c r="BM9" s="622"/>
      <c r="BN9" s="623"/>
      <c r="BO9" s="659">
        <v>35.799999999999997</v>
      </c>
      <c r="BP9" s="659"/>
      <c r="BQ9" s="659"/>
      <c r="BR9" s="659"/>
      <c r="BS9" s="660" t="s">
        <v>236</v>
      </c>
      <c r="BT9" s="660"/>
      <c r="BU9" s="660"/>
      <c r="BV9" s="660"/>
      <c r="BW9" s="660"/>
      <c r="BX9" s="660"/>
      <c r="BY9" s="660"/>
      <c r="BZ9" s="660"/>
      <c r="CA9" s="660"/>
      <c r="CB9" s="695"/>
      <c r="CD9" s="618" t="s">
        <v>251</v>
      </c>
      <c r="CE9" s="619"/>
      <c r="CF9" s="619"/>
      <c r="CG9" s="619"/>
      <c r="CH9" s="619"/>
      <c r="CI9" s="619"/>
      <c r="CJ9" s="619"/>
      <c r="CK9" s="619"/>
      <c r="CL9" s="619"/>
      <c r="CM9" s="619"/>
      <c r="CN9" s="619"/>
      <c r="CO9" s="619"/>
      <c r="CP9" s="619"/>
      <c r="CQ9" s="620"/>
      <c r="CR9" s="621">
        <v>496124</v>
      </c>
      <c r="CS9" s="622"/>
      <c r="CT9" s="622"/>
      <c r="CU9" s="622"/>
      <c r="CV9" s="622"/>
      <c r="CW9" s="622"/>
      <c r="CX9" s="622"/>
      <c r="CY9" s="623"/>
      <c r="CZ9" s="659">
        <v>13.3</v>
      </c>
      <c r="DA9" s="659"/>
      <c r="DB9" s="659"/>
      <c r="DC9" s="659"/>
      <c r="DD9" s="627" t="s">
        <v>236</v>
      </c>
      <c r="DE9" s="622"/>
      <c r="DF9" s="622"/>
      <c r="DG9" s="622"/>
      <c r="DH9" s="622"/>
      <c r="DI9" s="622"/>
      <c r="DJ9" s="622"/>
      <c r="DK9" s="622"/>
      <c r="DL9" s="622"/>
      <c r="DM9" s="622"/>
      <c r="DN9" s="622"/>
      <c r="DO9" s="622"/>
      <c r="DP9" s="623"/>
      <c r="DQ9" s="627">
        <v>234905</v>
      </c>
      <c r="DR9" s="622"/>
      <c r="DS9" s="622"/>
      <c r="DT9" s="622"/>
      <c r="DU9" s="622"/>
      <c r="DV9" s="622"/>
      <c r="DW9" s="622"/>
      <c r="DX9" s="622"/>
      <c r="DY9" s="622"/>
      <c r="DZ9" s="622"/>
      <c r="EA9" s="622"/>
      <c r="EB9" s="622"/>
      <c r="EC9" s="658"/>
    </row>
    <row r="10" spans="2:143" ht="11.25" customHeight="1" x14ac:dyDescent="0.2">
      <c r="B10" s="618" t="s">
        <v>252</v>
      </c>
      <c r="C10" s="619"/>
      <c r="D10" s="619"/>
      <c r="E10" s="619"/>
      <c r="F10" s="619"/>
      <c r="G10" s="619"/>
      <c r="H10" s="619"/>
      <c r="I10" s="619"/>
      <c r="J10" s="619"/>
      <c r="K10" s="619"/>
      <c r="L10" s="619"/>
      <c r="M10" s="619"/>
      <c r="N10" s="619"/>
      <c r="O10" s="619"/>
      <c r="P10" s="619"/>
      <c r="Q10" s="620"/>
      <c r="R10" s="621" t="s">
        <v>253</v>
      </c>
      <c r="S10" s="622"/>
      <c r="T10" s="622"/>
      <c r="U10" s="622"/>
      <c r="V10" s="622"/>
      <c r="W10" s="622"/>
      <c r="X10" s="622"/>
      <c r="Y10" s="623"/>
      <c r="Z10" s="659" t="s">
        <v>236</v>
      </c>
      <c r="AA10" s="659"/>
      <c r="AB10" s="659"/>
      <c r="AC10" s="659"/>
      <c r="AD10" s="660" t="s">
        <v>132</v>
      </c>
      <c r="AE10" s="660"/>
      <c r="AF10" s="660"/>
      <c r="AG10" s="660"/>
      <c r="AH10" s="660"/>
      <c r="AI10" s="660"/>
      <c r="AJ10" s="660"/>
      <c r="AK10" s="660"/>
      <c r="AL10" s="624" t="s">
        <v>236</v>
      </c>
      <c r="AM10" s="625"/>
      <c r="AN10" s="625"/>
      <c r="AO10" s="661"/>
      <c r="AP10" s="618" t="s">
        <v>254</v>
      </c>
      <c r="AQ10" s="619"/>
      <c r="AR10" s="619"/>
      <c r="AS10" s="619"/>
      <c r="AT10" s="619"/>
      <c r="AU10" s="619"/>
      <c r="AV10" s="619"/>
      <c r="AW10" s="619"/>
      <c r="AX10" s="619"/>
      <c r="AY10" s="619"/>
      <c r="AZ10" s="619"/>
      <c r="BA10" s="619"/>
      <c r="BB10" s="619"/>
      <c r="BC10" s="619"/>
      <c r="BD10" s="619"/>
      <c r="BE10" s="619"/>
      <c r="BF10" s="620"/>
      <c r="BG10" s="621">
        <v>12376</v>
      </c>
      <c r="BH10" s="622"/>
      <c r="BI10" s="622"/>
      <c r="BJ10" s="622"/>
      <c r="BK10" s="622"/>
      <c r="BL10" s="622"/>
      <c r="BM10" s="622"/>
      <c r="BN10" s="623"/>
      <c r="BO10" s="659">
        <v>1.7</v>
      </c>
      <c r="BP10" s="659"/>
      <c r="BQ10" s="659"/>
      <c r="BR10" s="659"/>
      <c r="BS10" s="660" t="s">
        <v>236</v>
      </c>
      <c r="BT10" s="660"/>
      <c r="BU10" s="660"/>
      <c r="BV10" s="660"/>
      <c r="BW10" s="660"/>
      <c r="BX10" s="660"/>
      <c r="BY10" s="660"/>
      <c r="BZ10" s="660"/>
      <c r="CA10" s="660"/>
      <c r="CB10" s="695"/>
      <c r="CD10" s="618" t="s">
        <v>255</v>
      </c>
      <c r="CE10" s="619"/>
      <c r="CF10" s="619"/>
      <c r="CG10" s="619"/>
      <c r="CH10" s="619"/>
      <c r="CI10" s="619"/>
      <c r="CJ10" s="619"/>
      <c r="CK10" s="619"/>
      <c r="CL10" s="619"/>
      <c r="CM10" s="619"/>
      <c r="CN10" s="619"/>
      <c r="CO10" s="619"/>
      <c r="CP10" s="619"/>
      <c r="CQ10" s="620"/>
      <c r="CR10" s="621" t="s">
        <v>253</v>
      </c>
      <c r="CS10" s="622"/>
      <c r="CT10" s="622"/>
      <c r="CU10" s="622"/>
      <c r="CV10" s="622"/>
      <c r="CW10" s="622"/>
      <c r="CX10" s="622"/>
      <c r="CY10" s="623"/>
      <c r="CZ10" s="659" t="s">
        <v>236</v>
      </c>
      <c r="DA10" s="659"/>
      <c r="DB10" s="659"/>
      <c r="DC10" s="659"/>
      <c r="DD10" s="627" t="s">
        <v>132</v>
      </c>
      <c r="DE10" s="622"/>
      <c r="DF10" s="622"/>
      <c r="DG10" s="622"/>
      <c r="DH10" s="622"/>
      <c r="DI10" s="622"/>
      <c r="DJ10" s="622"/>
      <c r="DK10" s="622"/>
      <c r="DL10" s="622"/>
      <c r="DM10" s="622"/>
      <c r="DN10" s="622"/>
      <c r="DO10" s="622"/>
      <c r="DP10" s="623"/>
      <c r="DQ10" s="627" t="s">
        <v>132</v>
      </c>
      <c r="DR10" s="622"/>
      <c r="DS10" s="622"/>
      <c r="DT10" s="622"/>
      <c r="DU10" s="622"/>
      <c r="DV10" s="622"/>
      <c r="DW10" s="622"/>
      <c r="DX10" s="622"/>
      <c r="DY10" s="622"/>
      <c r="DZ10" s="622"/>
      <c r="EA10" s="622"/>
      <c r="EB10" s="622"/>
      <c r="EC10" s="658"/>
    </row>
    <row r="11" spans="2:143" ht="11.25" customHeight="1" x14ac:dyDescent="0.2">
      <c r="B11" s="618" t="s">
        <v>256</v>
      </c>
      <c r="C11" s="619"/>
      <c r="D11" s="619"/>
      <c r="E11" s="619"/>
      <c r="F11" s="619"/>
      <c r="G11" s="619"/>
      <c r="H11" s="619"/>
      <c r="I11" s="619"/>
      <c r="J11" s="619"/>
      <c r="K11" s="619"/>
      <c r="L11" s="619"/>
      <c r="M11" s="619"/>
      <c r="N11" s="619"/>
      <c r="O11" s="619"/>
      <c r="P11" s="619"/>
      <c r="Q11" s="620"/>
      <c r="R11" s="621">
        <v>152600</v>
      </c>
      <c r="S11" s="622"/>
      <c r="T11" s="622"/>
      <c r="U11" s="622"/>
      <c r="V11" s="622"/>
      <c r="W11" s="622"/>
      <c r="X11" s="622"/>
      <c r="Y11" s="623"/>
      <c r="Z11" s="624">
        <v>3.7</v>
      </c>
      <c r="AA11" s="625"/>
      <c r="AB11" s="625"/>
      <c r="AC11" s="626"/>
      <c r="AD11" s="627">
        <v>152600</v>
      </c>
      <c r="AE11" s="622"/>
      <c r="AF11" s="622"/>
      <c r="AG11" s="622"/>
      <c r="AH11" s="622"/>
      <c r="AI11" s="622"/>
      <c r="AJ11" s="622"/>
      <c r="AK11" s="623"/>
      <c r="AL11" s="624">
        <v>6.3</v>
      </c>
      <c r="AM11" s="625"/>
      <c r="AN11" s="625"/>
      <c r="AO11" s="661"/>
      <c r="AP11" s="618" t="s">
        <v>257</v>
      </c>
      <c r="AQ11" s="619"/>
      <c r="AR11" s="619"/>
      <c r="AS11" s="619"/>
      <c r="AT11" s="619"/>
      <c r="AU11" s="619"/>
      <c r="AV11" s="619"/>
      <c r="AW11" s="619"/>
      <c r="AX11" s="619"/>
      <c r="AY11" s="619"/>
      <c r="AZ11" s="619"/>
      <c r="BA11" s="619"/>
      <c r="BB11" s="619"/>
      <c r="BC11" s="619"/>
      <c r="BD11" s="619"/>
      <c r="BE11" s="619"/>
      <c r="BF11" s="620"/>
      <c r="BG11" s="621">
        <v>31806</v>
      </c>
      <c r="BH11" s="622"/>
      <c r="BI11" s="622"/>
      <c r="BJ11" s="622"/>
      <c r="BK11" s="622"/>
      <c r="BL11" s="622"/>
      <c r="BM11" s="622"/>
      <c r="BN11" s="623"/>
      <c r="BO11" s="659">
        <v>4.4000000000000004</v>
      </c>
      <c r="BP11" s="659"/>
      <c r="BQ11" s="659"/>
      <c r="BR11" s="659"/>
      <c r="BS11" s="660" t="s">
        <v>187</v>
      </c>
      <c r="BT11" s="660"/>
      <c r="BU11" s="660"/>
      <c r="BV11" s="660"/>
      <c r="BW11" s="660"/>
      <c r="BX11" s="660"/>
      <c r="BY11" s="660"/>
      <c r="BZ11" s="660"/>
      <c r="CA11" s="660"/>
      <c r="CB11" s="695"/>
      <c r="CD11" s="618" t="s">
        <v>258</v>
      </c>
      <c r="CE11" s="619"/>
      <c r="CF11" s="619"/>
      <c r="CG11" s="619"/>
      <c r="CH11" s="619"/>
      <c r="CI11" s="619"/>
      <c r="CJ11" s="619"/>
      <c r="CK11" s="619"/>
      <c r="CL11" s="619"/>
      <c r="CM11" s="619"/>
      <c r="CN11" s="619"/>
      <c r="CO11" s="619"/>
      <c r="CP11" s="619"/>
      <c r="CQ11" s="620"/>
      <c r="CR11" s="621">
        <v>42381</v>
      </c>
      <c r="CS11" s="622"/>
      <c r="CT11" s="622"/>
      <c r="CU11" s="622"/>
      <c r="CV11" s="622"/>
      <c r="CW11" s="622"/>
      <c r="CX11" s="622"/>
      <c r="CY11" s="623"/>
      <c r="CZ11" s="659">
        <v>1.1000000000000001</v>
      </c>
      <c r="DA11" s="659"/>
      <c r="DB11" s="659"/>
      <c r="DC11" s="659"/>
      <c r="DD11" s="627">
        <v>7829</v>
      </c>
      <c r="DE11" s="622"/>
      <c r="DF11" s="622"/>
      <c r="DG11" s="622"/>
      <c r="DH11" s="622"/>
      <c r="DI11" s="622"/>
      <c r="DJ11" s="622"/>
      <c r="DK11" s="622"/>
      <c r="DL11" s="622"/>
      <c r="DM11" s="622"/>
      <c r="DN11" s="622"/>
      <c r="DO11" s="622"/>
      <c r="DP11" s="623"/>
      <c r="DQ11" s="627">
        <v>34194</v>
      </c>
      <c r="DR11" s="622"/>
      <c r="DS11" s="622"/>
      <c r="DT11" s="622"/>
      <c r="DU11" s="622"/>
      <c r="DV11" s="622"/>
      <c r="DW11" s="622"/>
      <c r="DX11" s="622"/>
      <c r="DY11" s="622"/>
      <c r="DZ11" s="622"/>
      <c r="EA11" s="622"/>
      <c r="EB11" s="622"/>
      <c r="EC11" s="658"/>
    </row>
    <row r="12" spans="2:143" ht="11.25" customHeight="1" x14ac:dyDescent="0.2">
      <c r="B12" s="618" t="s">
        <v>259</v>
      </c>
      <c r="C12" s="619"/>
      <c r="D12" s="619"/>
      <c r="E12" s="619"/>
      <c r="F12" s="619"/>
      <c r="G12" s="619"/>
      <c r="H12" s="619"/>
      <c r="I12" s="619"/>
      <c r="J12" s="619"/>
      <c r="K12" s="619"/>
      <c r="L12" s="619"/>
      <c r="M12" s="619"/>
      <c r="N12" s="619"/>
      <c r="O12" s="619"/>
      <c r="P12" s="619"/>
      <c r="Q12" s="620"/>
      <c r="R12" s="621" t="s">
        <v>236</v>
      </c>
      <c r="S12" s="622"/>
      <c r="T12" s="622"/>
      <c r="U12" s="622"/>
      <c r="V12" s="622"/>
      <c r="W12" s="622"/>
      <c r="X12" s="622"/>
      <c r="Y12" s="623"/>
      <c r="Z12" s="659" t="s">
        <v>187</v>
      </c>
      <c r="AA12" s="659"/>
      <c r="AB12" s="659"/>
      <c r="AC12" s="659"/>
      <c r="AD12" s="660" t="s">
        <v>187</v>
      </c>
      <c r="AE12" s="660"/>
      <c r="AF12" s="660"/>
      <c r="AG12" s="660"/>
      <c r="AH12" s="660"/>
      <c r="AI12" s="660"/>
      <c r="AJ12" s="660"/>
      <c r="AK12" s="660"/>
      <c r="AL12" s="624" t="s">
        <v>236</v>
      </c>
      <c r="AM12" s="625"/>
      <c r="AN12" s="625"/>
      <c r="AO12" s="661"/>
      <c r="AP12" s="618" t="s">
        <v>260</v>
      </c>
      <c r="AQ12" s="619"/>
      <c r="AR12" s="619"/>
      <c r="AS12" s="619"/>
      <c r="AT12" s="619"/>
      <c r="AU12" s="619"/>
      <c r="AV12" s="619"/>
      <c r="AW12" s="619"/>
      <c r="AX12" s="619"/>
      <c r="AY12" s="619"/>
      <c r="AZ12" s="619"/>
      <c r="BA12" s="619"/>
      <c r="BB12" s="619"/>
      <c r="BC12" s="619"/>
      <c r="BD12" s="619"/>
      <c r="BE12" s="619"/>
      <c r="BF12" s="620"/>
      <c r="BG12" s="621">
        <v>348983</v>
      </c>
      <c r="BH12" s="622"/>
      <c r="BI12" s="622"/>
      <c r="BJ12" s="622"/>
      <c r="BK12" s="622"/>
      <c r="BL12" s="622"/>
      <c r="BM12" s="622"/>
      <c r="BN12" s="623"/>
      <c r="BO12" s="659">
        <v>47.8</v>
      </c>
      <c r="BP12" s="659"/>
      <c r="BQ12" s="659"/>
      <c r="BR12" s="659"/>
      <c r="BS12" s="660" t="s">
        <v>132</v>
      </c>
      <c r="BT12" s="660"/>
      <c r="BU12" s="660"/>
      <c r="BV12" s="660"/>
      <c r="BW12" s="660"/>
      <c r="BX12" s="660"/>
      <c r="BY12" s="660"/>
      <c r="BZ12" s="660"/>
      <c r="CA12" s="660"/>
      <c r="CB12" s="695"/>
      <c r="CD12" s="618" t="s">
        <v>261</v>
      </c>
      <c r="CE12" s="619"/>
      <c r="CF12" s="619"/>
      <c r="CG12" s="619"/>
      <c r="CH12" s="619"/>
      <c r="CI12" s="619"/>
      <c r="CJ12" s="619"/>
      <c r="CK12" s="619"/>
      <c r="CL12" s="619"/>
      <c r="CM12" s="619"/>
      <c r="CN12" s="619"/>
      <c r="CO12" s="619"/>
      <c r="CP12" s="619"/>
      <c r="CQ12" s="620"/>
      <c r="CR12" s="621">
        <v>107279</v>
      </c>
      <c r="CS12" s="622"/>
      <c r="CT12" s="622"/>
      <c r="CU12" s="622"/>
      <c r="CV12" s="622"/>
      <c r="CW12" s="622"/>
      <c r="CX12" s="622"/>
      <c r="CY12" s="623"/>
      <c r="CZ12" s="659">
        <v>2.9</v>
      </c>
      <c r="DA12" s="659"/>
      <c r="DB12" s="659"/>
      <c r="DC12" s="659"/>
      <c r="DD12" s="627" t="s">
        <v>236</v>
      </c>
      <c r="DE12" s="622"/>
      <c r="DF12" s="622"/>
      <c r="DG12" s="622"/>
      <c r="DH12" s="622"/>
      <c r="DI12" s="622"/>
      <c r="DJ12" s="622"/>
      <c r="DK12" s="622"/>
      <c r="DL12" s="622"/>
      <c r="DM12" s="622"/>
      <c r="DN12" s="622"/>
      <c r="DO12" s="622"/>
      <c r="DP12" s="623"/>
      <c r="DQ12" s="627">
        <v>107037</v>
      </c>
      <c r="DR12" s="622"/>
      <c r="DS12" s="622"/>
      <c r="DT12" s="622"/>
      <c r="DU12" s="622"/>
      <c r="DV12" s="622"/>
      <c r="DW12" s="622"/>
      <c r="DX12" s="622"/>
      <c r="DY12" s="622"/>
      <c r="DZ12" s="622"/>
      <c r="EA12" s="622"/>
      <c r="EB12" s="622"/>
      <c r="EC12" s="658"/>
    </row>
    <row r="13" spans="2:143" ht="11.25" customHeight="1" x14ac:dyDescent="0.2">
      <c r="B13" s="618" t="s">
        <v>262</v>
      </c>
      <c r="C13" s="619"/>
      <c r="D13" s="619"/>
      <c r="E13" s="619"/>
      <c r="F13" s="619"/>
      <c r="G13" s="619"/>
      <c r="H13" s="619"/>
      <c r="I13" s="619"/>
      <c r="J13" s="619"/>
      <c r="K13" s="619"/>
      <c r="L13" s="619"/>
      <c r="M13" s="619"/>
      <c r="N13" s="619"/>
      <c r="O13" s="619"/>
      <c r="P13" s="619"/>
      <c r="Q13" s="620"/>
      <c r="R13" s="621" t="s">
        <v>253</v>
      </c>
      <c r="S13" s="622"/>
      <c r="T13" s="622"/>
      <c r="U13" s="622"/>
      <c r="V13" s="622"/>
      <c r="W13" s="622"/>
      <c r="X13" s="622"/>
      <c r="Y13" s="623"/>
      <c r="Z13" s="659" t="s">
        <v>132</v>
      </c>
      <c r="AA13" s="659"/>
      <c r="AB13" s="659"/>
      <c r="AC13" s="659"/>
      <c r="AD13" s="660" t="s">
        <v>132</v>
      </c>
      <c r="AE13" s="660"/>
      <c r="AF13" s="660"/>
      <c r="AG13" s="660"/>
      <c r="AH13" s="660"/>
      <c r="AI13" s="660"/>
      <c r="AJ13" s="660"/>
      <c r="AK13" s="660"/>
      <c r="AL13" s="624" t="s">
        <v>132</v>
      </c>
      <c r="AM13" s="625"/>
      <c r="AN13" s="625"/>
      <c r="AO13" s="661"/>
      <c r="AP13" s="618" t="s">
        <v>263</v>
      </c>
      <c r="AQ13" s="619"/>
      <c r="AR13" s="619"/>
      <c r="AS13" s="619"/>
      <c r="AT13" s="619"/>
      <c r="AU13" s="619"/>
      <c r="AV13" s="619"/>
      <c r="AW13" s="619"/>
      <c r="AX13" s="619"/>
      <c r="AY13" s="619"/>
      <c r="AZ13" s="619"/>
      <c r="BA13" s="619"/>
      <c r="BB13" s="619"/>
      <c r="BC13" s="619"/>
      <c r="BD13" s="619"/>
      <c r="BE13" s="619"/>
      <c r="BF13" s="620"/>
      <c r="BG13" s="621">
        <v>348983</v>
      </c>
      <c r="BH13" s="622"/>
      <c r="BI13" s="622"/>
      <c r="BJ13" s="622"/>
      <c r="BK13" s="622"/>
      <c r="BL13" s="622"/>
      <c r="BM13" s="622"/>
      <c r="BN13" s="623"/>
      <c r="BO13" s="659">
        <v>47.8</v>
      </c>
      <c r="BP13" s="659"/>
      <c r="BQ13" s="659"/>
      <c r="BR13" s="659"/>
      <c r="BS13" s="660" t="s">
        <v>132</v>
      </c>
      <c r="BT13" s="660"/>
      <c r="BU13" s="660"/>
      <c r="BV13" s="660"/>
      <c r="BW13" s="660"/>
      <c r="BX13" s="660"/>
      <c r="BY13" s="660"/>
      <c r="BZ13" s="660"/>
      <c r="CA13" s="660"/>
      <c r="CB13" s="695"/>
      <c r="CD13" s="618" t="s">
        <v>264</v>
      </c>
      <c r="CE13" s="619"/>
      <c r="CF13" s="619"/>
      <c r="CG13" s="619"/>
      <c r="CH13" s="619"/>
      <c r="CI13" s="619"/>
      <c r="CJ13" s="619"/>
      <c r="CK13" s="619"/>
      <c r="CL13" s="619"/>
      <c r="CM13" s="619"/>
      <c r="CN13" s="619"/>
      <c r="CO13" s="619"/>
      <c r="CP13" s="619"/>
      <c r="CQ13" s="620"/>
      <c r="CR13" s="621">
        <v>328269</v>
      </c>
      <c r="CS13" s="622"/>
      <c r="CT13" s="622"/>
      <c r="CU13" s="622"/>
      <c r="CV13" s="622"/>
      <c r="CW13" s="622"/>
      <c r="CX13" s="622"/>
      <c r="CY13" s="623"/>
      <c r="CZ13" s="659">
        <v>8.8000000000000007</v>
      </c>
      <c r="DA13" s="659"/>
      <c r="DB13" s="659"/>
      <c r="DC13" s="659"/>
      <c r="DD13" s="627">
        <v>59879</v>
      </c>
      <c r="DE13" s="622"/>
      <c r="DF13" s="622"/>
      <c r="DG13" s="622"/>
      <c r="DH13" s="622"/>
      <c r="DI13" s="622"/>
      <c r="DJ13" s="622"/>
      <c r="DK13" s="622"/>
      <c r="DL13" s="622"/>
      <c r="DM13" s="622"/>
      <c r="DN13" s="622"/>
      <c r="DO13" s="622"/>
      <c r="DP13" s="623"/>
      <c r="DQ13" s="627">
        <v>249048</v>
      </c>
      <c r="DR13" s="622"/>
      <c r="DS13" s="622"/>
      <c r="DT13" s="622"/>
      <c r="DU13" s="622"/>
      <c r="DV13" s="622"/>
      <c r="DW13" s="622"/>
      <c r="DX13" s="622"/>
      <c r="DY13" s="622"/>
      <c r="DZ13" s="622"/>
      <c r="EA13" s="622"/>
      <c r="EB13" s="622"/>
      <c r="EC13" s="658"/>
    </row>
    <row r="14" spans="2:143" ht="11.25" customHeight="1" x14ac:dyDescent="0.2">
      <c r="B14" s="618" t="s">
        <v>265</v>
      </c>
      <c r="C14" s="619"/>
      <c r="D14" s="619"/>
      <c r="E14" s="619"/>
      <c r="F14" s="619"/>
      <c r="G14" s="619"/>
      <c r="H14" s="619"/>
      <c r="I14" s="619"/>
      <c r="J14" s="619"/>
      <c r="K14" s="619"/>
      <c r="L14" s="619"/>
      <c r="M14" s="619"/>
      <c r="N14" s="619"/>
      <c r="O14" s="619"/>
      <c r="P14" s="619"/>
      <c r="Q14" s="620"/>
      <c r="R14" s="621">
        <v>133</v>
      </c>
      <c r="S14" s="622"/>
      <c r="T14" s="622"/>
      <c r="U14" s="622"/>
      <c r="V14" s="622"/>
      <c r="W14" s="622"/>
      <c r="X14" s="622"/>
      <c r="Y14" s="623"/>
      <c r="Z14" s="659">
        <v>0</v>
      </c>
      <c r="AA14" s="659"/>
      <c r="AB14" s="659"/>
      <c r="AC14" s="659"/>
      <c r="AD14" s="660">
        <v>133</v>
      </c>
      <c r="AE14" s="660"/>
      <c r="AF14" s="660"/>
      <c r="AG14" s="660"/>
      <c r="AH14" s="660"/>
      <c r="AI14" s="660"/>
      <c r="AJ14" s="660"/>
      <c r="AK14" s="660"/>
      <c r="AL14" s="624">
        <v>0</v>
      </c>
      <c r="AM14" s="625"/>
      <c r="AN14" s="625"/>
      <c r="AO14" s="661"/>
      <c r="AP14" s="618" t="s">
        <v>266</v>
      </c>
      <c r="AQ14" s="619"/>
      <c r="AR14" s="619"/>
      <c r="AS14" s="619"/>
      <c r="AT14" s="619"/>
      <c r="AU14" s="619"/>
      <c r="AV14" s="619"/>
      <c r="AW14" s="619"/>
      <c r="AX14" s="619"/>
      <c r="AY14" s="619"/>
      <c r="AZ14" s="619"/>
      <c r="BA14" s="619"/>
      <c r="BB14" s="619"/>
      <c r="BC14" s="619"/>
      <c r="BD14" s="619"/>
      <c r="BE14" s="619"/>
      <c r="BF14" s="620"/>
      <c r="BG14" s="621">
        <v>21835</v>
      </c>
      <c r="BH14" s="622"/>
      <c r="BI14" s="622"/>
      <c r="BJ14" s="622"/>
      <c r="BK14" s="622"/>
      <c r="BL14" s="622"/>
      <c r="BM14" s="622"/>
      <c r="BN14" s="623"/>
      <c r="BO14" s="659">
        <v>3</v>
      </c>
      <c r="BP14" s="659"/>
      <c r="BQ14" s="659"/>
      <c r="BR14" s="659"/>
      <c r="BS14" s="660" t="s">
        <v>132</v>
      </c>
      <c r="BT14" s="660"/>
      <c r="BU14" s="660"/>
      <c r="BV14" s="660"/>
      <c r="BW14" s="660"/>
      <c r="BX14" s="660"/>
      <c r="BY14" s="660"/>
      <c r="BZ14" s="660"/>
      <c r="CA14" s="660"/>
      <c r="CB14" s="695"/>
      <c r="CD14" s="618" t="s">
        <v>267</v>
      </c>
      <c r="CE14" s="619"/>
      <c r="CF14" s="619"/>
      <c r="CG14" s="619"/>
      <c r="CH14" s="619"/>
      <c r="CI14" s="619"/>
      <c r="CJ14" s="619"/>
      <c r="CK14" s="619"/>
      <c r="CL14" s="619"/>
      <c r="CM14" s="619"/>
      <c r="CN14" s="619"/>
      <c r="CO14" s="619"/>
      <c r="CP14" s="619"/>
      <c r="CQ14" s="620"/>
      <c r="CR14" s="621">
        <v>160398</v>
      </c>
      <c r="CS14" s="622"/>
      <c r="CT14" s="622"/>
      <c r="CU14" s="622"/>
      <c r="CV14" s="622"/>
      <c r="CW14" s="622"/>
      <c r="CX14" s="622"/>
      <c r="CY14" s="623"/>
      <c r="CZ14" s="659">
        <v>4.3</v>
      </c>
      <c r="DA14" s="659"/>
      <c r="DB14" s="659"/>
      <c r="DC14" s="659"/>
      <c r="DD14" s="627" t="s">
        <v>132</v>
      </c>
      <c r="DE14" s="622"/>
      <c r="DF14" s="622"/>
      <c r="DG14" s="622"/>
      <c r="DH14" s="622"/>
      <c r="DI14" s="622"/>
      <c r="DJ14" s="622"/>
      <c r="DK14" s="622"/>
      <c r="DL14" s="622"/>
      <c r="DM14" s="622"/>
      <c r="DN14" s="622"/>
      <c r="DO14" s="622"/>
      <c r="DP14" s="623"/>
      <c r="DQ14" s="627">
        <v>154304</v>
      </c>
      <c r="DR14" s="622"/>
      <c r="DS14" s="622"/>
      <c r="DT14" s="622"/>
      <c r="DU14" s="622"/>
      <c r="DV14" s="622"/>
      <c r="DW14" s="622"/>
      <c r="DX14" s="622"/>
      <c r="DY14" s="622"/>
      <c r="DZ14" s="622"/>
      <c r="EA14" s="622"/>
      <c r="EB14" s="622"/>
      <c r="EC14" s="658"/>
    </row>
    <row r="15" spans="2:143" ht="11.25" customHeight="1" x14ac:dyDescent="0.2">
      <c r="B15" s="618" t="s">
        <v>268</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132</v>
      </c>
      <c r="AA15" s="659"/>
      <c r="AB15" s="659"/>
      <c r="AC15" s="659"/>
      <c r="AD15" s="660" t="s">
        <v>236</v>
      </c>
      <c r="AE15" s="660"/>
      <c r="AF15" s="660"/>
      <c r="AG15" s="660"/>
      <c r="AH15" s="660"/>
      <c r="AI15" s="660"/>
      <c r="AJ15" s="660"/>
      <c r="AK15" s="660"/>
      <c r="AL15" s="624" t="s">
        <v>132</v>
      </c>
      <c r="AM15" s="625"/>
      <c r="AN15" s="625"/>
      <c r="AO15" s="661"/>
      <c r="AP15" s="618" t="s">
        <v>269</v>
      </c>
      <c r="AQ15" s="619"/>
      <c r="AR15" s="619"/>
      <c r="AS15" s="619"/>
      <c r="AT15" s="619"/>
      <c r="AU15" s="619"/>
      <c r="AV15" s="619"/>
      <c r="AW15" s="619"/>
      <c r="AX15" s="619"/>
      <c r="AY15" s="619"/>
      <c r="AZ15" s="619"/>
      <c r="BA15" s="619"/>
      <c r="BB15" s="619"/>
      <c r="BC15" s="619"/>
      <c r="BD15" s="619"/>
      <c r="BE15" s="619"/>
      <c r="BF15" s="620"/>
      <c r="BG15" s="621">
        <v>41245</v>
      </c>
      <c r="BH15" s="622"/>
      <c r="BI15" s="622"/>
      <c r="BJ15" s="622"/>
      <c r="BK15" s="622"/>
      <c r="BL15" s="622"/>
      <c r="BM15" s="622"/>
      <c r="BN15" s="623"/>
      <c r="BO15" s="659">
        <v>5.6</v>
      </c>
      <c r="BP15" s="659"/>
      <c r="BQ15" s="659"/>
      <c r="BR15" s="659"/>
      <c r="BS15" s="660" t="s">
        <v>236</v>
      </c>
      <c r="BT15" s="660"/>
      <c r="BU15" s="660"/>
      <c r="BV15" s="660"/>
      <c r="BW15" s="660"/>
      <c r="BX15" s="660"/>
      <c r="BY15" s="660"/>
      <c r="BZ15" s="660"/>
      <c r="CA15" s="660"/>
      <c r="CB15" s="695"/>
      <c r="CD15" s="618" t="s">
        <v>270</v>
      </c>
      <c r="CE15" s="619"/>
      <c r="CF15" s="619"/>
      <c r="CG15" s="619"/>
      <c r="CH15" s="619"/>
      <c r="CI15" s="619"/>
      <c r="CJ15" s="619"/>
      <c r="CK15" s="619"/>
      <c r="CL15" s="619"/>
      <c r="CM15" s="619"/>
      <c r="CN15" s="619"/>
      <c r="CO15" s="619"/>
      <c r="CP15" s="619"/>
      <c r="CQ15" s="620"/>
      <c r="CR15" s="621">
        <v>359533</v>
      </c>
      <c r="CS15" s="622"/>
      <c r="CT15" s="622"/>
      <c r="CU15" s="622"/>
      <c r="CV15" s="622"/>
      <c r="CW15" s="622"/>
      <c r="CX15" s="622"/>
      <c r="CY15" s="623"/>
      <c r="CZ15" s="659">
        <v>9.6999999999999993</v>
      </c>
      <c r="DA15" s="659"/>
      <c r="DB15" s="659"/>
      <c r="DC15" s="659"/>
      <c r="DD15" s="627">
        <v>31089</v>
      </c>
      <c r="DE15" s="622"/>
      <c r="DF15" s="622"/>
      <c r="DG15" s="622"/>
      <c r="DH15" s="622"/>
      <c r="DI15" s="622"/>
      <c r="DJ15" s="622"/>
      <c r="DK15" s="622"/>
      <c r="DL15" s="622"/>
      <c r="DM15" s="622"/>
      <c r="DN15" s="622"/>
      <c r="DO15" s="622"/>
      <c r="DP15" s="623"/>
      <c r="DQ15" s="627">
        <v>322448</v>
      </c>
      <c r="DR15" s="622"/>
      <c r="DS15" s="622"/>
      <c r="DT15" s="622"/>
      <c r="DU15" s="622"/>
      <c r="DV15" s="622"/>
      <c r="DW15" s="622"/>
      <c r="DX15" s="622"/>
      <c r="DY15" s="622"/>
      <c r="DZ15" s="622"/>
      <c r="EA15" s="622"/>
      <c r="EB15" s="622"/>
      <c r="EC15" s="658"/>
    </row>
    <row r="16" spans="2:143" ht="11.25" customHeight="1" x14ac:dyDescent="0.2">
      <c r="B16" s="618" t="s">
        <v>271</v>
      </c>
      <c r="C16" s="619"/>
      <c r="D16" s="619"/>
      <c r="E16" s="619"/>
      <c r="F16" s="619"/>
      <c r="G16" s="619"/>
      <c r="H16" s="619"/>
      <c r="I16" s="619"/>
      <c r="J16" s="619"/>
      <c r="K16" s="619"/>
      <c r="L16" s="619"/>
      <c r="M16" s="619"/>
      <c r="N16" s="619"/>
      <c r="O16" s="619"/>
      <c r="P16" s="619"/>
      <c r="Q16" s="620"/>
      <c r="R16" s="621">
        <v>3620</v>
      </c>
      <c r="S16" s="622"/>
      <c r="T16" s="622"/>
      <c r="U16" s="622"/>
      <c r="V16" s="622"/>
      <c r="W16" s="622"/>
      <c r="X16" s="622"/>
      <c r="Y16" s="623"/>
      <c r="Z16" s="659">
        <v>0.1</v>
      </c>
      <c r="AA16" s="659"/>
      <c r="AB16" s="659"/>
      <c r="AC16" s="659"/>
      <c r="AD16" s="660">
        <v>3620</v>
      </c>
      <c r="AE16" s="660"/>
      <c r="AF16" s="660"/>
      <c r="AG16" s="660"/>
      <c r="AH16" s="660"/>
      <c r="AI16" s="660"/>
      <c r="AJ16" s="660"/>
      <c r="AK16" s="660"/>
      <c r="AL16" s="624">
        <v>0.1</v>
      </c>
      <c r="AM16" s="625"/>
      <c r="AN16" s="625"/>
      <c r="AO16" s="661"/>
      <c r="AP16" s="618" t="s">
        <v>272</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236</v>
      </c>
      <c r="BP16" s="659"/>
      <c r="BQ16" s="659"/>
      <c r="BR16" s="659"/>
      <c r="BS16" s="660" t="s">
        <v>236</v>
      </c>
      <c r="BT16" s="660"/>
      <c r="BU16" s="660"/>
      <c r="BV16" s="660"/>
      <c r="BW16" s="660"/>
      <c r="BX16" s="660"/>
      <c r="BY16" s="660"/>
      <c r="BZ16" s="660"/>
      <c r="CA16" s="660"/>
      <c r="CB16" s="695"/>
      <c r="CD16" s="618" t="s">
        <v>273</v>
      </c>
      <c r="CE16" s="619"/>
      <c r="CF16" s="619"/>
      <c r="CG16" s="619"/>
      <c r="CH16" s="619"/>
      <c r="CI16" s="619"/>
      <c r="CJ16" s="619"/>
      <c r="CK16" s="619"/>
      <c r="CL16" s="619"/>
      <c r="CM16" s="619"/>
      <c r="CN16" s="619"/>
      <c r="CO16" s="619"/>
      <c r="CP16" s="619"/>
      <c r="CQ16" s="620"/>
      <c r="CR16" s="621" t="s">
        <v>236</v>
      </c>
      <c r="CS16" s="622"/>
      <c r="CT16" s="622"/>
      <c r="CU16" s="622"/>
      <c r="CV16" s="622"/>
      <c r="CW16" s="622"/>
      <c r="CX16" s="622"/>
      <c r="CY16" s="623"/>
      <c r="CZ16" s="659" t="s">
        <v>236</v>
      </c>
      <c r="DA16" s="659"/>
      <c r="DB16" s="659"/>
      <c r="DC16" s="659"/>
      <c r="DD16" s="627" t="s">
        <v>132</v>
      </c>
      <c r="DE16" s="622"/>
      <c r="DF16" s="622"/>
      <c r="DG16" s="622"/>
      <c r="DH16" s="622"/>
      <c r="DI16" s="622"/>
      <c r="DJ16" s="622"/>
      <c r="DK16" s="622"/>
      <c r="DL16" s="622"/>
      <c r="DM16" s="622"/>
      <c r="DN16" s="622"/>
      <c r="DO16" s="622"/>
      <c r="DP16" s="623"/>
      <c r="DQ16" s="627" t="s">
        <v>236</v>
      </c>
      <c r="DR16" s="622"/>
      <c r="DS16" s="622"/>
      <c r="DT16" s="622"/>
      <c r="DU16" s="622"/>
      <c r="DV16" s="622"/>
      <c r="DW16" s="622"/>
      <c r="DX16" s="622"/>
      <c r="DY16" s="622"/>
      <c r="DZ16" s="622"/>
      <c r="EA16" s="622"/>
      <c r="EB16" s="622"/>
      <c r="EC16" s="658"/>
    </row>
    <row r="17" spans="2:133" ht="11.25" customHeight="1" x14ac:dyDescent="0.2">
      <c r="B17" s="618" t="s">
        <v>274</v>
      </c>
      <c r="C17" s="619"/>
      <c r="D17" s="619"/>
      <c r="E17" s="619"/>
      <c r="F17" s="619"/>
      <c r="G17" s="619"/>
      <c r="H17" s="619"/>
      <c r="I17" s="619"/>
      <c r="J17" s="619"/>
      <c r="K17" s="619"/>
      <c r="L17" s="619"/>
      <c r="M17" s="619"/>
      <c r="N17" s="619"/>
      <c r="O17" s="619"/>
      <c r="P17" s="619"/>
      <c r="Q17" s="620"/>
      <c r="R17" s="621">
        <v>10251</v>
      </c>
      <c r="S17" s="622"/>
      <c r="T17" s="622"/>
      <c r="U17" s="622"/>
      <c r="V17" s="622"/>
      <c r="W17" s="622"/>
      <c r="X17" s="622"/>
      <c r="Y17" s="623"/>
      <c r="Z17" s="659">
        <v>0.2</v>
      </c>
      <c r="AA17" s="659"/>
      <c r="AB17" s="659"/>
      <c r="AC17" s="659"/>
      <c r="AD17" s="660">
        <v>10251</v>
      </c>
      <c r="AE17" s="660"/>
      <c r="AF17" s="660"/>
      <c r="AG17" s="660"/>
      <c r="AH17" s="660"/>
      <c r="AI17" s="660"/>
      <c r="AJ17" s="660"/>
      <c r="AK17" s="660"/>
      <c r="AL17" s="624">
        <v>0.4</v>
      </c>
      <c r="AM17" s="625"/>
      <c r="AN17" s="625"/>
      <c r="AO17" s="661"/>
      <c r="AP17" s="618" t="s">
        <v>275</v>
      </c>
      <c r="AQ17" s="619"/>
      <c r="AR17" s="619"/>
      <c r="AS17" s="619"/>
      <c r="AT17" s="619"/>
      <c r="AU17" s="619"/>
      <c r="AV17" s="619"/>
      <c r="AW17" s="619"/>
      <c r="AX17" s="619"/>
      <c r="AY17" s="619"/>
      <c r="AZ17" s="619"/>
      <c r="BA17" s="619"/>
      <c r="BB17" s="619"/>
      <c r="BC17" s="619"/>
      <c r="BD17" s="619"/>
      <c r="BE17" s="619"/>
      <c r="BF17" s="620"/>
      <c r="BG17" s="621" t="s">
        <v>253</v>
      </c>
      <c r="BH17" s="622"/>
      <c r="BI17" s="622"/>
      <c r="BJ17" s="622"/>
      <c r="BK17" s="622"/>
      <c r="BL17" s="622"/>
      <c r="BM17" s="622"/>
      <c r="BN17" s="623"/>
      <c r="BO17" s="659" t="s">
        <v>132</v>
      </c>
      <c r="BP17" s="659"/>
      <c r="BQ17" s="659"/>
      <c r="BR17" s="659"/>
      <c r="BS17" s="660" t="s">
        <v>236</v>
      </c>
      <c r="BT17" s="660"/>
      <c r="BU17" s="660"/>
      <c r="BV17" s="660"/>
      <c r="BW17" s="660"/>
      <c r="BX17" s="660"/>
      <c r="BY17" s="660"/>
      <c r="BZ17" s="660"/>
      <c r="CA17" s="660"/>
      <c r="CB17" s="695"/>
      <c r="CD17" s="618" t="s">
        <v>276</v>
      </c>
      <c r="CE17" s="619"/>
      <c r="CF17" s="619"/>
      <c r="CG17" s="619"/>
      <c r="CH17" s="619"/>
      <c r="CI17" s="619"/>
      <c r="CJ17" s="619"/>
      <c r="CK17" s="619"/>
      <c r="CL17" s="619"/>
      <c r="CM17" s="619"/>
      <c r="CN17" s="619"/>
      <c r="CO17" s="619"/>
      <c r="CP17" s="619"/>
      <c r="CQ17" s="620"/>
      <c r="CR17" s="621">
        <v>310810</v>
      </c>
      <c r="CS17" s="622"/>
      <c r="CT17" s="622"/>
      <c r="CU17" s="622"/>
      <c r="CV17" s="622"/>
      <c r="CW17" s="622"/>
      <c r="CX17" s="622"/>
      <c r="CY17" s="623"/>
      <c r="CZ17" s="659">
        <v>8.4</v>
      </c>
      <c r="DA17" s="659"/>
      <c r="DB17" s="659"/>
      <c r="DC17" s="659"/>
      <c r="DD17" s="627" t="s">
        <v>236</v>
      </c>
      <c r="DE17" s="622"/>
      <c r="DF17" s="622"/>
      <c r="DG17" s="622"/>
      <c r="DH17" s="622"/>
      <c r="DI17" s="622"/>
      <c r="DJ17" s="622"/>
      <c r="DK17" s="622"/>
      <c r="DL17" s="622"/>
      <c r="DM17" s="622"/>
      <c r="DN17" s="622"/>
      <c r="DO17" s="622"/>
      <c r="DP17" s="623"/>
      <c r="DQ17" s="627">
        <v>296529</v>
      </c>
      <c r="DR17" s="622"/>
      <c r="DS17" s="622"/>
      <c r="DT17" s="622"/>
      <c r="DU17" s="622"/>
      <c r="DV17" s="622"/>
      <c r="DW17" s="622"/>
      <c r="DX17" s="622"/>
      <c r="DY17" s="622"/>
      <c r="DZ17" s="622"/>
      <c r="EA17" s="622"/>
      <c r="EB17" s="622"/>
      <c r="EC17" s="658"/>
    </row>
    <row r="18" spans="2:133" ht="11.25" customHeight="1" x14ac:dyDescent="0.2">
      <c r="B18" s="618" t="s">
        <v>277</v>
      </c>
      <c r="C18" s="619"/>
      <c r="D18" s="619"/>
      <c r="E18" s="619"/>
      <c r="F18" s="619"/>
      <c r="G18" s="619"/>
      <c r="H18" s="619"/>
      <c r="I18" s="619"/>
      <c r="J18" s="619"/>
      <c r="K18" s="619"/>
      <c r="L18" s="619"/>
      <c r="M18" s="619"/>
      <c r="N18" s="619"/>
      <c r="O18" s="619"/>
      <c r="P18" s="619"/>
      <c r="Q18" s="620"/>
      <c r="R18" s="621">
        <v>4736</v>
      </c>
      <c r="S18" s="622"/>
      <c r="T18" s="622"/>
      <c r="U18" s="622"/>
      <c r="V18" s="622"/>
      <c r="W18" s="622"/>
      <c r="X18" s="622"/>
      <c r="Y18" s="623"/>
      <c r="Z18" s="659">
        <v>0.1</v>
      </c>
      <c r="AA18" s="659"/>
      <c r="AB18" s="659"/>
      <c r="AC18" s="659"/>
      <c r="AD18" s="660">
        <v>4736</v>
      </c>
      <c r="AE18" s="660"/>
      <c r="AF18" s="660"/>
      <c r="AG18" s="660"/>
      <c r="AH18" s="660"/>
      <c r="AI18" s="660"/>
      <c r="AJ18" s="660"/>
      <c r="AK18" s="660"/>
      <c r="AL18" s="624">
        <v>0.2</v>
      </c>
      <c r="AM18" s="625"/>
      <c r="AN18" s="625"/>
      <c r="AO18" s="661"/>
      <c r="AP18" s="618" t="s">
        <v>278</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59" t="s">
        <v>236</v>
      </c>
      <c r="BP18" s="659"/>
      <c r="BQ18" s="659"/>
      <c r="BR18" s="659"/>
      <c r="BS18" s="660" t="s">
        <v>236</v>
      </c>
      <c r="BT18" s="660"/>
      <c r="BU18" s="660"/>
      <c r="BV18" s="660"/>
      <c r="BW18" s="660"/>
      <c r="BX18" s="660"/>
      <c r="BY18" s="660"/>
      <c r="BZ18" s="660"/>
      <c r="CA18" s="660"/>
      <c r="CB18" s="695"/>
      <c r="CD18" s="618" t="s">
        <v>279</v>
      </c>
      <c r="CE18" s="619"/>
      <c r="CF18" s="619"/>
      <c r="CG18" s="619"/>
      <c r="CH18" s="619"/>
      <c r="CI18" s="619"/>
      <c r="CJ18" s="619"/>
      <c r="CK18" s="619"/>
      <c r="CL18" s="619"/>
      <c r="CM18" s="619"/>
      <c r="CN18" s="619"/>
      <c r="CO18" s="619"/>
      <c r="CP18" s="619"/>
      <c r="CQ18" s="620"/>
      <c r="CR18" s="621" t="s">
        <v>253</v>
      </c>
      <c r="CS18" s="622"/>
      <c r="CT18" s="622"/>
      <c r="CU18" s="622"/>
      <c r="CV18" s="622"/>
      <c r="CW18" s="622"/>
      <c r="CX18" s="622"/>
      <c r="CY18" s="623"/>
      <c r="CZ18" s="659" t="s">
        <v>236</v>
      </c>
      <c r="DA18" s="659"/>
      <c r="DB18" s="659"/>
      <c r="DC18" s="659"/>
      <c r="DD18" s="627" t="s">
        <v>132</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2">
      <c r="B19" s="618" t="s">
        <v>280</v>
      </c>
      <c r="C19" s="619"/>
      <c r="D19" s="619"/>
      <c r="E19" s="619"/>
      <c r="F19" s="619"/>
      <c r="G19" s="619"/>
      <c r="H19" s="619"/>
      <c r="I19" s="619"/>
      <c r="J19" s="619"/>
      <c r="K19" s="619"/>
      <c r="L19" s="619"/>
      <c r="M19" s="619"/>
      <c r="N19" s="619"/>
      <c r="O19" s="619"/>
      <c r="P19" s="619"/>
      <c r="Q19" s="620"/>
      <c r="R19" s="621">
        <v>4736</v>
      </c>
      <c r="S19" s="622"/>
      <c r="T19" s="622"/>
      <c r="U19" s="622"/>
      <c r="V19" s="622"/>
      <c r="W19" s="622"/>
      <c r="X19" s="622"/>
      <c r="Y19" s="623"/>
      <c r="Z19" s="659">
        <v>0.1</v>
      </c>
      <c r="AA19" s="659"/>
      <c r="AB19" s="659"/>
      <c r="AC19" s="659"/>
      <c r="AD19" s="660">
        <v>4736</v>
      </c>
      <c r="AE19" s="660"/>
      <c r="AF19" s="660"/>
      <c r="AG19" s="660"/>
      <c r="AH19" s="660"/>
      <c r="AI19" s="660"/>
      <c r="AJ19" s="660"/>
      <c r="AK19" s="660"/>
      <c r="AL19" s="624">
        <v>0.2</v>
      </c>
      <c r="AM19" s="625"/>
      <c r="AN19" s="625"/>
      <c r="AO19" s="661"/>
      <c r="AP19" s="618" t="s">
        <v>281</v>
      </c>
      <c r="AQ19" s="619"/>
      <c r="AR19" s="619"/>
      <c r="AS19" s="619"/>
      <c r="AT19" s="619"/>
      <c r="AU19" s="619"/>
      <c r="AV19" s="619"/>
      <c r="AW19" s="619"/>
      <c r="AX19" s="619"/>
      <c r="AY19" s="619"/>
      <c r="AZ19" s="619"/>
      <c r="BA19" s="619"/>
      <c r="BB19" s="619"/>
      <c r="BC19" s="619"/>
      <c r="BD19" s="619"/>
      <c r="BE19" s="619"/>
      <c r="BF19" s="620"/>
      <c r="BG19" s="621" t="s">
        <v>236</v>
      </c>
      <c r="BH19" s="622"/>
      <c r="BI19" s="622"/>
      <c r="BJ19" s="622"/>
      <c r="BK19" s="622"/>
      <c r="BL19" s="622"/>
      <c r="BM19" s="622"/>
      <c r="BN19" s="623"/>
      <c r="BO19" s="659" t="s">
        <v>236</v>
      </c>
      <c r="BP19" s="659"/>
      <c r="BQ19" s="659"/>
      <c r="BR19" s="659"/>
      <c r="BS19" s="660" t="s">
        <v>187</v>
      </c>
      <c r="BT19" s="660"/>
      <c r="BU19" s="660"/>
      <c r="BV19" s="660"/>
      <c r="BW19" s="660"/>
      <c r="BX19" s="660"/>
      <c r="BY19" s="660"/>
      <c r="BZ19" s="660"/>
      <c r="CA19" s="660"/>
      <c r="CB19" s="695"/>
      <c r="CD19" s="618" t="s">
        <v>282</v>
      </c>
      <c r="CE19" s="619"/>
      <c r="CF19" s="619"/>
      <c r="CG19" s="619"/>
      <c r="CH19" s="619"/>
      <c r="CI19" s="619"/>
      <c r="CJ19" s="619"/>
      <c r="CK19" s="619"/>
      <c r="CL19" s="619"/>
      <c r="CM19" s="619"/>
      <c r="CN19" s="619"/>
      <c r="CO19" s="619"/>
      <c r="CP19" s="619"/>
      <c r="CQ19" s="620"/>
      <c r="CR19" s="621" t="s">
        <v>132</v>
      </c>
      <c r="CS19" s="622"/>
      <c r="CT19" s="622"/>
      <c r="CU19" s="622"/>
      <c r="CV19" s="622"/>
      <c r="CW19" s="622"/>
      <c r="CX19" s="622"/>
      <c r="CY19" s="623"/>
      <c r="CZ19" s="659" t="s">
        <v>253</v>
      </c>
      <c r="DA19" s="659"/>
      <c r="DB19" s="659"/>
      <c r="DC19" s="659"/>
      <c r="DD19" s="627" t="s">
        <v>132</v>
      </c>
      <c r="DE19" s="622"/>
      <c r="DF19" s="622"/>
      <c r="DG19" s="622"/>
      <c r="DH19" s="622"/>
      <c r="DI19" s="622"/>
      <c r="DJ19" s="622"/>
      <c r="DK19" s="622"/>
      <c r="DL19" s="622"/>
      <c r="DM19" s="622"/>
      <c r="DN19" s="622"/>
      <c r="DO19" s="622"/>
      <c r="DP19" s="623"/>
      <c r="DQ19" s="627" t="s">
        <v>132</v>
      </c>
      <c r="DR19" s="622"/>
      <c r="DS19" s="622"/>
      <c r="DT19" s="622"/>
      <c r="DU19" s="622"/>
      <c r="DV19" s="622"/>
      <c r="DW19" s="622"/>
      <c r="DX19" s="622"/>
      <c r="DY19" s="622"/>
      <c r="DZ19" s="622"/>
      <c r="EA19" s="622"/>
      <c r="EB19" s="622"/>
      <c r="EC19" s="658"/>
    </row>
    <row r="20" spans="2:133" ht="11.25" customHeight="1" x14ac:dyDescent="0.2">
      <c r="B20" s="696" t="s">
        <v>283</v>
      </c>
      <c r="C20" s="697"/>
      <c r="D20" s="697"/>
      <c r="E20" s="697"/>
      <c r="F20" s="697"/>
      <c r="G20" s="697"/>
      <c r="H20" s="697"/>
      <c r="I20" s="697"/>
      <c r="J20" s="697"/>
      <c r="K20" s="697"/>
      <c r="L20" s="697"/>
      <c r="M20" s="697"/>
      <c r="N20" s="697"/>
      <c r="O20" s="697"/>
      <c r="P20" s="697"/>
      <c r="Q20" s="698"/>
      <c r="R20" s="621" t="s">
        <v>236</v>
      </c>
      <c r="S20" s="622"/>
      <c r="T20" s="622"/>
      <c r="U20" s="622"/>
      <c r="V20" s="622"/>
      <c r="W20" s="622"/>
      <c r="X20" s="622"/>
      <c r="Y20" s="623"/>
      <c r="Z20" s="659" t="s">
        <v>132</v>
      </c>
      <c r="AA20" s="659"/>
      <c r="AB20" s="659"/>
      <c r="AC20" s="659"/>
      <c r="AD20" s="660" t="s">
        <v>132</v>
      </c>
      <c r="AE20" s="660"/>
      <c r="AF20" s="660"/>
      <c r="AG20" s="660"/>
      <c r="AH20" s="660"/>
      <c r="AI20" s="660"/>
      <c r="AJ20" s="660"/>
      <c r="AK20" s="660"/>
      <c r="AL20" s="624" t="s">
        <v>132</v>
      </c>
      <c r="AM20" s="625"/>
      <c r="AN20" s="625"/>
      <c r="AO20" s="661"/>
      <c r="AP20" s="618" t="s">
        <v>284</v>
      </c>
      <c r="AQ20" s="619"/>
      <c r="AR20" s="619"/>
      <c r="AS20" s="619"/>
      <c r="AT20" s="619"/>
      <c r="AU20" s="619"/>
      <c r="AV20" s="619"/>
      <c r="AW20" s="619"/>
      <c r="AX20" s="619"/>
      <c r="AY20" s="619"/>
      <c r="AZ20" s="619"/>
      <c r="BA20" s="619"/>
      <c r="BB20" s="619"/>
      <c r="BC20" s="619"/>
      <c r="BD20" s="619"/>
      <c r="BE20" s="619"/>
      <c r="BF20" s="620"/>
      <c r="BG20" s="621" t="s">
        <v>236</v>
      </c>
      <c r="BH20" s="622"/>
      <c r="BI20" s="622"/>
      <c r="BJ20" s="622"/>
      <c r="BK20" s="622"/>
      <c r="BL20" s="622"/>
      <c r="BM20" s="622"/>
      <c r="BN20" s="623"/>
      <c r="BO20" s="659" t="s">
        <v>236</v>
      </c>
      <c r="BP20" s="659"/>
      <c r="BQ20" s="659"/>
      <c r="BR20" s="659"/>
      <c r="BS20" s="660" t="s">
        <v>236</v>
      </c>
      <c r="BT20" s="660"/>
      <c r="BU20" s="660"/>
      <c r="BV20" s="660"/>
      <c r="BW20" s="660"/>
      <c r="BX20" s="660"/>
      <c r="BY20" s="660"/>
      <c r="BZ20" s="660"/>
      <c r="CA20" s="660"/>
      <c r="CB20" s="695"/>
      <c r="CD20" s="618" t="s">
        <v>285</v>
      </c>
      <c r="CE20" s="619"/>
      <c r="CF20" s="619"/>
      <c r="CG20" s="619"/>
      <c r="CH20" s="619"/>
      <c r="CI20" s="619"/>
      <c r="CJ20" s="619"/>
      <c r="CK20" s="619"/>
      <c r="CL20" s="619"/>
      <c r="CM20" s="619"/>
      <c r="CN20" s="619"/>
      <c r="CO20" s="619"/>
      <c r="CP20" s="619"/>
      <c r="CQ20" s="620"/>
      <c r="CR20" s="621">
        <v>3716622</v>
      </c>
      <c r="CS20" s="622"/>
      <c r="CT20" s="622"/>
      <c r="CU20" s="622"/>
      <c r="CV20" s="622"/>
      <c r="CW20" s="622"/>
      <c r="CX20" s="622"/>
      <c r="CY20" s="623"/>
      <c r="CZ20" s="659">
        <v>100</v>
      </c>
      <c r="DA20" s="659"/>
      <c r="DB20" s="659"/>
      <c r="DC20" s="659"/>
      <c r="DD20" s="627">
        <v>161142</v>
      </c>
      <c r="DE20" s="622"/>
      <c r="DF20" s="622"/>
      <c r="DG20" s="622"/>
      <c r="DH20" s="622"/>
      <c r="DI20" s="622"/>
      <c r="DJ20" s="622"/>
      <c r="DK20" s="622"/>
      <c r="DL20" s="622"/>
      <c r="DM20" s="622"/>
      <c r="DN20" s="622"/>
      <c r="DO20" s="622"/>
      <c r="DP20" s="623"/>
      <c r="DQ20" s="627">
        <v>2706720</v>
      </c>
      <c r="DR20" s="622"/>
      <c r="DS20" s="622"/>
      <c r="DT20" s="622"/>
      <c r="DU20" s="622"/>
      <c r="DV20" s="622"/>
      <c r="DW20" s="622"/>
      <c r="DX20" s="622"/>
      <c r="DY20" s="622"/>
      <c r="DZ20" s="622"/>
      <c r="EA20" s="622"/>
      <c r="EB20" s="622"/>
      <c r="EC20" s="658"/>
    </row>
    <row r="21" spans="2:133" ht="11.25" customHeight="1" x14ac:dyDescent="0.2">
      <c r="B21" s="618" t="s">
        <v>286</v>
      </c>
      <c r="C21" s="619"/>
      <c r="D21" s="619"/>
      <c r="E21" s="619"/>
      <c r="F21" s="619"/>
      <c r="G21" s="619"/>
      <c r="H21" s="619"/>
      <c r="I21" s="619"/>
      <c r="J21" s="619"/>
      <c r="K21" s="619"/>
      <c r="L21" s="619"/>
      <c r="M21" s="619"/>
      <c r="N21" s="619"/>
      <c r="O21" s="619"/>
      <c r="P21" s="619"/>
      <c r="Q21" s="620"/>
      <c r="R21" s="621">
        <v>1672850</v>
      </c>
      <c r="S21" s="622"/>
      <c r="T21" s="622"/>
      <c r="U21" s="622"/>
      <c r="V21" s="622"/>
      <c r="W21" s="622"/>
      <c r="X21" s="622"/>
      <c r="Y21" s="623"/>
      <c r="Z21" s="659">
        <v>40.700000000000003</v>
      </c>
      <c r="AA21" s="659"/>
      <c r="AB21" s="659"/>
      <c r="AC21" s="659"/>
      <c r="AD21" s="660">
        <v>1471651</v>
      </c>
      <c r="AE21" s="660"/>
      <c r="AF21" s="660"/>
      <c r="AG21" s="660"/>
      <c r="AH21" s="660"/>
      <c r="AI21" s="660"/>
      <c r="AJ21" s="660"/>
      <c r="AK21" s="660"/>
      <c r="AL21" s="624">
        <v>60.5</v>
      </c>
      <c r="AM21" s="625"/>
      <c r="AN21" s="625"/>
      <c r="AO21" s="661"/>
      <c r="AP21" s="618" t="s">
        <v>287</v>
      </c>
      <c r="AQ21" s="699"/>
      <c r="AR21" s="699"/>
      <c r="AS21" s="699"/>
      <c r="AT21" s="699"/>
      <c r="AU21" s="699"/>
      <c r="AV21" s="699"/>
      <c r="AW21" s="699"/>
      <c r="AX21" s="699"/>
      <c r="AY21" s="699"/>
      <c r="AZ21" s="699"/>
      <c r="BA21" s="699"/>
      <c r="BB21" s="699"/>
      <c r="BC21" s="699"/>
      <c r="BD21" s="699"/>
      <c r="BE21" s="699"/>
      <c r="BF21" s="700"/>
      <c r="BG21" s="621" t="s">
        <v>132</v>
      </c>
      <c r="BH21" s="622"/>
      <c r="BI21" s="622"/>
      <c r="BJ21" s="622"/>
      <c r="BK21" s="622"/>
      <c r="BL21" s="622"/>
      <c r="BM21" s="622"/>
      <c r="BN21" s="623"/>
      <c r="BO21" s="659" t="s">
        <v>236</v>
      </c>
      <c r="BP21" s="659"/>
      <c r="BQ21" s="659"/>
      <c r="BR21" s="659"/>
      <c r="BS21" s="660" t="s">
        <v>253</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288</v>
      </c>
      <c r="C22" s="619"/>
      <c r="D22" s="619"/>
      <c r="E22" s="619"/>
      <c r="F22" s="619"/>
      <c r="G22" s="619"/>
      <c r="H22" s="619"/>
      <c r="I22" s="619"/>
      <c r="J22" s="619"/>
      <c r="K22" s="619"/>
      <c r="L22" s="619"/>
      <c r="M22" s="619"/>
      <c r="N22" s="619"/>
      <c r="O22" s="619"/>
      <c r="P22" s="619"/>
      <c r="Q22" s="620"/>
      <c r="R22" s="621">
        <v>1471651</v>
      </c>
      <c r="S22" s="622"/>
      <c r="T22" s="622"/>
      <c r="U22" s="622"/>
      <c r="V22" s="622"/>
      <c r="W22" s="622"/>
      <c r="X22" s="622"/>
      <c r="Y22" s="623"/>
      <c r="Z22" s="659">
        <v>35.799999999999997</v>
      </c>
      <c r="AA22" s="659"/>
      <c r="AB22" s="659"/>
      <c r="AC22" s="659"/>
      <c r="AD22" s="660">
        <v>1471651</v>
      </c>
      <c r="AE22" s="660"/>
      <c r="AF22" s="660"/>
      <c r="AG22" s="660"/>
      <c r="AH22" s="660"/>
      <c r="AI22" s="660"/>
      <c r="AJ22" s="660"/>
      <c r="AK22" s="660"/>
      <c r="AL22" s="624">
        <v>60.5</v>
      </c>
      <c r="AM22" s="625"/>
      <c r="AN22" s="625"/>
      <c r="AO22" s="661"/>
      <c r="AP22" s="618" t="s">
        <v>289</v>
      </c>
      <c r="AQ22" s="699"/>
      <c r="AR22" s="699"/>
      <c r="AS22" s="699"/>
      <c r="AT22" s="699"/>
      <c r="AU22" s="699"/>
      <c r="AV22" s="699"/>
      <c r="AW22" s="699"/>
      <c r="AX22" s="699"/>
      <c r="AY22" s="699"/>
      <c r="AZ22" s="699"/>
      <c r="BA22" s="699"/>
      <c r="BB22" s="699"/>
      <c r="BC22" s="699"/>
      <c r="BD22" s="699"/>
      <c r="BE22" s="699"/>
      <c r="BF22" s="700"/>
      <c r="BG22" s="621" t="s">
        <v>132</v>
      </c>
      <c r="BH22" s="622"/>
      <c r="BI22" s="622"/>
      <c r="BJ22" s="622"/>
      <c r="BK22" s="622"/>
      <c r="BL22" s="622"/>
      <c r="BM22" s="622"/>
      <c r="BN22" s="623"/>
      <c r="BO22" s="659" t="s">
        <v>132</v>
      </c>
      <c r="BP22" s="659"/>
      <c r="BQ22" s="659"/>
      <c r="BR22" s="659"/>
      <c r="BS22" s="660" t="s">
        <v>132</v>
      </c>
      <c r="BT22" s="660"/>
      <c r="BU22" s="660"/>
      <c r="BV22" s="660"/>
      <c r="BW22" s="660"/>
      <c r="BX22" s="660"/>
      <c r="BY22" s="660"/>
      <c r="BZ22" s="660"/>
      <c r="CA22" s="660"/>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291</v>
      </c>
      <c r="C23" s="619"/>
      <c r="D23" s="619"/>
      <c r="E23" s="619"/>
      <c r="F23" s="619"/>
      <c r="G23" s="619"/>
      <c r="H23" s="619"/>
      <c r="I23" s="619"/>
      <c r="J23" s="619"/>
      <c r="K23" s="619"/>
      <c r="L23" s="619"/>
      <c r="M23" s="619"/>
      <c r="N23" s="619"/>
      <c r="O23" s="619"/>
      <c r="P23" s="619"/>
      <c r="Q23" s="620"/>
      <c r="R23" s="621">
        <v>201199</v>
      </c>
      <c r="S23" s="622"/>
      <c r="T23" s="622"/>
      <c r="U23" s="622"/>
      <c r="V23" s="622"/>
      <c r="W23" s="622"/>
      <c r="X23" s="622"/>
      <c r="Y23" s="623"/>
      <c r="Z23" s="659">
        <v>4.9000000000000004</v>
      </c>
      <c r="AA23" s="659"/>
      <c r="AB23" s="659"/>
      <c r="AC23" s="659"/>
      <c r="AD23" s="660" t="s">
        <v>236</v>
      </c>
      <c r="AE23" s="660"/>
      <c r="AF23" s="660"/>
      <c r="AG23" s="660"/>
      <c r="AH23" s="660"/>
      <c r="AI23" s="660"/>
      <c r="AJ23" s="660"/>
      <c r="AK23" s="660"/>
      <c r="AL23" s="624" t="s">
        <v>132</v>
      </c>
      <c r="AM23" s="625"/>
      <c r="AN23" s="625"/>
      <c r="AO23" s="661"/>
      <c r="AP23" s="618" t="s">
        <v>292</v>
      </c>
      <c r="AQ23" s="699"/>
      <c r="AR23" s="699"/>
      <c r="AS23" s="699"/>
      <c r="AT23" s="699"/>
      <c r="AU23" s="699"/>
      <c r="AV23" s="699"/>
      <c r="AW23" s="699"/>
      <c r="AX23" s="699"/>
      <c r="AY23" s="699"/>
      <c r="AZ23" s="699"/>
      <c r="BA23" s="699"/>
      <c r="BB23" s="699"/>
      <c r="BC23" s="699"/>
      <c r="BD23" s="699"/>
      <c r="BE23" s="699"/>
      <c r="BF23" s="700"/>
      <c r="BG23" s="621" t="s">
        <v>236</v>
      </c>
      <c r="BH23" s="622"/>
      <c r="BI23" s="622"/>
      <c r="BJ23" s="622"/>
      <c r="BK23" s="622"/>
      <c r="BL23" s="622"/>
      <c r="BM23" s="622"/>
      <c r="BN23" s="623"/>
      <c r="BO23" s="659" t="s">
        <v>236</v>
      </c>
      <c r="BP23" s="659"/>
      <c r="BQ23" s="659"/>
      <c r="BR23" s="659"/>
      <c r="BS23" s="660" t="s">
        <v>187</v>
      </c>
      <c r="BT23" s="660"/>
      <c r="BU23" s="660"/>
      <c r="BV23" s="660"/>
      <c r="BW23" s="660"/>
      <c r="BX23" s="660"/>
      <c r="BY23" s="660"/>
      <c r="BZ23" s="660"/>
      <c r="CA23" s="660"/>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2">
      <c r="B24" s="618" t="s">
        <v>298</v>
      </c>
      <c r="C24" s="619"/>
      <c r="D24" s="619"/>
      <c r="E24" s="619"/>
      <c r="F24" s="619"/>
      <c r="G24" s="619"/>
      <c r="H24" s="619"/>
      <c r="I24" s="619"/>
      <c r="J24" s="619"/>
      <c r="K24" s="619"/>
      <c r="L24" s="619"/>
      <c r="M24" s="619"/>
      <c r="N24" s="619"/>
      <c r="O24" s="619"/>
      <c r="P24" s="619"/>
      <c r="Q24" s="620"/>
      <c r="R24" s="621" t="s">
        <v>132</v>
      </c>
      <c r="S24" s="622"/>
      <c r="T24" s="622"/>
      <c r="U24" s="622"/>
      <c r="V24" s="622"/>
      <c r="W24" s="622"/>
      <c r="X24" s="622"/>
      <c r="Y24" s="623"/>
      <c r="Z24" s="659" t="s">
        <v>132</v>
      </c>
      <c r="AA24" s="659"/>
      <c r="AB24" s="659"/>
      <c r="AC24" s="659"/>
      <c r="AD24" s="660" t="s">
        <v>236</v>
      </c>
      <c r="AE24" s="660"/>
      <c r="AF24" s="660"/>
      <c r="AG24" s="660"/>
      <c r="AH24" s="660"/>
      <c r="AI24" s="660"/>
      <c r="AJ24" s="660"/>
      <c r="AK24" s="660"/>
      <c r="AL24" s="624" t="s">
        <v>132</v>
      </c>
      <c r="AM24" s="625"/>
      <c r="AN24" s="625"/>
      <c r="AO24" s="661"/>
      <c r="AP24" s="618" t="s">
        <v>299</v>
      </c>
      <c r="AQ24" s="699"/>
      <c r="AR24" s="699"/>
      <c r="AS24" s="699"/>
      <c r="AT24" s="699"/>
      <c r="AU24" s="699"/>
      <c r="AV24" s="699"/>
      <c r="AW24" s="699"/>
      <c r="AX24" s="699"/>
      <c r="AY24" s="699"/>
      <c r="AZ24" s="699"/>
      <c r="BA24" s="699"/>
      <c r="BB24" s="699"/>
      <c r="BC24" s="699"/>
      <c r="BD24" s="699"/>
      <c r="BE24" s="699"/>
      <c r="BF24" s="700"/>
      <c r="BG24" s="621" t="s">
        <v>132</v>
      </c>
      <c r="BH24" s="622"/>
      <c r="BI24" s="622"/>
      <c r="BJ24" s="622"/>
      <c r="BK24" s="622"/>
      <c r="BL24" s="622"/>
      <c r="BM24" s="622"/>
      <c r="BN24" s="623"/>
      <c r="BO24" s="659" t="s">
        <v>187</v>
      </c>
      <c r="BP24" s="659"/>
      <c r="BQ24" s="659"/>
      <c r="BR24" s="659"/>
      <c r="BS24" s="660" t="s">
        <v>253</v>
      </c>
      <c r="BT24" s="660"/>
      <c r="BU24" s="660"/>
      <c r="BV24" s="660"/>
      <c r="BW24" s="660"/>
      <c r="BX24" s="660"/>
      <c r="BY24" s="660"/>
      <c r="BZ24" s="660"/>
      <c r="CA24" s="660"/>
      <c r="CB24" s="695"/>
      <c r="CD24" s="676" t="s">
        <v>300</v>
      </c>
      <c r="CE24" s="677"/>
      <c r="CF24" s="677"/>
      <c r="CG24" s="677"/>
      <c r="CH24" s="677"/>
      <c r="CI24" s="677"/>
      <c r="CJ24" s="677"/>
      <c r="CK24" s="677"/>
      <c r="CL24" s="677"/>
      <c r="CM24" s="677"/>
      <c r="CN24" s="677"/>
      <c r="CO24" s="677"/>
      <c r="CP24" s="677"/>
      <c r="CQ24" s="678"/>
      <c r="CR24" s="673">
        <v>1663338</v>
      </c>
      <c r="CS24" s="674"/>
      <c r="CT24" s="674"/>
      <c r="CU24" s="674"/>
      <c r="CV24" s="674"/>
      <c r="CW24" s="674"/>
      <c r="CX24" s="674"/>
      <c r="CY24" s="702"/>
      <c r="CZ24" s="703">
        <v>44.8</v>
      </c>
      <c r="DA24" s="685"/>
      <c r="DB24" s="685"/>
      <c r="DC24" s="705"/>
      <c r="DD24" s="701">
        <v>1275937</v>
      </c>
      <c r="DE24" s="674"/>
      <c r="DF24" s="674"/>
      <c r="DG24" s="674"/>
      <c r="DH24" s="674"/>
      <c r="DI24" s="674"/>
      <c r="DJ24" s="674"/>
      <c r="DK24" s="702"/>
      <c r="DL24" s="701">
        <v>1236204</v>
      </c>
      <c r="DM24" s="674"/>
      <c r="DN24" s="674"/>
      <c r="DO24" s="674"/>
      <c r="DP24" s="674"/>
      <c r="DQ24" s="674"/>
      <c r="DR24" s="674"/>
      <c r="DS24" s="674"/>
      <c r="DT24" s="674"/>
      <c r="DU24" s="674"/>
      <c r="DV24" s="702"/>
      <c r="DW24" s="703">
        <v>50.2</v>
      </c>
      <c r="DX24" s="685"/>
      <c r="DY24" s="685"/>
      <c r="DZ24" s="685"/>
      <c r="EA24" s="685"/>
      <c r="EB24" s="685"/>
      <c r="EC24" s="704"/>
    </row>
    <row r="25" spans="2:133" ht="11.25" customHeight="1" x14ac:dyDescent="0.2">
      <c r="B25" s="618" t="s">
        <v>301</v>
      </c>
      <c r="C25" s="619"/>
      <c r="D25" s="619"/>
      <c r="E25" s="619"/>
      <c r="F25" s="619"/>
      <c r="G25" s="619"/>
      <c r="H25" s="619"/>
      <c r="I25" s="619"/>
      <c r="J25" s="619"/>
      <c r="K25" s="619"/>
      <c r="L25" s="619"/>
      <c r="M25" s="619"/>
      <c r="N25" s="619"/>
      <c r="O25" s="619"/>
      <c r="P25" s="619"/>
      <c r="Q25" s="620"/>
      <c r="R25" s="621">
        <v>2613624</v>
      </c>
      <c r="S25" s="622"/>
      <c r="T25" s="622"/>
      <c r="U25" s="622"/>
      <c r="V25" s="622"/>
      <c r="W25" s="622"/>
      <c r="X25" s="622"/>
      <c r="Y25" s="623"/>
      <c r="Z25" s="659">
        <v>63.6</v>
      </c>
      <c r="AA25" s="659"/>
      <c r="AB25" s="659"/>
      <c r="AC25" s="659"/>
      <c r="AD25" s="660">
        <v>2412425</v>
      </c>
      <c r="AE25" s="660"/>
      <c r="AF25" s="660"/>
      <c r="AG25" s="660"/>
      <c r="AH25" s="660"/>
      <c r="AI25" s="660"/>
      <c r="AJ25" s="660"/>
      <c r="AK25" s="660"/>
      <c r="AL25" s="624">
        <v>99.2</v>
      </c>
      <c r="AM25" s="625"/>
      <c r="AN25" s="625"/>
      <c r="AO25" s="661"/>
      <c r="AP25" s="618" t="s">
        <v>302</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59" t="s">
        <v>132</v>
      </c>
      <c r="BP25" s="659"/>
      <c r="BQ25" s="659"/>
      <c r="BR25" s="659"/>
      <c r="BS25" s="660" t="s">
        <v>187</v>
      </c>
      <c r="BT25" s="660"/>
      <c r="BU25" s="660"/>
      <c r="BV25" s="660"/>
      <c r="BW25" s="660"/>
      <c r="BX25" s="660"/>
      <c r="BY25" s="660"/>
      <c r="BZ25" s="660"/>
      <c r="CA25" s="660"/>
      <c r="CB25" s="695"/>
      <c r="CD25" s="618" t="s">
        <v>303</v>
      </c>
      <c r="CE25" s="619"/>
      <c r="CF25" s="619"/>
      <c r="CG25" s="619"/>
      <c r="CH25" s="619"/>
      <c r="CI25" s="619"/>
      <c r="CJ25" s="619"/>
      <c r="CK25" s="619"/>
      <c r="CL25" s="619"/>
      <c r="CM25" s="619"/>
      <c r="CN25" s="619"/>
      <c r="CO25" s="619"/>
      <c r="CP25" s="619"/>
      <c r="CQ25" s="620"/>
      <c r="CR25" s="621">
        <v>932606</v>
      </c>
      <c r="CS25" s="634"/>
      <c r="CT25" s="634"/>
      <c r="CU25" s="634"/>
      <c r="CV25" s="634"/>
      <c r="CW25" s="634"/>
      <c r="CX25" s="634"/>
      <c r="CY25" s="635"/>
      <c r="CZ25" s="624">
        <v>25.1</v>
      </c>
      <c r="DA25" s="636"/>
      <c r="DB25" s="636"/>
      <c r="DC25" s="637"/>
      <c r="DD25" s="627">
        <v>862557</v>
      </c>
      <c r="DE25" s="634"/>
      <c r="DF25" s="634"/>
      <c r="DG25" s="634"/>
      <c r="DH25" s="634"/>
      <c r="DI25" s="634"/>
      <c r="DJ25" s="634"/>
      <c r="DK25" s="635"/>
      <c r="DL25" s="627">
        <v>827654</v>
      </c>
      <c r="DM25" s="634"/>
      <c r="DN25" s="634"/>
      <c r="DO25" s="634"/>
      <c r="DP25" s="634"/>
      <c r="DQ25" s="634"/>
      <c r="DR25" s="634"/>
      <c r="DS25" s="634"/>
      <c r="DT25" s="634"/>
      <c r="DU25" s="634"/>
      <c r="DV25" s="635"/>
      <c r="DW25" s="624">
        <v>33.6</v>
      </c>
      <c r="DX25" s="636"/>
      <c r="DY25" s="636"/>
      <c r="DZ25" s="636"/>
      <c r="EA25" s="636"/>
      <c r="EB25" s="636"/>
      <c r="EC25" s="648"/>
    </row>
    <row r="26" spans="2:133" ht="11.25" customHeight="1" x14ac:dyDescent="0.2">
      <c r="B26" s="618" t="s">
        <v>304</v>
      </c>
      <c r="C26" s="619"/>
      <c r="D26" s="619"/>
      <c r="E26" s="619"/>
      <c r="F26" s="619"/>
      <c r="G26" s="619"/>
      <c r="H26" s="619"/>
      <c r="I26" s="619"/>
      <c r="J26" s="619"/>
      <c r="K26" s="619"/>
      <c r="L26" s="619"/>
      <c r="M26" s="619"/>
      <c r="N26" s="619"/>
      <c r="O26" s="619"/>
      <c r="P26" s="619"/>
      <c r="Q26" s="620"/>
      <c r="R26" s="621">
        <v>597</v>
      </c>
      <c r="S26" s="622"/>
      <c r="T26" s="622"/>
      <c r="U26" s="622"/>
      <c r="V26" s="622"/>
      <c r="W26" s="622"/>
      <c r="X26" s="622"/>
      <c r="Y26" s="623"/>
      <c r="Z26" s="659">
        <v>0</v>
      </c>
      <c r="AA26" s="659"/>
      <c r="AB26" s="659"/>
      <c r="AC26" s="659"/>
      <c r="AD26" s="660">
        <v>597</v>
      </c>
      <c r="AE26" s="660"/>
      <c r="AF26" s="660"/>
      <c r="AG26" s="660"/>
      <c r="AH26" s="660"/>
      <c r="AI26" s="660"/>
      <c r="AJ26" s="660"/>
      <c r="AK26" s="660"/>
      <c r="AL26" s="624">
        <v>0</v>
      </c>
      <c r="AM26" s="625"/>
      <c r="AN26" s="625"/>
      <c r="AO26" s="661"/>
      <c r="AP26" s="618" t="s">
        <v>305</v>
      </c>
      <c r="AQ26" s="699"/>
      <c r="AR26" s="699"/>
      <c r="AS26" s="699"/>
      <c r="AT26" s="699"/>
      <c r="AU26" s="699"/>
      <c r="AV26" s="699"/>
      <c r="AW26" s="699"/>
      <c r="AX26" s="699"/>
      <c r="AY26" s="699"/>
      <c r="AZ26" s="699"/>
      <c r="BA26" s="699"/>
      <c r="BB26" s="699"/>
      <c r="BC26" s="699"/>
      <c r="BD26" s="699"/>
      <c r="BE26" s="699"/>
      <c r="BF26" s="700"/>
      <c r="BG26" s="621" t="s">
        <v>253</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695"/>
      <c r="CD26" s="618" t="s">
        <v>306</v>
      </c>
      <c r="CE26" s="619"/>
      <c r="CF26" s="619"/>
      <c r="CG26" s="619"/>
      <c r="CH26" s="619"/>
      <c r="CI26" s="619"/>
      <c r="CJ26" s="619"/>
      <c r="CK26" s="619"/>
      <c r="CL26" s="619"/>
      <c r="CM26" s="619"/>
      <c r="CN26" s="619"/>
      <c r="CO26" s="619"/>
      <c r="CP26" s="619"/>
      <c r="CQ26" s="620"/>
      <c r="CR26" s="621">
        <v>543473</v>
      </c>
      <c r="CS26" s="622"/>
      <c r="CT26" s="622"/>
      <c r="CU26" s="622"/>
      <c r="CV26" s="622"/>
      <c r="CW26" s="622"/>
      <c r="CX26" s="622"/>
      <c r="CY26" s="623"/>
      <c r="CZ26" s="624">
        <v>14.6</v>
      </c>
      <c r="DA26" s="636"/>
      <c r="DB26" s="636"/>
      <c r="DC26" s="637"/>
      <c r="DD26" s="627">
        <v>501897</v>
      </c>
      <c r="DE26" s="622"/>
      <c r="DF26" s="622"/>
      <c r="DG26" s="622"/>
      <c r="DH26" s="622"/>
      <c r="DI26" s="622"/>
      <c r="DJ26" s="622"/>
      <c r="DK26" s="623"/>
      <c r="DL26" s="627" t="s">
        <v>236</v>
      </c>
      <c r="DM26" s="622"/>
      <c r="DN26" s="622"/>
      <c r="DO26" s="622"/>
      <c r="DP26" s="622"/>
      <c r="DQ26" s="622"/>
      <c r="DR26" s="622"/>
      <c r="DS26" s="622"/>
      <c r="DT26" s="622"/>
      <c r="DU26" s="622"/>
      <c r="DV26" s="623"/>
      <c r="DW26" s="624" t="s">
        <v>187</v>
      </c>
      <c r="DX26" s="636"/>
      <c r="DY26" s="636"/>
      <c r="DZ26" s="636"/>
      <c r="EA26" s="636"/>
      <c r="EB26" s="636"/>
      <c r="EC26" s="648"/>
    </row>
    <row r="27" spans="2:133" ht="11.25" customHeight="1" x14ac:dyDescent="0.2">
      <c r="B27" s="618" t="s">
        <v>307</v>
      </c>
      <c r="C27" s="619"/>
      <c r="D27" s="619"/>
      <c r="E27" s="619"/>
      <c r="F27" s="619"/>
      <c r="G27" s="619"/>
      <c r="H27" s="619"/>
      <c r="I27" s="619"/>
      <c r="J27" s="619"/>
      <c r="K27" s="619"/>
      <c r="L27" s="619"/>
      <c r="M27" s="619"/>
      <c r="N27" s="619"/>
      <c r="O27" s="619"/>
      <c r="P27" s="619"/>
      <c r="Q27" s="620"/>
      <c r="R27" s="621">
        <v>3419</v>
      </c>
      <c r="S27" s="622"/>
      <c r="T27" s="622"/>
      <c r="U27" s="622"/>
      <c r="V27" s="622"/>
      <c r="W27" s="622"/>
      <c r="X27" s="622"/>
      <c r="Y27" s="623"/>
      <c r="Z27" s="659">
        <v>0.1</v>
      </c>
      <c r="AA27" s="659"/>
      <c r="AB27" s="659"/>
      <c r="AC27" s="659"/>
      <c r="AD27" s="660" t="s">
        <v>236</v>
      </c>
      <c r="AE27" s="660"/>
      <c r="AF27" s="660"/>
      <c r="AG27" s="660"/>
      <c r="AH27" s="660"/>
      <c r="AI27" s="660"/>
      <c r="AJ27" s="660"/>
      <c r="AK27" s="660"/>
      <c r="AL27" s="624" t="s">
        <v>253</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730090</v>
      </c>
      <c r="BH27" s="622"/>
      <c r="BI27" s="622"/>
      <c r="BJ27" s="622"/>
      <c r="BK27" s="622"/>
      <c r="BL27" s="622"/>
      <c r="BM27" s="622"/>
      <c r="BN27" s="623"/>
      <c r="BO27" s="659">
        <v>100</v>
      </c>
      <c r="BP27" s="659"/>
      <c r="BQ27" s="659"/>
      <c r="BR27" s="659"/>
      <c r="BS27" s="660" t="s">
        <v>132</v>
      </c>
      <c r="BT27" s="660"/>
      <c r="BU27" s="660"/>
      <c r="BV27" s="660"/>
      <c r="BW27" s="660"/>
      <c r="BX27" s="660"/>
      <c r="BY27" s="660"/>
      <c r="BZ27" s="660"/>
      <c r="CA27" s="660"/>
      <c r="CB27" s="695"/>
      <c r="CD27" s="618" t="s">
        <v>309</v>
      </c>
      <c r="CE27" s="619"/>
      <c r="CF27" s="619"/>
      <c r="CG27" s="619"/>
      <c r="CH27" s="619"/>
      <c r="CI27" s="619"/>
      <c r="CJ27" s="619"/>
      <c r="CK27" s="619"/>
      <c r="CL27" s="619"/>
      <c r="CM27" s="619"/>
      <c r="CN27" s="619"/>
      <c r="CO27" s="619"/>
      <c r="CP27" s="619"/>
      <c r="CQ27" s="620"/>
      <c r="CR27" s="621">
        <v>419922</v>
      </c>
      <c r="CS27" s="634"/>
      <c r="CT27" s="634"/>
      <c r="CU27" s="634"/>
      <c r="CV27" s="634"/>
      <c r="CW27" s="634"/>
      <c r="CX27" s="634"/>
      <c r="CY27" s="635"/>
      <c r="CZ27" s="624">
        <v>11.3</v>
      </c>
      <c r="DA27" s="636"/>
      <c r="DB27" s="636"/>
      <c r="DC27" s="637"/>
      <c r="DD27" s="627">
        <v>116851</v>
      </c>
      <c r="DE27" s="634"/>
      <c r="DF27" s="634"/>
      <c r="DG27" s="634"/>
      <c r="DH27" s="634"/>
      <c r="DI27" s="634"/>
      <c r="DJ27" s="634"/>
      <c r="DK27" s="635"/>
      <c r="DL27" s="627">
        <v>112021</v>
      </c>
      <c r="DM27" s="634"/>
      <c r="DN27" s="634"/>
      <c r="DO27" s="634"/>
      <c r="DP27" s="634"/>
      <c r="DQ27" s="634"/>
      <c r="DR27" s="634"/>
      <c r="DS27" s="634"/>
      <c r="DT27" s="634"/>
      <c r="DU27" s="634"/>
      <c r="DV27" s="635"/>
      <c r="DW27" s="624">
        <v>4.5999999999999996</v>
      </c>
      <c r="DX27" s="636"/>
      <c r="DY27" s="636"/>
      <c r="DZ27" s="636"/>
      <c r="EA27" s="636"/>
      <c r="EB27" s="636"/>
      <c r="EC27" s="648"/>
    </row>
    <row r="28" spans="2:133" ht="11.25" customHeight="1" x14ac:dyDescent="0.2">
      <c r="B28" s="618" t="s">
        <v>310</v>
      </c>
      <c r="C28" s="619"/>
      <c r="D28" s="619"/>
      <c r="E28" s="619"/>
      <c r="F28" s="619"/>
      <c r="G28" s="619"/>
      <c r="H28" s="619"/>
      <c r="I28" s="619"/>
      <c r="J28" s="619"/>
      <c r="K28" s="619"/>
      <c r="L28" s="619"/>
      <c r="M28" s="619"/>
      <c r="N28" s="619"/>
      <c r="O28" s="619"/>
      <c r="P28" s="619"/>
      <c r="Q28" s="620"/>
      <c r="R28" s="621">
        <v>66802</v>
      </c>
      <c r="S28" s="622"/>
      <c r="T28" s="622"/>
      <c r="U28" s="622"/>
      <c r="V28" s="622"/>
      <c r="W28" s="622"/>
      <c r="X28" s="622"/>
      <c r="Y28" s="623"/>
      <c r="Z28" s="659">
        <v>1.6</v>
      </c>
      <c r="AA28" s="659"/>
      <c r="AB28" s="659"/>
      <c r="AC28" s="659"/>
      <c r="AD28" s="660">
        <v>12147</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310810</v>
      </c>
      <c r="CS28" s="622"/>
      <c r="CT28" s="622"/>
      <c r="CU28" s="622"/>
      <c r="CV28" s="622"/>
      <c r="CW28" s="622"/>
      <c r="CX28" s="622"/>
      <c r="CY28" s="623"/>
      <c r="CZ28" s="624">
        <v>8.4</v>
      </c>
      <c r="DA28" s="636"/>
      <c r="DB28" s="636"/>
      <c r="DC28" s="637"/>
      <c r="DD28" s="627">
        <v>296529</v>
      </c>
      <c r="DE28" s="622"/>
      <c r="DF28" s="622"/>
      <c r="DG28" s="622"/>
      <c r="DH28" s="622"/>
      <c r="DI28" s="622"/>
      <c r="DJ28" s="622"/>
      <c r="DK28" s="623"/>
      <c r="DL28" s="627">
        <v>296529</v>
      </c>
      <c r="DM28" s="622"/>
      <c r="DN28" s="622"/>
      <c r="DO28" s="622"/>
      <c r="DP28" s="622"/>
      <c r="DQ28" s="622"/>
      <c r="DR28" s="622"/>
      <c r="DS28" s="622"/>
      <c r="DT28" s="622"/>
      <c r="DU28" s="622"/>
      <c r="DV28" s="623"/>
      <c r="DW28" s="624">
        <v>12</v>
      </c>
      <c r="DX28" s="636"/>
      <c r="DY28" s="636"/>
      <c r="DZ28" s="636"/>
      <c r="EA28" s="636"/>
      <c r="EB28" s="636"/>
      <c r="EC28" s="648"/>
    </row>
    <row r="29" spans="2:133" ht="11.25" customHeight="1" x14ac:dyDescent="0.2">
      <c r="B29" s="618" t="s">
        <v>312</v>
      </c>
      <c r="C29" s="619"/>
      <c r="D29" s="619"/>
      <c r="E29" s="619"/>
      <c r="F29" s="619"/>
      <c r="G29" s="619"/>
      <c r="H29" s="619"/>
      <c r="I29" s="619"/>
      <c r="J29" s="619"/>
      <c r="K29" s="619"/>
      <c r="L29" s="619"/>
      <c r="M29" s="619"/>
      <c r="N29" s="619"/>
      <c r="O29" s="619"/>
      <c r="P29" s="619"/>
      <c r="Q29" s="620"/>
      <c r="R29" s="621">
        <v>6132</v>
      </c>
      <c r="S29" s="622"/>
      <c r="T29" s="622"/>
      <c r="U29" s="622"/>
      <c r="V29" s="622"/>
      <c r="W29" s="622"/>
      <c r="X29" s="622"/>
      <c r="Y29" s="623"/>
      <c r="Z29" s="659">
        <v>0.1</v>
      </c>
      <c r="AA29" s="659"/>
      <c r="AB29" s="659"/>
      <c r="AC29" s="659"/>
      <c r="AD29" s="660" t="s">
        <v>236</v>
      </c>
      <c r="AE29" s="660"/>
      <c r="AF29" s="660"/>
      <c r="AG29" s="660"/>
      <c r="AH29" s="660"/>
      <c r="AI29" s="660"/>
      <c r="AJ29" s="660"/>
      <c r="AK29" s="660"/>
      <c r="AL29" s="624" t="s">
        <v>132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313</v>
      </c>
      <c r="CE29" s="641"/>
      <c r="CF29" s="618" t="s">
        <v>314</v>
      </c>
      <c r="CG29" s="619"/>
      <c r="CH29" s="619"/>
      <c r="CI29" s="619"/>
      <c r="CJ29" s="619"/>
      <c r="CK29" s="619"/>
      <c r="CL29" s="619"/>
      <c r="CM29" s="619"/>
      <c r="CN29" s="619"/>
      <c r="CO29" s="619"/>
      <c r="CP29" s="619"/>
      <c r="CQ29" s="620"/>
      <c r="CR29" s="621">
        <v>310810</v>
      </c>
      <c r="CS29" s="634"/>
      <c r="CT29" s="634"/>
      <c r="CU29" s="634"/>
      <c r="CV29" s="634"/>
      <c r="CW29" s="634"/>
      <c r="CX29" s="634"/>
      <c r="CY29" s="635"/>
      <c r="CZ29" s="624">
        <v>8.4</v>
      </c>
      <c r="DA29" s="636"/>
      <c r="DB29" s="636"/>
      <c r="DC29" s="637"/>
      <c r="DD29" s="627">
        <v>296529</v>
      </c>
      <c r="DE29" s="634"/>
      <c r="DF29" s="634"/>
      <c r="DG29" s="634"/>
      <c r="DH29" s="634"/>
      <c r="DI29" s="634"/>
      <c r="DJ29" s="634"/>
      <c r="DK29" s="635"/>
      <c r="DL29" s="627">
        <v>296529</v>
      </c>
      <c r="DM29" s="634"/>
      <c r="DN29" s="634"/>
      <c r="DO29" s="634"/>
      <c r="DP29" s="634"/>
      <c r="DQ29" s="634"/>
      <c r="DR29" s="634"/>
      <c r="DS29" s="634"/>
      <c r="DT29" s="634"/>
      <c r="DU29" s="634"/>
      <c r="DV29" s="635"/>
      <c r="DW29" s="624">
        <v>12</v>
      </c>
      <c r="DX29" s="636"/>
      <c r="DY29" s="636"/>
      <c r="DZ29" s="636"/>
      <c r="EA29" s="636"/>
      <c r="EB29" s="636"/>
      <c r="EC29" s="648"/>
    </row>
    <row r="30" spans="2:133" ht="11.25" customHeight="1" x14ac:dyDescent="0.2">
      <c r="B30" s="618" t="s">
        <v>315</v>
      </c>
      <c r="C30" s="619"/>
      <c r="D30" s="619"/>
      <c r="E30" s="619"/>
      <c r="F30" s="619"/>
      <c r="G30" s="619"/>
      <c r="H30" s="619"/>
      <c r="I30" s="619"/>
      <c r="J30" s="619"/>
      <c r="K30" s="619"/>
      <c r="L30" s="619"/>
      <c r="M30" s="619"/>
      <c r="N30" s="619"/>
      <c r="O30" s="619"/>
      <c r="P30" s="619"/>
      <c r="Q30" s="620"/>
      <c r="R30" s="621">
        <v>492552</v>
      </c>
      <c r="S30" s="622"/>
      <c r="T30" s="622"/>
      <c r="U30" s="622"/>
      <c r="V30" s="622"/>
      <c r="W30" s="622"/>
      <c r="X30" s="622"/>
      <c r="Y30" s="623"/>
      <c r="Z30" s="659">
        <v>12</v>
      </c>
      <c r="AA30" s="659"/>
      <c r="AB30" s="659"/>
      <c r="AC30" s="659"/>
      <c r="AD30" s="660" t="s">
        <v>236</v>
      </c>
      <c r="AE30" s="660"/>
      <c r="AF30" s="660"/>
      <c r="AG30" s="660"/>
      <c r="AH30" s="660"/>
      <c r="AI30" s="660"/>
      <c r="AJ30" s="660"/>
      <c r="AK30" s="660"/>
      <c r="AL30" s="624" t="s">
        <v>132</v>
      </c>
      <c r="AM30" s="625"/>
      <c r="AN30" s="625"/>
      <c r="AO30" s="661"/>
      <c r="AP30" s="679" t="s">
        <v>230</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18" t="s">
        <v>318</v>
      </c>
      <c r="CG30" s="619"/>
      <c r="CH30" s="619"/>
      <c r="CI30" s="619"/>
      <c r="CJ30" s="619"/>
      <c r="CK30" s="619"/>
      <c r="CL30" s="619"/>
      <c r="CM30" s="619"/>
      <c r="CN30" s="619"/>
      <c r="CO30" s="619"/>
      <c r="CP30" s="619"/>
      <c r="CQ30" s="620"/>
      <c r="CR30" s="621">
        <v>301015</v>
      </c>
      <c r="CS30" s="622"/>
      <c r="CT30" s="622"/>
      <c r="CU30" s="622"/>
      <c r="CV30" s="622"/>
      <c r="CW30" s="622"/>
      <c r="CX30" s="622"/>
      <c r="CY30" s="623"/>
      <c r="CZ30" s="624">
        <v>8.1</v>
      </c>
      <c r="DA30" s="636"/>
      <c r="DB30" s="636"/>
      <c r="DC30" s="637"/>
      <c r="DD30" s="627">
        <v>288592</v>
      </c>
      <c r="DE30" s="622"/>
      <c r="DF30" s="622"/>
      <c r="DG30" s="622"/>
      <c r="DH30" s="622"/>
      <c r="DI30" s="622"/>
      <c r="DJ30" s="622"/>
      <c r="DK30" s="623"/>
      <c r="DL30" s="627">
        <v>288592</v>
      </c>
      <c r="DM30" s="622"/>
      <c r="DN30" s="622"/>
      <c r="DO30" s="622"/>
      <c r="DP30" s="622"/>
      <c r="DQ30" s="622"/>
      <c r="DR30" s="622"/>
      <c r="DS30" s="622"/>
      <c r="DT30" s="622"/>
      <c r="DU30" s="622"/>
      <c r="DV30" s="623"/>
      <c r="DW30" s="624">
        <v>11.7</v>
      </c>
      <c r="DX30" s="636"/>
      <c r="DY30" s="636"/>
      <c r="DZ30" s="636"/>
      <c r="EA30" s="636"/>
      <c r="EB30" s="636"/>
      <c r="EC30" s="648"/>
    </row>
    <row r="31" spans="2:133" ht="11.25" customHeight="1" x14ac:dyDescent="0.2">
      <c r="B31" s="696" t="s">
        <v>319</v>
      </c>
      <c r="C31" s="697"/>
      <c r="D31" s="697"/>
      <c r="E31" s="697"/>
      <c r="F31" s="697"/>
      <c r="G31" s="697"/>
      <c r="H31" s="697"/>
      <c r="I31" s="697"/>
      <c r="J31" s="697"/>
      <c r="K31" s="697"/>
      <c r="L31" s="697"/>
      <c r="M31" s="697"/>
      <c r="N31" s="697"/>
      <c r="O31" s="697"/>
      <c r="P31" s="697"/>
      <c r="Q31" s="698"/>
      <c r="R31" s="621" t="s">
        <v>132</v>
      </c>
      <c r="S31" s="622"/>
      <c r="T31" s="622"/>
      <c r="U31" s="622"/>
      <c r="V31" s="622"/>
      <c r="W31" s="622"/>
      <c r="X31" s="622"/>
      <c r="Y31" s="623"/>
      <c r="Z31" s="659" t="s">
        <v>132</v>
      </c>
      <c r="AA31" s="659"/>
      <c r="AB31" s="659"/>
      <c r="AC31" s="659"/>
      <c r="AD31" s="660" t="s">
        <v>132</v>
      </c>
      <c r="AE31" s="660"/>
      <c r="AF31" s="660"/>
      <c r="AG31" s="660"/>
      <c r="AH31" s="660"/>
      <c r="AI31" s="660"/>
      <c r="AJ31" s="660"/>
      <c r="AK31" s="660"/>
      <c r="AL31" s="624" t="s">
        <v>253</v>
      </c>
      <c r="AM31" s="625"/>
      <c r="AN31" s="625"/>
      <c r="AO31" s="661"/>
      <c r="AP31" s="687" t="s">
        <v>320</v>
      </c>
      <c r="AQ31" s="688"/>
      <c r="AR31" s="688"/>
      <c r="AS31" s="688"/>
      <c r="AT31" s="689" t="s">
        <v>321</v>
      </c>
      <c r="AU31" s="218"/>
      <c r="AV31" s="218"/>
      <c r="AW31" s="218"/>
      <c r="AX31" s="676" t="s">
        <v>193</v>
      </c>
      <c r="AY31" s="677"/>
      <c r="AZ31" s="677"/>
      <c r="BA31" s="677"/>
      <c r="BB31" s="677"/>
      <c r="BC31" s="677"/>
      <c r="BD31" s="677"/>
      <c r="BE31" s="677"/>
      <c r="BF31" s="678"/>
      <c r="BG31" s="683">
        <v>98.9</v>
      </c>
      <c r="BH31" s="684"/>
      <c r="BI31" s="684"/>
      <c r="BJ31" s="684"/>
      <c r="BK31" s="684"/>
      <c r="BL31" s="684"/>
      <c r="BM31" s="685">
        <v>96.8</v>
      </c>
      <c r="BN31" s="684"/>
      <c r="BO31" s="684"/>
      <c r="BP31" s="684"/>
      <c r="BQ31" s="686"/>
      <c r="BR31" s="683">
        <v>99.1</v>
      </c>
      <c r="BS31" s="684"/>
      <c r="BT31" s="684"/>
      <c r="BU31" s="684"/>
      <c r="BV31" s="684"/>
      <c r="BW31" s="684"/>
      <c r="BX31" s="685">
        <v>97.1</v>
      </c>
      <c r="BY31" s="684"/>
      <c r="BZ31" s="684"/>
      <c r="CA31" s="684"/>
      <c r="CB31" s="686"/>
      <c r="CD31" s="642"/>
      <c r="CE31" s="643"/>
      <c r="CF31" s="618" t="s">
        <v>322</v>
      </c>
      <c r="CG31" s="619"/>
      <c r="CH31" s="619"/>
      <c r="CI31" s="619"/>
      <c r="CJ31" s="619"/>
      <c r="CK31" s="619"/>
      <c r="CL31" s="619"/>
      <c r="CM31" s="619"/>
      <c r="CN31" s="619"/>
      <c r="CO31" s="619"/>
      <c r="CP31" s="619"/>
      <c r="CQ31" s="620"/>
      <c r="CR31" s="621">
        <v>9795</v>
      </c>
      <c r="CS31" s="634"/>
      <c r="CT31" s="634"/>
      <c r="CU31" s="634"/>
      <c r="CV31" s="634"/>
      <c r="CW31" s="634"/>
      <c r="CX31" s="634"/>
      <c r="CY31" s="635"/>
      <c r="CZ31" s="624">
        <v>0.3</v>
      </c>
      <c r="DA31" s="636"/>
      <c r="DB31" s="636"/>
      <c r="DC31" s="637"/>
      <c r="DD31" s="627">
        <v>7937</v>
      </c>
      <c r="DE31" s="634"/>
      <c r="DF31" s="634"/>
      <c r="DG31" s="634"/>
      <c r="DH31" s="634"/>
      <c r="DI31" s="634"/>
      <c r="DJ31" s="634"/>
      <c r="DK31" s="635"/>
      <c r="DL31" s="627">
        <v>7937</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323</v>
      </c>
      <c r="C32" s="619"/>
      <c r="D32" s="619"/>
      <c r="E32" s="619"/>
      <c r="F32" s="619"/>
      <c r="G32" s="619"/>
      <c r="H32" s="619"/>
      <c r="I32" s="619"/>
      <c r="J32" s="619"/>
      <c r="K32" s="619"/>
      <c r="L32" s="619"/>
      <c r="M32" s="619"/>
      <c r="N32" s="619"/>
      <c r="O32" s="619"/>
      <c r="P32" s="619"/>
      <c r="Q32" s="620"/>
      <c r="R32" s="621">
        <v>181556</v>
      </c>
      <c r="S32" s="622"/>
      <c r="T32" s="622"/>
      <c r="U32" s="622"/>
      <c r="V32" s="622"/>
      <c r="W32" s="622"/>
      <c r="X32" s="622"/>
      <c r="Y32" s="623"/>
      <c r="Z32" s="659">
        <v>4.4000000000000004</v>
      </c>
      <c r="AA32" s="659"/>
      <c r="AB32" s="659"/>
      <c r="AC32" s="659"/>
      <c r="AD32" s="660" t="s">
        <v>236</v>
      </c>
      <c r="AE32" s="660"/>
      <c r="AF32" s="660"/>
      <c r="AG32" s="660"/>
      <c r="AH32" s="660"/>
      <c r="AI32" s="660"/>
      <c r="AJ32" s="660"/>
      <c r="AK32" s="660"/>
      <c r="AL32" s="624" t="s">
        <v>236</v>
      </c>
      <c r="AM32" s="625"/>
      <c r="AN32" s="625"/>
      <c r="AO32" s="661"/>
      <c r="AP32" s="662"/>
      <c r="AQ32" s="663"/>
      <c r="AR32" s="663"/>
      <c r="AS32" s="663"/>
      <c r="AT32" s="690"/>
      <c r="AU32" s="214" t="s">
        <v>324</v>
      </c>
      <c r="AX32" s="618" t="s">
        <v>325</v>
      </c>
      <c r="AY32" s="619"/>
      <c r="AZ32" s="619"/>
      <c r="BA32" s="619"/>
      <c r="BB32" s="619"/>
      <c r="BC32" s="619"/>
      <c r="BD32" s="619"/>
      <c r="BE32" s="619"/>
      <c r="BF32" s="620"/>
      <c r="BG32" s="692">
        <v>98.5</v>
      </c>
      <c r="BH32" s="634"/>
      <c r="BI32" s="634"/>
      <c r="BJ32" s="634"/>
      <c r="BK32" s="634"/>
      <c r="BL32" s="634"/>
      <c r="BM32" s="625">
        <v>95.5</v>
      </c>
      <c r="BN32" s="634"/>
      <c r="BO32" s="634"/>
      <c r="BP32" s="634"/>
      <c r="BQ32" s="657"/>
      <c r="BR32" s="692">
        <v>98.8</v>
      </c>
      <c r="BS32" s="634"/>
      <c r="BT32" s="634"/>
      <c r="BU32" s="634"/>
      <c r="BV32" s="634"/>
      <c r="BW32" s="634"/>
      <c r="BX32" s="625">
        <v>96</v>
      </c>
      <c r="BY32" s="634"/>
      <c r="BZ32" s="634"/>
      <c r="CA32" s="634"/>
      <c r="CB32" s="657"/>
      <c r="CD32" s="644"/>
      <c r="CE32" s="645"/>
      <c r="CF32" s="618" t="s">
        <v>326</v>
      </c>
      <c r="CG32" s="619"/>
      <c r="CH32" s="619"/>
      <c r="CI32" s="619"/>
      <c r="CJ32" s="619"/>
      <c r="CK32" s="619"/>
      <c r="CL32" s="619"/>
      <c r="CM32" s="619"/>
      <c r="CN32" s="619"/>
      <c r="CO32" s="619"/>
      <c r="CP32" s="619"/>
      <c r="CQ32" s="620"/>
      <c r="CR32" s="621" t="s">
        <v>132</v>
      </c>
      <c r="CS32" s="622"/>
      <c r="CT32" s="622"/>
      <c r="CU32" s="622"/>
      <c r="CV32" s="622"/>
      <c r="CW32" s="622"/>
      <c r="CX32" s="622"/>
      <c r="CY32" s="623"/>
      <c r="CZ32" s="624" t="s">
        <v>236</v>
      </c>
      <c r="DA32" s="636"/>
      <c r="DB32" s="636"/>
      <c r="DC32" s="637"/>
      <c r="DD32" s="627" t="s">
        <v>132</v>
      </c>
      <c r="DE32" s="622"/>
      <c r="DF32" s="622"/>
      <c r="DG32" s="622"/>
      <c r="DH32" s="622"/>
      <c r="DI32" s="622"/>
      <c r="DJ32" s="622"/>
      <c r="DK32" s="623"/>
      <c r="DL32" s="627" t="s">
        <v>236</v>
      </c>
      <c r="DM32" s="622"/>
      <c r="DN32" s="622"/>
      <c r="DO32" s="622"/>
      <c r="DP32" s="622"/>
      <c r="DQ32" s="622"/>
      <c r="DR32" s="622"/>
      <c r="DS32" s="622"/>
      <c r="DT32" s="622"/>
      <c r="DU32" s="622"/>
      <c r="DV32" s="623"/>
      <c r="DW32" s="624" t="s">
        <v>253</v>
      </c>
      <c r="DX32" s="636"/>
      <c r="DY32" s="636"/>
      <c r="DZ32" s="636"/>
      <c r="EA32" s="636"/>
      <c r="EB32" s="636"/>
      <c r="EC32" s="648"/>
    </row>
    <row r="33" spans="2:133" ht="11.25" customHeight="1" x14ac:dyDescent="0.2">
      <c r="B33" s="618" t="s">
        <v>327</v>
      </c>
      <c r="C33" s="619"/>
      <c r="D33" s="619"/>
      <c r="E33" s="619"/>
      <c r="F33" s="619"/>
      <c r="G33" s="619"/>
      <c r="H33" s="619"/>
      <c r="I33" s="619"/>
      <c r="J33" s="619"/>
      <c r="K33" s="619"/>
      <c r="L33" s="619"/>
      <c r="M33" s="619"/>
      <c r="N33" s="619"/>
      <c r="O33" s="619"/>
      <c r="P33" s="619"/>
      <c r="Q33" s="620"/>
      <c r="R33" s="621">
        <v>108653</v>
      </c>
      <c r="S33" s="622"/>
      <c r="T33" s="622"/>
      <c r="U33" s="622"/>
      <c r="V33" s="622"/>
      <c r="W33" s="622"/>
      <c r="X33" s="622"/>
      <c r="Y33" s="623"/>
      <c r="Z33" s="659">
        <v>2.6</v>
      </c>
      <c r="AA33" s="659"/>
      <c r="AB33" s="659"/>
      <c r="AC33" s="659"/>
      <c r="AD33" s="660" t="s">
        <v>187</v>
      </c>
      <c r="AE33" s="660"/>
      <c r="AF33" s="660"/>
      <c r="AG33" s="660"/>
      <c r="AH33" s="660"/>
      <c r="AI33" s="660"/>
      <c r="AJ33" s="660"/>
      <c r="AK33" s="660"/>
      <c r="AL33" s="624" t="s">
        <v>253</v>
      </c>
      <c r="AM33" s="625"/>
      <c r="AN33" s="625"/>
      <c r="AO33" s="661"/>
      <c r="AP33" s="664"/>
      <c r="AQ33" s="665"/>
      <c r="AR33" s="665"/>
      <c r="AS33" s="665"/>
      <c r="AT33" s="691"/>
      <c r="AU33" s="219"/>
      <c r="AV33" s="219"/>
      <c r="AW33" s="219"/>
      <c r="AX33" s="602" t="s">
        <v>328</v>
      </c>
      <c r="AY33" s="603"/>
      <c r="AZ33" s="603"/>
      <c r="BA33" s="603"/>
      <c r="BB33" s="603"/>
      <c r="BC33" s="603"/>
      <c r="BD33" s="603"/>
      <c r="BE33" s="603"/>
      <c r="BF33" s="604"/>
      <c r="BG33" s="682">
        <v>99.2</v>
      </c>
      <c r="BH33" s="606"/>
      <c r="BI33" s="606"/>
      <c r="BJ33" s="606"/>
      <c r="BK33" s="606"/>
      <c r="BL33" s="606"/>
      <c r="BM33" s="652">
        <v>98</v>
      </c>
      <c r="BN33" s="606"/>
      <c r="BO33" s="606"/>
      <c r="BP33" s="606"/>
      <c r="BQ33" s="669"/>
      <c r="BR33" s="682">
        <v>99.3</v>
      </c>
      <c r="BS33" s="606"/>
      <c r="BT33" s="606"/>
      <c r="BU33" s="606"/>
      <c r="BV33" s="606"/>
      <c r="BW33" s="606"/>
      <c r="BX33" s="652">
        <v>98.1</v>
      </c>
      <c r="BY33" s="606"/>
      <c r="BZ33" s="606"/>
      <c r="CA33" s="606"/>
      <c r="CB33" s="669"/>
      <c r="CD33" s="618" t="s">
        <v>329</v>
      </c>
      <c r="CE33" s="619"/>
      <c r="CF33" s="619"/>
      <c r="CG33" s="619"/>
      <c r="CH33" s="619"/>
      <c r="CI33" s="619"/>
      <c r="CJ33" s="619"/>
      <c r="CK33" s="619"/>
      <c r="CL33" s="619"/>
      <c r="CM33" s="619"/>
      <c r="CN33" s="619"/>
      <c r="CO33" s="619"/>
      <c r="CP33" s="619"/>
      <c r="CQ33" s="620"/>
      <c r="CR33" s="621">
        <v>1892142</v>
      </c>
      <c r="CS33" s="634"/>
      <c r="CT33" s="634"/>
      <c r="CU33" s="634"/>
      <c r="CV33" s="634"/>
      <c r="CW33" s="634"/>
      <c r="CX33" s="634"/>
      <c r="CY33" s="635"/>
      <c r="CZ33" s="624">
        <v>50.9</v>
      </c>
      <c r="DA33" s="636"/>
      <c r="DB33" s="636"/>
      <c r="DC33" s="637"/>
      <c r="DD33" s="627">
        <v>1314344</v>
      </c>
      <c r="DE33" s="634"/>
      <c r="DF33" s="634"/>
      <c r="DG33" s="634"/>
      <c r="DH33" s="634"/>
      <c r="DI33" s="634"/>
      <c r="DJ33" s="634"/>
      <c r="DK33" s="635"/>
      <c r="DL33" s="627">
        <v>998780</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2">
      <c r="B34" s="618" t="s">
        <v>330</v>
      </c>
      <c r="C34" s="619"/>
      <c r="D34" s="619"/>
      <c r="E34" s="619"/>
      <c r="F34" s="619"/>
      <c r="G34" s="619"/>
      <c r="H34" s="619"/>
      <c r="I34" s="619"/>
      <c r="J34" s="619"/>
      <c r="K34" s="619"/>
      <c r="L34" s="619"/>
      <c r="M34" s="619"/>
      <c r="N34" s="619"/>
      <c r="O34" s="619"/>
      <c r="P34" s="619"/>
      <c r="Q34" s="620"/>
      <c r="R34" s="621">
        <v>4690</v>
      </c>
      <c r="S34" s="622"/>
      <c r="T34" s="622"/>
      <c r="U34" s="622"/>
      <c r="V34" s="622"/>
      <c r="W34" s="622"/>
      <c r="X34" s="622"/>
      <c r="Y34" s="623"/>
      <c r="Z34" s="659">
        <v>0.1</v>
      </c>
      <c r="AA34" s="659"/>
      <c r="AB34" s="659"/>
      <c r="AC34" s="659"/>
      <c r="AD34" s="660" t="s">
        <v>236</v>
      </c>
      <c r="AE34" s="660"/>
      <c r="AF34" s="660"/>
      <c r="AG34" s="660"/>
      <c r="AH34" s="660"/>
      <c r="AI34" s="660"/>
      <c r="AJ34" s="660"/>
      <c r="AK34" s="660"/>
      <c r="AL34" s="624" t="s">
        <v>132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737459</v>
      </c>
      <c r="CS34" s="622"/>
      <c r="CT34" s="622"/>
      <c r="CU34" s="622"/>
      <c r="CV34" s="622"/>
      <c r="CW34" s="622"/>
      <c r="CX34" s="622"/>
      <c r="CY34" s="623"/>
      <c r="CZ34" s="624">
        <v>19.8</v>
      </c>
      <c r="DA34" s="636"/>
      <c r="DB34" s="636"/>
      <c r="DC34" s="637"/>
      <c r="DD34" s="627">
        <v>589574</v>
      </c>
      <c r="DE34" s="622"/>
      <c r="DF34" s="622"/>
      <c r="DG34" s="622"/>
      <c r="DH34" s="622"/>
      <c r="DI34" s="622"/>
      <c r="DJ34" s="622"/>
      <c r="DK34" s="623"/>
      <c r="DL34" s="627">
        <v>407137</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2">
      <c r="B35" s="618" t="s">
        <v>332</v>
      </c>
      <c r="C35" s="619"/>
      <c r="D35" s="619"/>
      <c r="E35" s="619"/>
      <c r="F35" s="619"/>
      <c r="G35" s="619"/>
      <c r="H35" s="619"/>
      <c r="I35" s="619"/>
      <c r="J35" s="619"/>
      <c r="K35" s="619"/>
      <c r="L35" s="619"/>
      <c r="M35" s="619"/>
      <c r="N35" s="619"/>
      <c r="O35" s="619"/>
      <c r="P35" s="619"/>
      <c r="Q35" s="620"/>
      <c r="R35" s="621">
        <v>65800</v>
      </c>
      <c r="S35" s="622"/>
      <c r="T35" s="622"/>
      <c r="U35" s="622"/>
      <c r="V35" s="622"/>
      <c r="W35" s="622"/>
      <c r="X35" s="622"/>
      <c r="Y35" s="623"/>
      <c r="Z35" s="659">
        <v>1.6</v>
      </c>
      <c r="AA35" s="659"/>
      <c r="AB35" s="659"/>
      <c r="AC35" s="659"/>
      <c r="AD35" s="660" t="s">
        <v>132</v>
      </c>
      <c r="AE35" s="660"/>
      <c r="AF35" s="660"/>
      <c r="AG35" s="660"/>
      <c r="AH35" s="660"/>
      <c r="AI35" s="660"/>
      <c r="AJ35" s="660"/>
      <c r="AK35" s="660"/>
      <c r="AL35" s="624" t="s">
        <v>236</v>
      </c>
      <c r="AM35" s="625"/>
      <c r="AN35" s="625"/>
      <c r="AO35" s="661"/>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335</v>
      </c>
      <c r="CE35" s="619"/>
      <c r="CF35" s="619"/>
      <c r="CG35" s="619"/>
      <c r="CH35" s="619"/>
      <c r="CI35" s="619"/>
      <c r="CJ35" s="619"/>
      <c r="CK35" s="619"/>
      <c r="CL35" s="619"/>
      <c r="CM35" s="619"/>
      <c r="CN35" s="619"/>
      <c r="CO35" s="619"/>
      <c r="CP35" s="619"/>
      <c r="CQ35" s="620"/>
      <c r="CR35" s="621">
        <v>36215</v>
      </c>
      <c r="CS35" s="634"/>
      <c r="CT35" s="634"/>
      <c r="CU35" s="634"/>
      <c r="CV35" s="634"/>
      <c r="CW35" s="634"/>
      <c r="CX35" s="634"/>
      <c r="CY35" s="635"/>
      <c r="CZ35" s="624">
        <v>1</v>
      </c>
      <c r="DA35" s="636"/>
      <c r="DB35" s="636"/>
      <c r="DC35" s="637"/>
      <c r="DD35" s="627">
        <v>36215</v>
      </c>
      <c r="DE35" s="634"/>
      <c r="DF35" s="634"/>
      <c r="DG35" s="634"/>
      <c r="DH35" s="634"/>
      <c r="DI35" s="634"/>
      <c r="DJ35" s="634"/>
      <c r="DK35" s="635"/>
      <c r="DL35" s="627">
        <v>36215</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336</v>
      </c>
      <c r="C36" s="619"/>
      <c r="D36" s="619"/>
      <c r="E36" s="619"/>
      <c r="F36" s="619"/>
      <c r="G36" s="619"/>
      <c r="H36" s="619"/>
      <c r="I36" s="619"/>
      <c r="J36" s="619"/>
      <c r="K36" s="619"/>
      <c r="L36" s="619"/>
      <c r="M36" s="619"/>
      <c r="N36" s="619"/>
      <c r="O36" s="619"/>
      <c r="P36" s="619"/>
      <c r="Q36" s="620"/>
      <c r="R36" s="621">
        <v>277813</v>
      </c>
      <c r="S36" s="622"/>
      <c r="T36" s="622"/>
      <c r="U36" s="622"/>
      <c r="V36" s="622"/>
      <c r="W36" s="622"/>
      <c r="X36" s="622"/>
      <c r="Y36" s="623"/>
      <c r="Z36" s="659">
        <v>6.8</v>
      </c>
      <c r="AA36" s="659"/>
      <c r="AB36" s="659"/>
      <c r="AC36" s="659"/>
      <c r="AD36" s="660" t="s">
        <v>236</v>
      </c>
      <c r="AE36" s="660"/>
      <c r="AF36" s="660"/>
      <c r="AG36" s="660"/>
      <c r="AH36" s="660"/>
      <c r="AI36" s="660"/>
      <c r="AJ36" s="660"/>
      <c r="AK36" s="660"/>
      <c r="AL36" s="624" t="s">
        <v>187</v>
      </c>
      <c r="AM36" s="625"/>
      <c r="AN36" s="625"/>
      <c r="AO36" s="661"/>
      <c r="AP36" s="222"/>
      <c r="AQ36" s="670" t="s">
        <v>337</v>
      </c>
      <c r="AR36" s="671"/>
      <c r="AS36" s="671"/>
      <c r="AT36" s="671"/>
      <c r="AU36" s="671"/>
      <c r="AV36" s="671"/>
      <c r="AW36" s="671"/>
      <c r="AX36" s="671"/>
      <c r="AY36" s="672"/>
      <c r="AZ36" s="673">
        <v>469563</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10376</v>
      </c>
      <c r="BW36" s="674"/>
      <c r="BX36" s="674"/>
      <c r="BY36" s="674"/>
      <c r="BZ36" s="674"/>
      <c r="CA36" s="674"/>
      <c r="CB36" s="675"/>
      <c r="CD36" s="618" t="s">
        <v>339</v>
      </c>
      <c r="CE36" s="619"/>
      <c r="CF36" s="619"/>
      <c r="CG36" s="619"/>
      <c r="CH36" s="619"/>
      <c r="CI36" s="619"/>
      <c r="CJ36" s="619"/>
      <c r="CK36" s="619"/>
      <c r="CL36" s="619"/>
      <c r="CM36" s="619"/>
      <c r="CN36" s="619"/>
      <c r="CO36" s="619"/>
      <c r="CP36" s="619"/>
      <c r="CQ36" s="620"/>
      <c r="CR36" s="621">
        <v>440682</v>
      </c>
      <c r="CS36" s="622"/>
      <c r="CT36" s="622"/>
      <c r="CU36" s="622"/>
      <c r="CV36" s="622"/>
      <c r="CW36" s="622"/>
      <c r="CX36" s="622"/>
      <c r="CY36" s="623"/>
      <c r="CZ36" s="624">
        <v>11.9</v>
      </c>
      <c r="DA36" s="636"/>
      <c r="DB36" s="636"/>
      <c r="DC36" s="637"/>
      <c r="DD36" s="627">
        <v>222130</v>
      </c>
      <c r="DE36" s="622"/>
      <c r="DF36" s="622"/>
      <c r="DG36" s="622"/>
      <c r="DH36" s="622"/>
      <c r="DI36" s="622"/>
      <c r="DJ36" s="622"/>
      <c r="DK36" s="623"/>
      <c r="DL36" s="627">
        <v>190203</v>
      </c>
      <c r="DM36" s="622"/>
      <c r="DN36" s="622"/>
      <c r="DO36" s="622"/>
      <c r="DP36" s="622"/>
      <c r="DQ36" s="622"/>
      <c r="DR36" s="622"/>
      <c r="DS36" s="622"/>
      <c r="DT36" s="622"/>
      <c r="DU36" s="622"/>
      <c r="DV36" s="623"/>
      <c r="DW36" s="624">
        <v>7.7</v>
      </c>
      <c r="DX36" s="636"/>
      <c r="DY36" s="636"/>
      <c r="DZ36" s="636"/>
      <c r="EA36" s="636"/>
      <c r="EB36" s="636"/>
      <c r="EC36" s="648"/>
    </row>
    <row r="37" spans="2:133" ht="11.25" customHeight="1" x14ac:dyDescent="0.2">
      <c r="B37" s="618" t="s">
        <v>340</v>
      </c>
      <c r="C37" s="619"/>
      <c r="D37" s="619"/>
      <c r="E37" s="619"/>
      <c r="F37" s="619"/>
      <c r="G37" s="619"/>
      <c r="H37" s="619"/>
      <c r="I37" s="619"/>
      <c r="J37" s="619"/>
      <c r="K37" s="619"/>
      <c r="L37" s="619"/>
      <c r="M37" s="619"/>
      <c r="N37" s="619"/>
      <c r="O37" s="619"/>
      <c r="P37" s="619"/>
      <c r="Q37" s="620"/>
      <c r="R37" s="621">
        <v>81640</v>
      </c>
      <c r="S37" s="622"/>
      <c r="T37" s="622"/>
      <c r="U37" s="622"/>
      <c r="V37" s="622"/>
      <c r="W37" s="622"/>
      <c r="X37" s="622"/>
      <c r="Y37" s="623"/>
      <c r="Z37" s="659">
        <v>2</v>
      </c>
      <c r="AA37" s="659"/>
      <c r="AB37" s="659"/>
      <c r="AC37" s="659"/>
      <c r="AD37" s="660">
        <v>6252</v>
      </c>
      <c r="AE37" s="660"/>
      <c r="AF37" s="660"/>
      <c r="AG37" s="660"/>
      <c r="AH37" s="660"/>
      <c r="AI37" s="660"/>
      <c r="AJ37" s="660"/>
      <c r="AK37" s="660"/>
      <c r="AL37" s="624">
        <v>0.3</v>
      </c>
      <c r="AM37" s="625"/>
      <c r="AN37" s="625"/>
      <c r="AO37" s="661"/>
      <c r="AQ37" s="654" t="s">
        <v>341</v>
      </c>
      <c r="AR37" s="655"/>
      <c r="AS37" s="655"/>
      <c r="AT37" s="655"/>
      <c r="AU37" s="655"/>
      <c r="AV37" s="655"/>
      <c r="AW37" s="655"/>
      <c r="AX37" s="655"/>
      <c r="AY37" s="656"/>
      <c r="AZ37" s="621">
        <v>122585</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2747</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319969</v>
      </c>
      <c r="CS37" s="634"/>
      <c r="CT37" s="634"/>
      <c r="CU37" s="634"/>
      <c r="CV37" s="634"/>
      <c r="CW37" s="634"/>
      <c r="CX37" s="634"/>
      <c r="CY37" s="635"/>
      <c r="CZ37" s="624">
        <v>8.6</v>
      </c>
      <c r="DA37" s="636"/>
      <c r="DB37" s="636"/>
      <c r="DC37" s="637"/>
      <c r="DD37" s="627">
        <v>146016</v>
      </c>
      <c r="DE37" s="634"/>
      <c r="DF37" s="634"/>
      <c r="DG37" s="634"/>
      <c r="DH37" s="634"/>
      <c r="DI37" s="634"/>
      <c r="DJ37" s="634"/>
      <c r="DK37" s="635"/>
      <c r="DL37" s="627">
        <v>130099</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2">
      <c r="B38" s="618" t="s">
        <v>344</v>
      </c>
      <c r="C38" s="619"/>
      <c r="D38" s="619"/>
      <c r="E38" s="619"/>
      <c r="F38" s="619"/>
      <c r="G38" s="619"/>
      <c r="H38" s="619"/>
      <c r="I38" s="619"/>
      <c r="J38" s="619"/>
      <c r="K38" s="619"/>
      <c r="L38" s="619"/>
      <c r="M38" s="619"/>
      <c r="N38" s="619"/>
      <c r="O38" s="619"/>
      <c r="P38" s="619"/>
      <c r="Q38" s="620"/>
      <c r="R38" s="621">
        <v>205075</v>
      </c>
      <c r="S38" s="622"/>
      <c r="T38" s="622"/>
      <c r="U38" s="622"/>
      <c r="V38" s="622"/>
      <c r="W38" s="622"/>
      <c r="X38" s="622"/>
      <c r="Y38" s="623"/>
      <c r="Z38" s="659">
        <v>5</v>
      </c>
      <c r="AA38" s="659"/>
      <c r="AB38" s="659"/>
      <c r="AC38" s="659"/>
      <c r="AD38" s="660" t="s">
        <v>236</v>
      </c>
      <c r="AE38" s="660"/>
      <c r="AF38" s="660"/>
      <c r="AG38" s="660"/>
      <c r="AH38" s="660"/>
      <c r="AI38" s="660"/>
      <c r="AJ38" s="660"/>
      <c r="AK38" s="660"/>
      <c r="AL38" s="624" t="s">
        <v>236</v>
      </c>
      <c r="AM38" s="625"/>
      <c r="AN38" s="625"/>
      <c r="AO38" s="661"/>
      <c r="AQ38" s="654" t="s">
        <v>345</v>
      </c>
      <c r="AR38" s="655"/>
      <c r="AS38" s="655"/>
      <c r="AT38" s="655"/>
      <c r="AU38" s="655"/>
      <c r="AV38" s="655"/>
      <c r="AW38" s="655"/>
      <c r="AX38" s="655"/>
      <c r="AY38" s="656"/>
      <c r="AZ38" s="621">
        <v>699</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1169</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468864</v>
      </c>
      <c r="CS38" s="622"/>
      <c r="CT38" s="622"/>
      <c r="CU38" s="622"/>
      <c r="CV38" s="622"/>
      <c r="CW38" s="622"/>
      <c r="CX38" s="622"/>
      <c r="CY38" s="623"/>
      <c r="CZ38" s="624">
        <v>12.6</v>
      </c>
      <c r="DA38" s="636"/>
      <c r="DB38" s="636"/>
      <c r="DC38" s="637"/>
      <c r="DD38" s="627">
        <v>401385</v>
      </c>
      <c r="DE38" s="622"/>
      <c r="DF38" s="622"/>
      <c r="DG38" s="622"/>
      <c r="DH38" s="622"/>
      <c r="DI38" s="622"/>
      <c r="DJ38" s="622"/>
      <c r="DK38" s="623"/>
      <c r="DL38" s="627">
        <v>365225</v>
      </c>
      <c r="DM38" s="622"/>
      <c r="DN38" s="622"/>
      <c r="DO38" s="622"/>
      <c r="DP38" s="622"/>
      <c r="DQ38" s="622"/>
      <c r="DR38" s="622"/>
      <c r="DS38" s="622"/>
      <c r="DT38" s="622"/>
      <c r="DU38" s="622"/>
      <c r="DV38" s="623"/>
      <c r="DW38" s="624">
        <v>14.8</v>
      </c>
      <c r="DX38" s="636"/>
      <c r="DY38" s="636"/>
      <c r="DZ38" s="636"/>
      <c r="EA38" s="636"/>
      <c r="EB38" s="636"/>
      <c r="EC38" s="648"/>
    </row>
    <row r="39" spans="2:133" ht="11.25" customHeight="1" x14ac:dyDescent="0.2">
      <c r="B39" s="618" t="s">
        <v>348</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59" t="s">
        <v>253</v>
      </c>
      <c r="AA39" s="659"/>
      <c r="AB39" s="659"/>
      <c r="AC39" s="659"/>
      <c r="AD39" s="660" t="s">
        <v>132</v>
      </c>
      <c r="AE39" s="660"/>
      <c r="AF39" s="660"/>
      <c r="AG39" s="660"/>
      <c r="AH39" s="660"/>
      <c r="AI39" s="660"/>
      <c r="AJ39" s="660"/>
      <c r="AK39" s="660"/>
      <c r="AL39" s="624" t="s">
        <v>132</v>
      </c>
      <c r="AM39" s="625"/>
      <c r="AN39" s="625"/>
      <c r="AO39" s="661"/>
      <c r="AQ39" s="654" t="s">
        <v>349</v>
      </c>
      <c r="AR39" s="655"/>
      <c r="AS39" s="655"/>
      <c r="AT39" s="655"/>
      <c r="AU39" s="655"/>
      <c r="AV39" s="655"/>
      <c r="AW39" s="655"/>
      <c r="AX39" s="655"/>
      <c r="AY39" s="656"/>
      <c r="AZ39" s="621" t="s">
        <v>132</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1764</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208922</v>
      </c>
      <c r="CS39" s="634"/>
      <c r="CT39" s="634"/>
      <c r="CU39" s="634"/>
      <c r="CV39" s="634"/>
      <c r="CW39" s="634"/>
      <c r="CX39" s="634"/>
      <c r="CY39" s="635"/>
      <c r="CZ39" s="624">
        <v>5.6</v>
      </c>
      <c r="DA39" s="636"/>
      <c r="DB39" s="636"/>
      <c r="DC39" s="637"/>
      <c r="DD39" s="627">
        <v>65040</v>
      </c>
      <c r="DE39" s="634"/>
      <c r="DF39" s="634"/>
      <c r="DG39" s="634"/>
      <c r="DH39" s="634"/>
      <c r="DI39" s="634"/>
      <c r="DJ39" s="634"/>
      <c r="DK39" s="635"/>
      <c r="DL39" s="627" t="s">
        <v>236</v>
      </c>
      <c r="DM39" s="634"/>
      <c r="DN39" s="634"/>
      <c r="DO39" s="634"/>
      <c r="DP39" s="634"/>
      <c r="DQ39" s="634"/>
      <c r="DR39" s="634"/>
      <c r="DS39" s="634"/>
      <c r="DT39" s="634"/>
      <c r="DU39" s="634"/>
      <c r="DV39" s="635"/>
      <c r="DW39" s="624" t="s">
        <v>132</v>
      </c>
      <c r="DX39" s="636"/>
      <c r="DY39" s="636"/>
      <c r="DZ39" s="636"/>
      <c r="EA39" s="636"/>
      <c r="EB39" s="636"/>
      <c r="EC39" s="648"/>
    </row>
    <row r="40" spans="2:133" ht="11.25" customHeight="1" x14ac:dyDescent="0.2">
      <c r="B40" s="618" t="s">
        <v>352</v>
      </c>
      <c r="C40" s="619"/>
      <c r="D40" s="619"/>
      <c r="E40" s="619"/>
      <c r="F40" s="619"/>
      <c r="G40" s="619"/>
      <c r="H40" s="619"/>
      <c r="I40" s="619"/>
      <c r="J40" s="619"/>
      <c r="K40" s="619"/>
      <c r="L40" s="619"/>
      <c r="M40" s="619"/>
      <c r="N40" s="619"/>
      <c r="O40" s="619"/>
      <c r="P40" s="619"/>
      <c r="Q40" s="620"/>
      <c r="R40" s="621">
        <v>30575</v>
      </c>
      <c r="S40" s="622"/>
      <c r="T40" s="622"/>
      <c r="U40" s="622"/>
      <c r="V40" s="622"/>
      <c r="W40" s="622"/>
      <c r="X40" s="622"/>
      <c r="Y40" s="623"/>
      <c r="Z40" s="659">
        <v>0.7</v>
      </c>
      <c r="AA40" s="659"/>
      <c r="AB40" s="659"/>
      <c r="AC40" s="659"/>
      <c r="AD40" s="660" t="s">
        <v>236</v>
      </c>
      <c r="AE40" s="660"/>
      <c r="AF40" s="660"/>
      <c r="AG40" s="660"/>
      <c r="AH40" s="660"/>
      <c r="AI40" s="660"/>
      <c r="AJ40" s="660"/>
      <c r="AK40" s="660"/>
      <c r="AL40" s="624" t="s">
        <v>132</v>
      </c>
      <c r="AM40" s="625"/>
      <c r="AN40" s="625"/>
      <c r="AO40" s="661"/>
      <c r="AQ40" s="654" t="s">
        <v>353</v>
      </c>
      <c r="AR40" s="655"/>
      <c r="AS40" s="655"/>
      <c r="AT40" s="655"/>
      <c r="AU40" s="655"/>
      <c r="AV40" s="655"/>
      <c r="AW40" s="655"/>
      <c r="AX40" s="655"/>
      <c r="AY40" s="656"/>
      <c r="AZ40" s="621" t="s">
        <v>187</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88</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t="s">
        <v>187</v>
      </c>
      <c r="CS40" s="622"/>
      <c r="CT40" s="622"/>
      <c r="CU40" s="622"/>
      <c r="CV40" s="622"/>
      <c r="CW40" s="622"/>
      <c r="CX40" s="622"/>
      <c r="CY40" s="623"/>
      <c r="CZ40" s="624" t="s">
        <v>187</v>
      </c>
      <c r="DA40" s="636"/>
      <c r="DB40" s="636"/>
      <c r="DC40" s="637"/>
      <c r="DD40" s="627" t="s">
        <v>187</v>
      </c>
      <c r="DE40" s="622"/>
      <c r="DF40" s="622"/>
      <c r="DG40" s="622"/>
      <c r="DH40" s="622"/>
      <c r="DI40" s="622"/>
      <c r="DJ40" s="622"/>
      <c r="DK40" s="623"/>
      <c r="DL40" s="627" t="s">
        <v>236</v>
      </c>
      <c r="DM40" s="622"/>
      <c r="DN40" s="622"/>
      <c r="DO40" s="622"/>
      <c r="DP40" s="622"/>
      <c r="DQ40" s="622"/>
      <c r="DR40" s="622"/>
      <c r="DS40" s="622"/>
      <c r="DT40" s="622"/>
      <c r="DU40" s="622"/>
      <c r="DV40" s="623"/>
      <c r="DW40" s="624" t="s">
        <v>132</v>
      </c>
      <c r="DX40" s="636"/>
      <c r="DY40" s="636"/>
      <c r="DZ40" s="636"/>
      <c r="EA40" s="636"/>
      <c r="EB40" s="636"/>
      <c r="EC40" s="648"/>
    </row>
    <row r="41" spans="2:133" ht="11.25" customHeight="1" x14ac:dyDescent="0.2">
      <c r="B41" s="602" t="s">
        <v>357</v>
      </c>
      <c r="C41" s="603"/>
      <c r="D41" s="603"/>
      <c r="E41" s="603"/>
      <c r="F41" s="603"/>
      <c r="G41" s="603"/>
      <c r="H41" s="603"/>
      <c r="I41" s="603"/>
      <c r="J41" s="603"/>
      <c r="K41" s="603"/>
      <c r="L41" s="603"/>
      <c r="M41" s="603"/>
      <c r="N41" s="603"/>
      <c r="O41" s="603"/>
      <c r="P41" s="603"/>
      <c r="Q41" s="604"/>
      <c r="R41" s="605">
        <v>4108353</v>
      </c>
      <c r="S41" s="646"/>
      <c r="T41" s="646"/>
      <c r="U41" s="646"/>
      <c r="V41" s="646"/>
      <c r="W41" s="646"/>
      <c r="X41" s="646"/>
      <c r="Y41" s="649"/>
      <c r="Z41" s="650">
        <v>100</v>
      </c>
      <c r="AA41" s="650"/>
      <c r="AB41" s="650"/>
      <c r="AC41" s="650"/>
      <c r="AD41" s="651">
        <v>2431421</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84568</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132</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132</v>
      </c>
      <c r="CS41" s="634"/>
      <c r="CT41" s="634"/>
      <c r="CU41" s="634"/>
      <c r="CV41" s="634"/>
      <c r="CW41" s="634"/>
      <c r="CX41" s="634"/>
      <c r="CY41" s="635"/>
      <c r="CZ41" s="624" t="s">
        <v>132</v>
      </c>
      <c r="DA41" s="636"/>
      <c r="DB41" s="636"/>
      <c r="DC41" s="637"/>
      <c r="DD41" s="627" t="s">
        <v>132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361</v>
      </c>
      <c r="AR42" s="667"/>
      <c r="AS42" s="667"/>
      <c r="AT42" s="667"/>
      <c r="AU42" s="667"/>
      <c r="AV42" s="667"/>
      <c r="AW42" s="667"/>
      <c r="AX42" s="667"/>
      <c r="AY42" s="668"/>
      <c r="AZ42" s="605">
        <v>261711</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381</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161142</v>
      </c>
      <c r="CS42" s="634"/>
      <c r="CT42" s="634"/>
      <c r="CU42" s="634"/>
      <c r="CV42" s="634"/>
      <c r="CW42" s="634"/>
      <c r="CX42" s="634"/>
      <c r="CY42" s="635"/>
      <c r="CZ42" s="624">
        <v>4.3</v>
      </c>
      <c r="DA42" s="636"/>
      <c r="DB42" s="636"/>
      <c r="DC42" s="637"/>
      <c r="DD42" s="627">
        <v>116439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364</v>
      </c>
      <c r="CD43" s="618" t="s">
        <v>365</v>
      </c>
      <c r="CE43" s="619"/>
      <c r="CF43" s="619"/>
      <c r="CG43" s="619"/>
      <c r="CH43" s="619"/>
      <c r="CI43" s="619"/>
      <c r="CJ43" s="619"/>
      <c r="CK43" s="619"/>
      <c r="CL43" s="619"/>
      <c r="CM43" s="619"/>
      <c r="CN43" s="619"/>
      <c r="CO43" s="619"/>
      <c r="CP43" s="619"/>
      <c r="CQ43" s="620"/>
      <c r="CR43" s="621" t="s">
        <v>132</v>
      </c>
      <c r="CS43" s="634"/>
      <c r="CT43" s="634"/>
      <c r="CU43" s="634"/>
      <c r="CV43" s="634"/>
      <c r="CW43" s="634"/>
      <c r="CX43" s="634"/>
      <c r="CY43" s="635"/>
      <c r="CZ43" s="624" t="s">
        <v>236</v>
      </c>
      <c r="DA43" s="636"/>
      <c r="DB43" s="636"/>
      <c r="DC43" s="637"/>
      <c r="DD43" s="627" t="s">
        <v>236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161142</v>
      </c>
      <c r="CS44" s="622"/>
      <c r="CT44" s="622"/>
      <c r="CU44" s="622"/>
      <c r="CV44" s="622"/>
      <c r="CW44" s="622"/>
      <c r="CX44" s="622"/>
      <c r="CY44" s="623"/>
      <c r="CZ44" s="624">
        <v>4.3</v>
      </c>
      <c r="DA44" s="625"/>
      <c r="DB44" s="625"/>
      <c r="DC44" s="626"/>
      <c r="DD44" s="627">
        <v>116439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45758</v>
      </c>
      <c r="CS45" s="634"/>
      <c r="CT45" s="634"/>
      <c r="CU45" s="634"/>
      <c r="CV45" s="634"/>
      <c r="CW45" s="634"/>
      <c r="CX45" s="634"/>
      <c r="CY45" s="635"/>
      <c r="CZ45" s="624">
        <v>1.2</v>
      </c>
      <c r="DA45" s="636"/>
      <c r="DB45" s="636"/>
      <c r="DC45" s="637"/>
      <c r="DD45" s="627">
        <v>8300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370</v>
      </c>
      <c r="CG46" s="619"/>
      <c r="CH46" s="619"/>
      <c r="CI46" s="619"/>
      <c r="CJ46" s="619"/>
      <c r="CK46" s="619"/>
      <c r="CL46" s="619"/>
      <c r="CM46" s="619"/>
      <c r="CN46" s="619"/>
      <c r="CO46" s="619"/>
      <c r="CP46" s="619"/>
      <c r="CQ46" s="620"/>
      <c r="CR46" s="621">
        <v>115384</v>
      </c>
      <c r="CS46" s="622"/>
      <c r="CT46" s="622"/>
      <c r="CU46" s="622"/>
      <c r="CV46" s="622"/>
      <c r="CW46" s="622"/>
      <c r="CX46" s="622"/>
      <c r="CY46" s="623"/>
      <c r="CZ46" s="624">
        <v>3.1</v>
      </c>
      <c r="DA46" s="625"/>
      <c r="DB46" s="625"/>
      <c r="DC46" s="626"/>
      <c r="DD46" s="627">
        <v>108139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371</v>
      </c>
      <c r="CG47" s="619"/>
      <c r="CH47" s="619"/>
      <c r="CI47" s="619"/>
      <c r="CJ47" s="619"/>
      <c r="CK47" s="619"/>
      <c r="CL47" s="619"/>
      <c r="CM47" s="619"/>
      <c r="CN47" s="619"/>
      <c r="CO47" s="619"/>
      <c r="CP47" s="619"/>
      <c r="CQ47" s="620"/>
      <c r="CR47" s="621" t="s">
        <v>236</v>
      </c>
      <c r="CS47" s="634"/>
      <c r="CT47" s="634"/>
      <c r="CU47" s="634"/>
      <c r="CV47" s="634"/>
      <c r="CW47" s="634"/>
      <c r="CX47" s="634"/>
      <c r="CY47" s="635"/>
      <c r="CZ47" s="624" t="s">
        <v>236</v>
      </c>
      <c r="DA47" s="636"/>
      <c r="DB47" s="636"/>
      <c r="DC47" s="637"/>
      <c r="DD47" s="627" t="s">
        <v>236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372</v>
      </c>
      <c r="CG48" s="619"/>
      <c r="CH48" s="619"/>
      <c r="CI48" s="619"/>
      <c r="CJ48" s="619"/>
      <c r="CK48" s="619"/>
      <c r="CL48" s="619"/>
      <c r="CM48" s="619"/>
      <c r="CN48" s="619"/>
      <c r="CO48" s="619"/>
      <c r="CP48" s="619"/>
      <c r="CQ48" s="620"/>
      <c r="CR48" s="621" t="s">
        <v>132</v>
      </c>
      <c r="CS48" s="622"/>
      <c r="CT48" s="622"/>
      <c r="CU48" s="622"/>
      <c r="CV48" s="622"/>
      <c r="CW48" s="622"/>
      <c r="CX48" s="622"/>
      <c r="CY48" s="623"/>
      <c r="CZ48" s="624" t="s">
        <v>132</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373</v>
      </c>
      <c r="CE49" s="603"/>
      <c r="CF49" s="603"/>
      <c r="CG49" s="603"/>
      <c r="CH49" s="603"/>
      <c r="CI49" s="603"/>
      <c r="CJ49" s="603"/>
      <c r="CK49" s="603"/>
      <c r="CL49" s="603"/>
      <c r="CM49" s="603"/>
      <c r="CN49" s="603"/>
      <c r="CO49" s="603"/>
      <c r="CP49" s="603"/>
      <c r="CQ49" s="604"/>
      <c r="CR49" s="605">
        <v>3716622</v>
      </c>
      <c r="CS49" s="606"/>
      <c r="CT49" s="606"/>
      <c r="CU49" s="606"/>
      <c r="CV49" s="606"/>
      <c r="CW49" s="606"/>
      <c r="CX49" s="606"/>
      <c r="CY49" s="607"/>
      <c r="CZ49" s="608">
        <v>100</v>
      </c>
      <c r="DA49" s="609"/>
      <c r="DB49" s="609"/>
      <c r="DC49" s="610"/>
      <c r="DD49" s="611">
        <v>2706720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k45RkEVLsGKcEnulJRgSqQZW7x0sw4l9WEsFNcSLJCJAUaeRXxFCfm5j7WqbWPSjKA3Hw+jOi+kdmmE+5R5zA==" saltValue="v+ALbU8K2Rgjb2gcyeLq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396</v>
      </c>
      <c r="C7" s="1048"/>
      <c r="D7" s="1048"/>
      <c r="E7" s="1048"/>
      <c r="F7" s="1048"/>
      <c r="G7" s="1048"/>
      <c r="H7" s="1048"/>
      <c r="I7" s="1048"/>
      <c r="J7" s="1048"/>
      <c r="K7" s="1048"/>
      <c r="L7" s="1048"/>
      <c r="M7" s="1048"/>
      <c r="N7" s="1048"/>
      <c r="O7" s="1048"/>
      <c r="P7" s="1049"/>
      <c r="Q7" s="1102">
        <v>4108</v>
      </c>
      <c r="R7" s="1103"/>
      <c r="S7" s="1103"/>
      <c r="T7" s="1103"/>
      <c r="U7" s="1103"/>
      <c r="V7" s="1103">
        <v>3177</v>
      </c>
      <c r="W7" s="1103"/>
      <c r="X7" s="1103"/>
      <c r="Y7" s="1103"/>
      <c r="Z7" s="1103"/>
      <c r="AA7" s="1103">
        <v>392</v>
      </c>
      <c r="AB7" s="1103"/>
      <c r="AC7" s="1103"/>
      <c r="AD7" s="1103"/>
      <c r="AE7" s="1104"/>
      <c r="AF7" s="1105">
        <v>344</v>
      </c>
      <c r="AG7" s="1106"/>
      <c r="AH7" s="1106"/>
      <c r="AI7" s="1106"/>
      <c r="AJ7" s="1107"/>
      <c r="AK7" s="1108" t="s">
        <v>520</v>
      </c>
      <c r="AL7" s="1109"/>
      <c r="AM7" s="1109"/>
      <c r="AN7" s="1109"/>
      <c r="AO7" s="1109"/>
      <c r="AP7" s="1109">
        <v>2727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t="s">
        <v>592</v>
      </c>
      <c r="CI7" s="1097"/>
      <c r="CJ7" s="1097"/>
      <c r="CK7" s="1097"/>
      <c r="CL7" s="1098"/>
      <c r="CM7" s="1096">
        <v>8</v>
      </c>
      <c r="CN7" s="1097"/>
      <c r="CO7" s="1097"/>
      <c r="CP7" s="1097"/>
      <c r="CQ7" s="1098"/>
      <c r="CR7" s="1096">
        <v>5</v>
      </c>
      <c r="CS7" s="1097"/>
      <c r="CT7" s="1097"/>
      <c r="CU7" s="1097"/>
      <c r="CV7" s="1098"/>
      <c r="CW7" s="1096" t="s">
        <v>592</v>
      </c>
      <c r="CX7" s="1097"/>
      <c r="CY7" s="1097"/>
      <c r="CZ7" s="1097"/>
      <c r="DA7" s="1098"/>
      <c r="DB7" s="1096" t="s">
        <v>592</v>
      </c>
      <c r="DC7" s="1097"/>
      <c r="DD7" s="1097"/>
      <c r="DE7" s="1097"/>
      <c r="DF7" s="1098"/>
      <c r="DG7" s="1096">
        <v>15</v>
      </c>
      <c r="DH7" s="1097"/>
      <c r="DI7" s="1097"/>
      <c r="DJ7" s="1097"/>
      <c r="DK7" s="1098"/>
      <c r="DL7" s="1096" t="s">
        <v>592</v>
      </c>
      <c r="DM7" s="1097"/>
      <c r="DN7" s="1097"/>
      <c r="DO7" s="1097"/>
      <c r="DP7" s="1098"/>
      <c r="DQ7" s="1096" t="s">
        <v>592</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398</v>
      </c>
      <c r="B23" s="937" t="s">
        <v>399</v>
      </c>
      <c r="C23" s="938"/>
      <c r="D23" s="938"/>
      <c r="E23" s="938"/>
      <c r="F23" s="938"/>
      <c r="G23" s="938"/>
      <c r="H23" s="938"/>
      <c r="I23" s="938"/>
      <c r="J23" s="938"/>
      <c r="K23" s="938"/>
      <c r="L23" s="938"/>
      <c r="M23" s="938"/>
      <c r="N23" s="938"/>
      <c r="O23" s="938"/>
      <c r="P23" s="948"/>
      <c r="Q23" s="1067">
        <v>4108</v>
      </c>
      <c r="R23" s="1061"/>
      <c r="S23" s="1061"/>
      <c r="T23" s="1061"/>
      <c r="U23" s="1061"/>
      <c r="V23" s="1061">
        <v>3177</v>
      </c>
      <c r="W23" s="1061"/>
      <c r="X23" s="1061"/>
      <c r="Y23" s="1061"/>
      <c r="Z23" s="1061"/>
      <c r="AA23" s="1061">
        <v>392</v>
      </c>
      <c r="AB23" s="1061"/>
      <c r="AC23" s="1061"/>
      <c r="AD23" s="1061"/>
      <c r="AE23" s="1068"/>
      <c r="AF23" s="1069">
        <v>344</v>
      </c>
      <c r="AG23" s="1061"/>
      <c r="AH23" s="1061"/>
      <c r="AI23" s="1061"/>
      <c r="AJ23" s="1070"/>
      <c r="AK23" s="1071"/>
      <c r="AL23" s="1072"/>
      <c r="AM23" s="1072"/>
      <c r="AN23" s="1072"/>
      <c r="AO23" s="1072"/>
      <c r="AP23" s="1061">
        <v>2727</v>
      </c>
      <c r="AQ23" s="1061"/>
      <c r="AR23" s="1061"/>
      <c r="AS23" s="1061"/>
      <c r="AT23" s="1061"/>
      <c r="AU23" s="1062"/>
      <c r="AV23" s="1062"/>
      <c r="AW23" s="1062"/>
      <c r="AX23" s="1062"/>
      <c r="AY23" s="1063"/>
      <c r="AZ23" s="1064" t="s">
        <v>520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379</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411</v>
      </c>
      <c r="C28" s="1048"/>
      <c r="D28" s="1048"/>
      <c r="E28" s="1048"/>
      <c r="F28" s="1048"/>
      <c r="G28" s="1048"/>
      <c r="H28" s="1048"/>
      <c r="I28" s="1048"/>
      <c r="J28" s="1048"/>
      <c r="K28" s="1048"/>
      <c r="L28" s="1048"/>
      <c r="M28" s="1048"/>
      <c r="N28" s="1048"/>
      <c r="O28" s="1048"/>
      <c r="P28" s="1049"/>
      <c r="Q28" s="1050">
        <v>943</v>
      </c>
      <c r="R28" s="1051"/>
      <c r="S28" s="1051"/>
      <c r="T28" s="1051"/>
      <c r="U28" s="1051"/>
      <c r="V28" s="1051">
        <v>948</v>
      </c>
      <c r="W28" s="1051"/>
      <c r="X28" s="1051"/>
      <c r="Y28" s="1051"/>
      <c r="Z28" s="1051"/>
      <c r="AA28" s="1051">
        <v>-5</v>
      </c>
      <c r="AB28" s="1051"/>
      <c r="AC28" s="1051"/>
      <c r="AD28" s="1051"/>
      <c r="AE28" s="1052"/>
      <c r="AF28" s="1053">
        <v>-5</v>
      </c>
      <c r="AG28" s="1051"/>
      <c r="AH28" s="1051"/>
      <c r="AI28" s="1051"/>
      <c r="AJ28" s="1054"/>
      <c r="AK28" s="1042">
        <v>68</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412</v>
      </c>
      <c r="C29" s="1031"/>
      <c r="D29" s="1031"/>
      <c r="E29" s="1031"/>
      <c r="F29" s="1031"/>
      <c r="G29" s="1031"/>
      <c r="H29" s="1031"/>
      <c r="I29" s="1031"/>
      <c r="J29" s="1031"/>
      <c r="K29" s="1031"/>
      <c r="L29" s="1031"/>
      <c r="M29" s="1031"/>
      <c r="N29" s="1031"/>
      <c r="O29" s="1031"/>
      <c r="P29" s="1032"/>
      <c r="Q29" s="1038">
        <v>769</v>
      </c>
      <c r="R29" s="1039"/>
      <c r="S29" s="1039"/>
      <c r="T29" s="1039"/>
      <c r="U29" s="1039"/>
      <c r="V29" s="1039">
        <v>767</v>
      </c>
      <c r="W29" s="1039"/>
      <c r="X29" s="1039"/>
      <c r="Y29" s="1039"/>
      <c r="Z29" s="1039"/>
      <c r="AA29" s="1039">
        <v>3</v>
      </c>
      <c r="AB29" s="1039"/>
      <c r="AC29" s="1039"/>
      <c r="AD29" s="1039"/>
      <c r="AE29" s="1040"/>
      <c r="AF29" s="1035">
        <v>3</v>
      </c>
      <c r="AG29" s="1036"/>
      <c r="AH29" s="1036"/>
      <c r="AI29" s="1036"/>
      <c r="AJ29" s="1037"/>
      <c r="AK29" s="980">
        <v>115</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413</v>
      </c>
      <c r="C30" s="1031"/>
      <c r="D30" s="1031"/>
      <c r="E30" s="1031"/>
      <c r="F30" s="1031"/>
      <c r="G30" s="1031"/>
      <c r="H30" s="1031"/>
      <c r="I30" s="1031"/>
      <c r="J30" s="1031"/>
      <c r="K30" s="1031"/>
      <c r="L30" s="1031"/>
      <c r="M30" s="1031"/>
      <c r="N30" s="1031"/>
      <c r="O30" s="1031"/>
      <c r="P30" s="1032"/>
      <c r="Q30" s="1038">
        <v>123</v>
      </c>
      <c r="R30" s="1039"/>
      <c r="S30" s="1039"/>
      <c r="T30" s="1039"/>
      <c r="U30" s="1039"/>
      <c r="V30" s="1039">
        <v>123</v>
      </c>
      <c r="W30" s="1039"/>
      <c r="X30" s="1039"/>
      <c r="Y30" s="1039"/>
      <c r="Z30" s="1039"/>
      <c r="AA30" s="1039" t="s">
        <v>520</v>
      </c>
      <c r="AB30" s="1039"/>
      <c r="AC30" s="1039"/>
      <c r="AD30" s="1039"/>
      <c r="AE30" s="1040"/>
      <c r="AF30" s="1035" t="s">
        <v>520</v>
      </c>
      <c r="AG30" s="1036"/>
      <c r="AH30" s="1036"/>
      <c r="AI30" s="1036"/>
      <c r="AJ30" s="1037"/>
      <c r="AK30" s="980">
        <v>31</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414</v>
      </c>
      <c r="C31" s="1031"/>
      <c r="D31" s="1031"/>
      <c r="E31" s="1031"/>
      <c r="F31" s="1031"/>
      <c r="G31" s="1031"/>
      <c r="H31" s="1031"/>
      <c r="I31" s="1031"/>
      <c r="J31" s="1031"/>
      <c r="K31" s="1031"/>
      <c r="L31" s="1031"/>
      <c r="M31" s="1031"/>
      <c r="N31" s="1031"/>
      <c r="O31" s="1031"/>
      <c r="P31" s="1032"/>
      <c r="Q31" s="1038">
        <v>377</v>
      </c>
      <c r="R31" s="1039"/>
      <c r="S31" s="1039"/>
      <c r="T31" s="1039"/>
      <c r="U31" s="1039"/>
      <c r="V31" s="1039">
        <v>11</v>
      </c>
      <c r="W31" s="1039"/>
      <c r="X31" s="1039"/>
      <c r="Y31" s="1039"/>
      <c r="Z31" s="1039"/>
      <c r="AA31" s="1039">
        <v>366</v>
      </c>
      <c r="AB31" s="1039"/>
      <c r="AC31" s="1039"/>
      <c r="AD31" s="1039"/>
      <c r="AE31" s="1040"/>
      <c r="AF31" s="1035">
        <v>366</v>
      </c>
      <c r="AG31" s="1036"/>
      <c r="AH31" s="1036"/>
      <c r="AI31" s="1036"/>
      <c r="AJ31" s="1037"/>
      <c r="AK31" s="980" t="s">
        <v>520</v>
      </c>
      <c r="AL31" s="971"/>
      <c r="AM31" s="971"/>
      <c r="AN31" s="971"/>
      <c r="AO31" s="971"/>
      <c r="AP31" s="971">
        <v>32</v>
      </c>
      <c r="AQ31" s="971"/>
      <c r="AR31" s="971"/>
      <c r="AS31" s="971"/>
      <c r="AT31" s="971"/>
      <c r="AU31" s="971" t="s">
        <v>520</v>
      </c>
      <c r="AV31" s="971"/>
      <c r="AW31" s="971"/>
      <c r="AX31" s="971"/>
      <c r="AY31" s="971"/>
      <c r="AZ31" s="1041" t="s">
        <v>520</v>
      </c>
      <c r="BA31" s="1041"/>
      <c r="BB31" s="1041"/>
      <c r="BC31" s="1041"/>
      <c r="BD31" s="1041"/>
      <c r="BE31" s="972" t="s">
        <v>589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265</v>
      </c>
      <c r="R32" s="1039"/>
      <c r="S32" s="1039"/>
      <c r="T32" s="1039"/>
      <c r="U32" s="1039"/>
      <c r="V32" s="1039">
        <v>265</v>
      </c>
      <c r="W32" s="1039"/>
      <c r="X32" s="1039"/>
      <c r="Y32" s="1039"/>
      <c r="Z32" s="1039"/>
      <c r="AA32" s="1039" t="s">
        <v>520</v>
      </c>
      <c r="AB32" s="1039"/>
      <c r="AC32" s="1039"/>
      <c r="AD32" s="1039"/>
      <c r="AE32" s="1040"/>
      <c r="AF32" s="1035" t="s">
        <v>520</v>
      </c>
      <c r="AG32" s="1036"/>
      <c r="AH32" s="1036"/>
      <c r="AI32" s="1036"/>
      <c r="AJ32" s="1037"/>
      <c r="AK32" s="980">
        <v>123</v>
      </c>
      <c r="AL32" s="971"/>
      <c r="AM32" s="971"/>
      <c r="AN32" s="971"/>
      <c r="AO32" s="971"/>
      <c r="AP32" s="971">
        <v>1953</v>
      </c>
      <c r="AQ32" s="971"/>
      <c r="AR32" s="971"/>
      <c r="AS32" s="971"/>
      <c r="AT32" s="971"/>
      <c r="AU32" s="971">
        <v>1280</v>
      </c>
      <c r="AV32" s="971"/>
      <c r="AW32" s="971"/>
      <c r="AX32" s="971"/>
      <c r="AY32" s="971"/>
      <c r="AZ32" s="1041" t="s">
        <v>520</v>
      </c>
      <c r="BA32" s="1041"/>
      <c r="BB32" s="1041"/>
      <c r="BC32" s="1041"/>
      <c r="BD32" s="1041"/>
      <c r="BE32" s="972" t="s">
        <v>590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398</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364</v>
      </c>
      <c r="AG63" s="959"/>
      <c r="AH63" s="959"/>
      <c r="AI63" s="959"/>
      <c r="AJ63" s="1022"/>
      <c r="AK63" s="1023"/>
      <c r="AL63" s="963"/>
      <c r="AM63" s="963"/>
      <c r="AN63" s="963"/>
      <c r="AO63" s="963"/>
      <c r="AP63" s="959">
        <v>1985</v>
      </c>
      <c r="AQ63" s="959"/>
      <c r="AR63" s="959"/>
      <c r="AS63" s="959"/>
      <c r="AT63" s="959"/>
      <c r="AU63" s="959">
        <v>1280</v>
      </c>
      <c r="AV63" s="959"/>
      <c r="AW63" s="959"/>
      <c r="AX63" s="959"/>
      <c r="AY63" s="959"/>
      <c r="AZ63" s="1017"/>
      <c r="BA63" s="1017"/>
      <c r="BB63" s="1017"/>
      <c r="BC63" s="1017"/>
      <c r="BD63" s="1017"/>
      <c r="BE63" s="960"/>
      <c r="BF63" s="960"/>
      <c r="BG63" s="960"/>
      <c r="BH63" s="960"/>
      <c r="BI63" s="961"/>
      <c r="BJ63" s="1018" t="s">
        <v>520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408</v>
      </c>
      <c r="AQ66" s="1002"/>
      <c r="AR66" s="1002"/>
      <c r="AS66" s="1002"/>
      <c r="AT66" s="1003"/>
      <c r="AU66" s="1001" t="s">
        <v>425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591</v>
      </c>
      <c r="C68" s="986"/>
      <c r="D68" s="986"/>
      <c r="E68" s="986"/>
      <c r="F68" s="986"/>
      <c r="G68" s="986"/>
      <c r="H68" s="986"/>
      <c r="I68" s="986"/>
      <c r="J68" s="986"/>
      <c r="K68" s="986"/>
      <c r="L68" s="986"/>
      <c r="M68" s="986"/>
      <c r="N68" s="986"/>
      <c r="O68" s="986"/>
      <c r="P68" s="987"/>
      <c r="Q68" s="988">
        <v>303</v>
      </c>
      <c r="R68" s="982"/>
      <c r="S68" s="982"/>
      <c r="T68" s="982"/>
      <c r="U68" s="982"/>
      <c r="V68" s="982">
        <v>264</v>
      </c>
      <c r="W68" s="982"/>
      <c r="X68" s="982"/>
      <c r="Y68" s="982"/>
      <c r="Z68" s="982"/>
      <c r="AA68" s="982">
        <v>39</v>
      </c>
      <c r="AB68" s="982"/>
      <c r="AC68" s="982"/>
      <c r="AD68" s="982"/>
      <c r="AE68" s="982"/>
      <c r="AF68" s="982">
        <v>39</v>
      </c>
      <c r="AG68" s="982"/>
      <c r="AH68" s="982"/>
      <c r="AI68" s="982"/>
      <c r="AJ68" s="982"/>
      <c r="AK68" s="982" t="s">
        <v>592</v>
      </c>
      <c r="AL68" s="982"/>
      <c r="AM68" s="982"/>
      <c r="AN68" s="982"/>
      <c r="AO68" s="982"/>
      <c r="AP68" s="982">
        <v>296</v>
      </c>
      <c r="AQ68" s="982"/>
      <c r="AR68" s="982"/>
      <c r="AS68" s="982"/>
      <c r="AT68" s="982"/>
      <c r="AU68" s="982">
        <v>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593</v>
      </c>
      <c r="C69" s="975"/>
      <c r="D69" s="975"/>
      <c r="E69" s="975"/>
      <c r="F69" s="975"/>
      <c r="G69" s="975"/>
      <c r="H69" s="975"/>
      <c r="I69" s="975"/>
      <c r="J69" s="975"/>
      <c r="K69" s="975"/>
      <c r="L69" s="975"/>
      <c r="M69" s="975"/>
      <c r="N69" s="975"/>
      <c r="O69" s="975"/>
      <c r="P69" s="976"/>
      <c r="Q69" s="977">
        <v>4286</v>
      </c>
      <c r="R69" s="971"/>
      <c r="S69" s="971"/>
      <c r="T69" s="971"/>
      <c r="U69" s="971"/>
      <c r="V69" s="971">
        <v>4270</v>
      </c>
      <c r="W69" s="971"/>
      <c r="X69" s="971"/>
      <c r="Y69" s="971"/>
      <c r="Z69" s="971"/>
      <c r="AA69" s="971">
        <v>16</v>
      </c>
      <c r="AB69" s="971"/>
      <c r="AC69" s="971"/>
      <c r="AD69" s="971"/>
      <c r="AE69" s="971"/>
      <c r="AF69" s="971">
        <v>16</v>
      </c>
      <c r="AG69" s="971"/>
      <c r="AH69" s="971"/>
      <c r="AI69" s="971"/>
      <c r="AJ69" s="971"/>
      <c r="AK69" s="971">
        <v>103</v>
      </c>
      <c r="AL69" s="971"/>
      <c r="AM69" s="971"/>
      <c r="AN69" s="971"/>
      <c r="AO69" s="971"/>
      <c r="AP69" s="971" t="s">
        <v>520</v>
      </c>
      <c r="AQ69" s="971"/>
      <c r="AR69" s="971"/>
      <c r="AS69" s="971"/>
      <c r="AT69" s="971"/>
      <c r="AU69" s="971" t="s">
        <v>520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594</v>
      </c>
      <c r="C70" s="975"/>
      <c r="D70" s="975"/>
      <c r="E70" s="975"/>
      <c r="F70" s="975"/>
      <c r="G70" s="975"/>
      <c r="H70" s="975"/>
      <c r="I70" s="975"/>
      <c r="J70" s="975"/>
      <c r="K70" s="975"/>
      <c r="L70" s="975"/>
      <c r="M70" s="975"/>
      <c r="N70" s="975"/>
      <c r="O70" s="975"/>
      <c r="P70" s="976"/>
      <c r="Q70" s="977">
        <v>203</v>
      </c>
      <c r="R70" s="971"/>
      <c r="S70" s="971"/>
      <c r="T70" s="971"/>
      <c r="U70" s="971"/>
      <c r="V70" s="971">
        <v>175</v>
      </c>
      <c r="W70" s="971"/>
      <c r="X70" s="971"/>
      <c r="Y70" s="971"/>
      <c r="Z70" s="971"/>
      <c r="AA70" s="971">
        <v>28</v>
      </c>
      <c r="AB70" s="971"/>
      <c r="AC70" s="971"/>
      <c r="AD70" s="971"/>
      <c r="AE70" s="971"/>
      <c r="AF70" s="971">
        <v>28</v>
      </c>
      <c r="AG70" s="971"/>
      <c r="AH70" s="971"/>
      <c r="AI70" s="971"/>
      <c r="AJ70" s="971"/>
      <c r="AK70" s="971">
        <v>19</v>
      </c>
      <c r="AL70" s="971"/>
      <c r="AM70" s="971"/>
      <c r="AN70" s="971"/>
      <c r="AO70" s="971"/>
      <c r="AP70" s="971">
        <v>136</v>
      </c>
      <c r="AQ70" s="971"/>
      <c r="AR70" s="971"/>
      <c r="AS70" s="971"/>
      <c r="AT70" s="971"/>
      <c r="AU70" s="971">
        <v>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595</v>
      </c>
      <c r="C71" s="975"/>
      <c r="D71" s="975"/>
      <c r="E71" s="975"/>
      <c r="F71" s="975"/>
      <c r="G71" s="975"/>
      <c r="H71" s="975"/>
      <c r="I71" s="975"/>
      <c r="J71" s="975"/>
      <c r="K71" s="975"/>
      <c r="L71" s="975"/>
      <c r="M71" s="975"/>
      <c r="N71" s="975"/>
      <c r="O71" s="975"/>
      <c r="P71" s="976"/>
      <c r="Q71" s="977">
        <v>401</v>
      </c>
      <c r="R71" s="971"/>
      <c r="S71" s="971"/>
      <c r="T71" s="971"/>
      <c r="U71" s="971"/>
      <c r="V71" s="971">
        <v>376</v>
      </c>
      <c r="W71" s="971"/>
      <c r="X71" s="971"/>
      <c r="Y71" s="971"/>
      <c r="Z71" s="971"/>
      <c r="AA71" s="971">
        <v>26</v>
      </c>
      <c r="AB71" s="971"/>
      <c r="AC71" s="971"/>
      <c r="AD71" s="971"/>
      <c r="AE71" s="971"/>
      <c r="AF71" s="971">
        <v>26</v>
      </c>
      <c r="AG71" s="971"/>
      <c r="AH71" s="971"/>
      <c r="AI71" s="971"/>
      <c r="AJ71" s="971"/>
      <c r="AK71" s="971">
        <v>239</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596</v>
      </c>
      <c r="C72" s="975"/>
      <c r="D72" s="975"/>
      <c r="E72" s="975"/>
      <c r="F72" s="975"/>
      <c r="G72" s="975"/>
      <c r="H72" s="975"/>
      <c r="I72" s="975"/>
      <c r="J72" s="975"/>
      <c r="K72" s="975"/>
      <c r="L72" s="975"/>
      <c r="M72" s="975"/>
      <c r="N72" s="975"/>
      <c r="O72" s="975"/>
      <c r="P72" s="976"/>
      <c r="Q72" s="977">
        <v>14719</v>
      </c>
      <c r="R72" s="971"/>
      <c r="S72" s="971"/>
      <c r="T72" s="971"/>
      <c r="U72" s="971"/>
      <c r="V72" s="971">
        <v>14004</v>
      </c>
      <c r="W72" s="971"/>
      <c r="X72" s="971"/>
      <c r="Y72" s="971"/>
      <c r="Z72" s="971"/>
      <c r="AA72" s="971">
        <v>716</v>
      </c>
      <c r="AB72" s="971"/>
      <c r="AC72" s="971"/>
      <c r="AD72" s="971"/>
      <c r="AE72" s="971"/>
      <c r="AF72" s="971">
        <v>707</v>
      </c>
      <c r="AG72" s="971"/>
      <c r="AH72" s="971"/>
      <c r="AI72" s="971"/>
      <c r="AJ72" s="971"/>
      <c r="AK72" s="971">
        <v>256</v>
      </c>
      <c r="AL72" s="971"/>
      <c r="AM72" s="971"/>
      <c r="AN72" s="971"/>
      <c r="AO72" s="971"/>
      <c r="AP72" s="971">
        <v>4831</v>
      </c>
      <c r="AQ72" s="971"/>
      <c r="AR72" s="971"/>
      <c r="AS72" s="971"/>
      <c r="AT72" s="971"/>
      <c r="AU72" s="971">
        <v>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597</v>
      </c>
      <c r="C73" s="975"/>
      <c r="D73" s="975"/>
      <c r="E73" s="975"/>
      <c r="F73" s="975"/>
      <c r="G73" s="975"/>
      <c r="H73" s="975"/>
      <c r="I73" s="975"/>
      <c r="J73" s="975"/>
      <c r="K73" s="975"/>
      <c r="L73" s="975"/>
      <c r="M73" s="975"/>
      <c r="N73" s="975"/>
      <c r="O73" s="975"/>
      <c r="P73" s="976"/>
      <c r="Q73" s="977">
        <v>806</v>
      </c>
      <c r="R73" s="971"/>
      <c r="S73" s="971"/>
      <c r="T73" s="971"/>
      <c r="U73" s="971"/>
      <c r="V73" s="971">
        <v>774</v>
      </c>
      <c r="W73" s="971"/>
      <c r="X73" s="971"/>
      <c r="Y73" s="971"/>
      <c r="Z73" s="971"/>
      <c r="AA73" s="971">
        <v>31</v>
      </c>
      <c r="AB73" s="971"/>
      <c r="AC73" s="971"/>
      <c r="AD73" s="971"/>
      <c r="AE73" s="971"/>
      <c r="AF73" s="971">
        <v>31</v>
      </c>
      <c r="AG73" s="971"/>
      <c r="AH73" s="971"/>
      <c r="AI73" s="971"/>
      <c r="AJ73" s="971"/>
      <c r="AK73" s="971">
        <v>164</v>
      </c>
      <c r="AL73" s="971"/>
      <c r="AM73" s="971"/>
      <c r="AN73" s="971"/>
      <c r="AO73" s="971"/>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598</v>
      </c>
      <c r="C74" s="975"/>
      <c r="D74" s="975"/>
      <c r="E74" s="975"/>
      <c r="F74" s="975"/>
      <c r="G74" s="975"/>
      <c r="H74" s="975"/>
      <c r="I74" s="975"/>
      <c r="J74" s="975"/>
      <c r="K74" s="975"/>
      <c r="L74" s="975"/>
      <c r="M74" s="975"/>
      <c r="N74" s="975"/>
      <c r="O74" s="975"/>
      <c r="P74" s="976"/>
      <c r="Q74" s="977">
        <v>496</v>
      </c>
      <c r="R74" s="971"/>
      <c r="S74" s="971"/>
      <c r="T74" s="971"/>
      <c r="U74" s="971"/>
      <c r="V74" s="971">
        <v>485</v>
      </c>
      <c r="W74" s="971"/>
      <c r="X74" s="971"/>
      <c r="Y74" s="971"/>
      <c r="Z74" s="971"/>
      <c r="AA74" s="971">
        <v>11</v>
      </c>
      <c r="AB74" s="971"/>
      <c r="AC74" s="971"/>
      <c r="AD74" s="971"/>
      <c r="AE74" s="971"/>
      <c r="AF74" s="971">
        <v>8</v>
      </c>
      <c r="AG74" s="971"/>
      <c r="AH74" s="971"/>
      <c r="AI74" s="971"/>
      <c r="AJ74" s="971"/>
      <c r="AK74" s="971" t="s">
        <v>592</v>
      </c>
      <c r="AL74" s="971"/>
      <c r="AM74" s="971"/>
      <c r="AN74" s="971"/>
      <c r="AO74" s="971"/>
      <c r="AP74" s="971">
        <v>116</v>
      </c>
      <c r="AQ74" s="971"/>
      <c r="AR74" s="971"/>
      <c r="AS74" s="971"/>
      <c r="AT74" s="971"/>
      <c r="AU74" s="971">
        <v>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398</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855</v>
      </c>
      <c r="AG88" s="959"/>
      <c r="AH88" s="959"/>
      <c r="AI88" s="959"/>
      <c r="AJ88" s="959"/>
      <c r="AK88" s="963"/>
      <c r="AL88" s="963"/>
      <c r="AM88" s="963"/>
      <c r="AN88" s="963"/>
      <c r="AO88" s="963"/>
      <c r="AP88" s="959">
        <v>5378</v>
      </c>
      <c r="AQ88" s="959"/>
      <c r="AR88" s="959"/>
      <c r="AS88" s="959"/>
      <c r="AT88" s="959"/>
      <c r="AU88" s="959">
        <v>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520</v>
      </c>
      <c r="CX102" s="953"/>
      <c r="CY102" s="953"/>
      <c r="CZ102" s="953"/>
      <c r="DA102" s="954"/>
      <c r="DB102" s="952" t="s">
        <v>520</v>
      </c>
      <c r="DC102" s="953"/>
      <c r="DD102" s="953"/>
      <c r="DE102" s="953"/>
      <c r="DF102" s="954"/>
      <c r="DG102" s="952">
        <v>15</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316</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316</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316</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356401</v>
      </c>
      <c r="AB110" s="889"/>
      <c r="AC110" s="889"/>
      <c r="AD110" s="889"/>
      <c r="AE110" s="890"/>
      <c r="AF110" s="891">
        <v>342801</v>
      </c>
      <c r="AG110" s="889"/>
      <c r="AH110" s="889"/>
      <c r="AI110" s="889"/>
      <c r="AJ110" s="890"/>
      <c r="AK110" s="891">
        <v>310810</v>
      </c>
      <c r="AL110" s="889"/>
      <c r="AM110" s="889"/>
      <c r="AN110" s="889"/>
      <c r="AO110" s="890"/>
      <c r="AP110" s="892">
        <v>14.3</v>
      </c>
      <c r="AQ110" s="893"/>
      <c r="AR110" s="893"/>
      <c r="AS110" s="893"/>
      <c r="AT110" s="894"/>
      <c r="AU110" s="930" t="s">
        <v>76</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2920739</v>
      </c>
      <c r="BR110" s="842"/>
      <c r="BS110" s="842"/>
      <c r="BT110" s="842"/>
      <c r="BU110" s="842"/>
      <c r="BV110" s="842">
        <v>2822981</v>
      </c>
      <c r="BW110" s="842"/>
      <c r="BX110" s="842"/>
      <c r="BY110" s="842"/>
      <c r="BZ110" s="842"/>
      <c r="CA110" s="842">
        <v>2727041</v>
      </c>
      <c r="CB110" s="842"/>
      <c r="CC110" s="842"/>
      <c r="CD110" s="842"/>
      <c r="CE110" s="842"/>
      <c r="CF110" s="866">
        <v>125.2</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400</v>
      </c>
      <c r="DH110" s="842"/>
      <c r="DI110" s="842"/>
      <c r="DJ110" s="842"/>
      <c r="DK110" s="842"/>
      <c r="DL110" s="842" t="s">
        <v>443</v>
      </c>
      <c r="DM110" s="842"/>
      <c r="DN110" s="842"/>
      <c r="DO110" s="842"/>
      <c r="DP110" s="842"/>
      <c r="DQ110" s="842" t="s">
        <v>444</v>
      </c>
      <c r="DR110" s="842"/>
      <c r="DS110" s="842"/>
      <c r="DT110" s="842"/>
      <c r="DU110" s="842"/>
      <c r="DV110" s="843" t="s">
        <v>445</v>
      </c>
      <c r="DW110" s="843"/>
      <c r="DX110" s="843"/>
      <c r="DY110" s="843"/>
      <c r="DZ110" s="844"/>
    </row>
    <row r="111" spans="1:131" s="230" customFormat="1" ht="26.25" customHeight="1" x14ac:dyDescent="0.2">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400</v>
      </c>
      <c r="AB111" s="919"/>
      <c r="AC111" s="919"/>
      <c r="AD111" s="919"/>
      <c r="AE111" s="920"/>
      <c r="AF111" s="921" t="s">
        <v>445</v>
      </c>
      <c r="AG111" s="919"/>
      <c r="AH111" s="919"/>
      <c r="AI111" s="919"/>
      <c r="AJ111" s="920"/>
      <c r="AK111" s="921" t="s">
        <v>447</v>
      </c>
      <c r="AL111" s="919"/>
      <c r="AM111" s="919"/>
      <c r="AN111" s="919"/>
      <c r="AO111" s="920"/>
      <c r="AP111" s="922" t="s">
        <v>444</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23022</v>
      </c>
      <c r="BR111" s="817"/>
      <c r="BS111" s="817"/>
      <c r="BT111" s="817"/>
      <c r="BU111" s="817"/>
      <c r="BV111" s="817" t="s">
        <v>449</v>
      </c>
      <c r="BW111" s="817"/>
      <c r="BX111" s="817"/>
      <c r="BY111" s="817"/>
      <c r="BZ111" s="817"/>
      <c r="CA111" s="817" t="s">
        <v>400</v>
      </c>
      <c r="CB111" s="817"/>
      <c r="CC111" s="817"/>
      <c r="CD111" s="817"/>
      <c r="CE111" s="817"/>
      <c r="CF111" s="875" t="s">
        <v>450</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444</v>
      </c>
      <c r="DH111" s="817"/>
      <c r="DI111" s="817"/>
      <c r="DJ111" s="817"/>
      <c r="DK111" s="817"/>
      <c r="DL111" s="817" t="s">
        <v>445</v>
      </c>
      <c r="DM111" s="817"/>
      <c r="DN111" s="817"/>
      <c r="DO111" s="817"/>
      <c r="DP111" s="817"/>
      <c r="DQ111" s="817" t="s">
        <v>132</v>
      </c>
      <c r="DR111" s="817"/>
      <c r="DS111" s="817"/>
      <c r="DT111" s="817"/>
      <c r="DU111" s="817"/>
      <c r="DV111" s="794" t="s">
        <v>400</v>
      </c>
      <c r="DW111" s="794"/>
      <c r="DX111" s="794"/>
      <c r="DY111" s="794"/>
      <c r="DZ111" s="795"/>
    </row>
    <row r="112" spans="1:131" s="230" customFormat="1" ht="26.25" customHeight="1" x14ac:dyDescent="0.2">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400</v>
      </c>
      <c r="AB112" s="780"/>
      <c r="AC112" s="780"/>
      <c r="AD112" s="780"/>
      <c r="AE112" s="781"/>
      <c r="AF112" s="782" t="s">
        <v>400</v>
      </c>
      <c r="AG112" s="780"/>
      <c r="AH112" s="780"/>
      <c r="AI112" s="780"/>
      <c r="AJ112" s="781"/>
      <c r="AK112" s="782" t="s">
        <v>449</v>
      </c>
      <c r="AL112" s="780"/>
      <c r="AM112" s="780"/>
      <c r="AN112" s="780"/>
      <c r="AO112" s="781"/>
      <c r="AP112" s="824" t="s">
        <v>445</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1494917</v>
      </c>
      <c r="BR112" s="817"/>
      <c r="BS112" s="817"/>
      <c r="BT112" s="817"/>
      <c r="BU112" s="817"/>
      <c r="BV112" s="817">
        <v>1374232</v>
      </c>
      <c r="BW112" s="817"/>
      <c r="BX112" s="817"/>
      <c r="BY112" s="817"/>
      <c r="BZ112" s="817"/>
      <c r="CA112" s="817">
        <v>1280409</v>
      </c>
      <c r="CB112" s="817"/>
      <c r="CC112" s="817"/>
      <c r="CD112" s="817"/>
      <c r="CE112" s="817"/>
      <c r="CF112" s="875">
        <v>58.8</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449</v>
      </c>
      <c r="DM112" s="817"/>
      <c r="DN112" s="817"/>
      <c r="DO112" s="817"/>
      <c r="DP112" s="817"/>
      <c r="DQ112" s="817" t="s">
        <v>445</v>
      </c>
      <c r="DR112" s="817"/>
      <c r="DS112" s="817"/>
      <c r="DT112" s="817"/>
      <c r="DU112" s="817"/>
      <c r="DV112" s="794" t="s">
        <v>132</v>
      </c>
      <c r="DW112" s="794"/>
      <c r="DX112" s="794"/>
      <c r="DY112" s="794"/>
      <c r="DZ112" s="795"/>
    </row>
    <row r="113" spans="1:130" s="230" customFormat="1" ht="26.25" customHeight="1" x14ac:dyDescent="0.2">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105330</v>
      </c>
      <c r="AB113" s="919"/>
      <c r="AC113" s="919"/>
      <c r="AD113" s="919"/>
      <c r="AE113" s="920"/>
      <c r="AF113" s="921">
        <v>100781</v>
      </c>
      <c r="AG113" s="919"/>
      <c r="AH113" s="919"/>
      <c r="AI113" s="919"/>
      <c r="AJ113" s="920"/>
      <c r="AK113" s="921">
        <v>103587</v>
      </c>
      <c r="AL113" s="919"/>
      <c r="AM113" s="919"/>
      <c r="AN113" s="919"/>
      <c r="AO113" s="920"/>
      <c r="AP113" s="922">
        <v>4.8</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v>57743</v>
      </c>
      <c r="BR113" s="817"/>
      <c r="BS113" s="817"/>
      <c r="BT113" s="817"/>
      <c r="BU113" s="817"/>
      <c r="BV113" s="817">
        <v>65667</v>
      </c>
      <c r="BW113" s="817"/>
      <c r="BX113" s="817"/>
      <c r="BY113" s="817"/>
      <c r="BZ113" s="817"/>
      <c r="CA113" s="817">
        <v>81035</v>
      </c>
      <c r="CB113" s="817"/>
      <c r="CC113" s="817"/>
      <c r="CD113" s="817"/>
      <c r="CE113" s="817"/>
      <c r="CF113" s="875">
        <v>3.7</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400</v>
      </c>
      <c r="DH113" s="780"/>
      <c r="DI113" s="780"/>
      <c r="DJ113" s="780"/>
      <c r="DK113" s="781"/>
      <c r="DL113" s="782" t="s">
        <v>459</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2">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5735</v>
      </c>
      <c r="AB114" s="780"/>
      <c r="AC114" s="780"/>
      <c r="AD114" s="780"/>
      <c r="AE114" s="781"/>
      <c r="AF114" s="782">
        <v>7674</v>
      </c>
      <c r="AG114" s="780"/>
      <c r="AH114" s="780"/>
      <c r="AI114" s="780"/>
      <c r="AJ114" s="781"/>
      <c r="AK114" s="782">
        <v>8034</v>
      </c>
      <c r="AL114" s="780"/>
      <c r="AM114" s="780"/>
      <c r="AN114" s="780"/>
      <c r="AO114" s="781"/>
      <c r="AP114" s="824">
        <v>0.4</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178799</v>
      </c>
      <c r="BR114" s="817"/>
      <c r="BS114" s="817"/>
      <c r="BT114" s="817"/>
      <c r="BU114" s="817"/>
      <c r="BV114" s="817">
        <v>116048</v>
      </c>
      <c r="BW114" s="817"/>
      <c r="BX114" s="817"/>
      <c r="BY114" s="817"/>
      <c r="BZ114" s="817"/>
      <c r="CA114" s="817">
        <v>139642</v>
      </c>
      <c r="CB114" s="817"/>
      <c r="CC114" s="817"/>
      <c r="CD114" s="817"/>
      <c r="CE114" s="817"/>
      <c r="CF114" s="875">
        <v>6.4</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459</v>
      </c>
      <c r="DH114" s="780"/>
      <c r="DI114" s="780"/>
      <c r="DJ114" s="780"/>
      <c r="DK114" s="781"/>
      <c r="DL114" s="782" t="s">
        <v>445</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2">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132</v>
      </c>
      <c r="AB115" s="919"/>
      <c r="AC115" s="919"/>
      <c r="AD115" s="919"/>
      <c r="AE115" s="920"/>
      <c r="AF115" s="921" t="s">
        <v>400</v>
      </c>
      <c r="AG115" s="919"/>
      <c r="AH115" s="919"/>
      <c r="AI115" s="919"/>
      <c r="AJ115" s="920"/>
      <c r="AK115" s="921" t="s">
        <v>445</v>
      </c>
      <c r="AL115" s="919"/>
      <c r="AM115" s="919"/>
      <c r="AN115" s="919"/>
      <c r="AO115" s="920"/>
      <c r="AP115" s="922" t="s">
        <v>445</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459</v>
      </c>
      <c r="BR115" s="817"/>
      <c r="BS115" s="817"/>
      <c r="BT115" s="817"/>
      <c r="BU115" s="817"/>
      <c r="BV115" s="817" t="s">
        <v>132</v>
      </c>
      <c r="BW115" s="817"/>
      <c r="BX115" s="817"/>
      <c r="BY115" s="817"/>
      <c r="BZ115" s="817"/>
      <c r="CA115" s="817" t="s">
        <v>444</v>
      </c>
      <c r="CB115" s="817"/>
      <c r="CC115" s="817"/>
      <c r="CD115" s="817"/>
      <c r="CE115" s="817"/>
      <c r="CF115" s="875" t="s">
        <v>459</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23022</v>
      </c>
      <c r="DH115" s="780"/>
      <c r="DI115" s="780"/>
      <c r="DJ115" s="780"/>
      <c r="DK115" s="781"/>
      <c r="DL115" s="782" t="s">
        <v>459</v>
      </c>
      <c r="DM115" s="780"/>
      <c r="DN115" s="780"/>
      <c r="DO115" s="780"/>
      <c r="DP115" s="781"/>
      <c r="DQ115" s="782" t="s">
        <v>459</v>
      </c>
      <c r="DR115" s="780"/>
      <c r="DS115" s="780"/>
      <c r="DT115" s="780"/>
      <c r="DU115" s="781"/>
      <c r="DV115" s="824" t="s">
        <v>459</v>
      </c>
      <c r="DW115" s="825"/>
      <c r="DX115" s="825"/>
      <c r="DY115" s="825"/>
      <c r="DZ115" s="826"/>
    </row>
    <row r="116" spans="1:130" s="230" customFormat="1" ht="26.25" customHeight="1" x14ac:dyDescent="0.2">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459</v>
      </c>
      <c r="AG116" s="780"/>
      <c r="AH116" s="780"/>
      <c r="AI116" s="780"/>
      <c r="AJ116" s="781"/>
      <c r="AK116" s="782" t="s">
        <v>444</v>
      </c>
      <c r="AL116" s="780"/>
      <c r="AM116" s="780"/>
      <c r="AN116" s="780"/>
      <c r="AO116" s="781"/>
      <c r="AP116" s="824" t="s">
        <v>445</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400</v>
      </c>
      <c r="BW116" s="817"/>
      <c r="BX116" s="817"/>
      <c r="BY116" s="817"/>
      <c r="BZ116" s="817"/>
      <c r="CA116" s="817" t="s">
        <v>445</v>
      </c>
      <c r="CB116" s="817"/>
      <c r="CC116" s="817"/>
      <c r="CD116" s="817"/>
      <c r="CE116" s="817"/>
      <c r="CF116" s="875" t="s">
        <v>450</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400</v>
      </c>
      <c r="DH116" s="780"/>
      <c r="DI116" s="780"/>
      <c r="DJ116" s="780"/>
      <c r="DK116" s="781"/>
      <c r="DL116" s="782" t="s">
        <v>132</v>
      </c>
      <c r="DM116" s="780"/>
      <c r="DN116" s="780"/>
      <c r="DO116" s="780"/>
      <c r="DP116" s="781"/>
      <c r="DQ116" s="782" t="s">
        <v>445</v>
      </c>
      <c r="DR116" s="780"/>
      <c r="DS116" s="780"/>
      <c r="DT116" s="780"/>
      <c r="DU116" s="781"/>
      <c r="DV116" s="824" t="s">
        <v>459</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467466</v>
      </c>
      <c r="AB117" s="903"/>
      <c r="AC117" s="903"/>
      <c r="AD117" s="903"/>
      <c r="AE117" s="904"/>
      <c r="AF117" s="905">
        <v>451256</v>
      </c>
      <c r="AG117" s="903"/>
      <c r="AH117" s="903"/>
      <c r="AI117" s="903"/>
      <c r="AJ117" s="904"/>
      <c r="AK117" s="905">
        <v>422431</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400</v>
      </c>
      <c r="BR117" s="817"/>
      <c r="BS117" s="817"/>
      <c r="BT117" s="817"/>
      <c r="BU117" s="817"/>
      <c r="BV117" s="817" t="s">
        <v>443</v>
      </c>
      <c r="BW117" s="817"/>
      <c r="BX117" s="817"/>
      <c r="BY117" s="817"/>
      <c r="BZ117" s="817"/>
      <c r="CA117" s="817" t="s">
        <v>449</v>
      </c>
      <c r="CB117" s="817"/>
      <c r="CC117" s="817"/>
      <c r="CD117" s="817"/>
      <c r="CE117" s="817"/>
      <c r="CF117" s="875" t="s">
        <v>445</v>
      </c>
      <c r="CG117" s="876"/>
      <c r="CH117" s="876"/>
      <c r="CI117" s="876"/>
      <c r="CJ117" s="876"/>
      <c r="CK117" s="927"/>
      <c r="CL117" s="821"/>
      <c r="CM117" s="815"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400</v>
      </c>
      <c r="DM117" s="780"/>
      <c r="DN117" s="780"/>
      <c r="DO117" s="780"/>
      <c r="DP117" s="781"/>
      <c r="DQ117" s="782" t="s">
        <v>445</v>
      </c>
      <c r="DR117" s="780"/>
      <c r="DS117" s="780"/>
      <c r="DT117" s="780"/>
      <c r="DU117" s="781"/>
      <c r="DV117" s="824" t="s">
        <v>132</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316</v>
      </c>
      <c r="AL118" s="896"/>
      <c r="AM118" s="896"/>
      <c r="AN118" s="896"/>
      <c r="AO118" s="897"/>
      <c r="AP118" s="899" t="s">
        <v>437</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400</v>
      </c>
      <c r="BW118" s="845"/>
      <c r="BX118" s="845"/>
      <c r="BY118" s="845"/>
      <c r="BZ118" s="845"/>
      <c r="CA118" s="845" t="s">
        <v>132</v>
      </c>
      <c r="CB118" s="845"/>
      <c r="CC118" s="845"/>
      <c r="CD118" s="845"/>
      <c r="CE118" s="845"/>
      <c r="CF118" s="875" t="s">
        <v>132</v>
      </c>
      <c r="CG118" s="876"/>
      <c r="CH118" s="876"/>
      <c r="CI118" s="876"/>
      <c r="CJ118" s="876"/>
      <c r="CK118" s="927"/>
      <c r="CL118" s="821"/>
      <c r="CM118" s="815"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400</v>
      </c>
      <c r="DH118" s="780"/>
      <c r="DI118" s="780"/>
      <c r="DJ118" s="780"/>
      <c r="DK118" s="781"/>
      <c r="DL118" s="782" t="s">
        <v>445</v>
      </c>
      <c r="DM118" s="780"/>
      <c r="DN118" s="780"/>
      <c r="DO118" s="780"/>
      <c r="DP118" s="781"/>
      <c r="DQ118" s="782" t="s">
        <v>445</v>
      </c>
      <c r="DR118" s="780"/>
      <c r="DS118" s="780"/>
      <c r="DT118" s="780"/>
      <c r="DU118" s="781"/>
      <c r="DV118" s="824" t="s">
        <v>449</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445</v>
      </c>
      <c r="AB119" s="889"/>
      <c r="AC119" s="889"/>
      <c r="AD119" s="889"/>
      <c r="AE119" s="890"/>
      <c r="AF119" s="891" t="s">
        <v>445</v>
      </c>
      <c r="AG119" s="889"/>
      <c r="AH119" s="889"/>
      <c r="AI119" s="889"/>
      <c r="AJ119" s="890"/>
      <c r="AK119" s="891" t="s">
        <v>400</v>
      </c>
      <c r="AL119" s="889"/>
      <c r="AM119" s="889"/>
      <c r="AN119" s="889"/>
      <c r="AO119" s="890"/>
      <c r="AP119" s="892" t="s">
        <v>400</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474</v>
      </c>
      <c r="BP119" s="878"/>
      <c r="BQ119" s="879">
        <v>4675220</v>
      </c>
      <c r="BR119" s="845"/>
      <c r="BS119" s="845"/>
      <c r="BT119" s="845"/>
      <c r="BU119" s="845"/>
      <c r="BV119" s="845">
        <v>4378928</v>
      </c>
      <c r="BW119" s="845"/>
      <c r="BX119" s="845"/>
      <c r="BY119" s="845"/>
      <c r="BZ119" s="845"/>
      <c r="CA119" s="845">
        <v>4228127</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400</v>
      </c>
      <c r="DM119" s="764"/>
      <c r="DN119" s="764"/>
      <c r="DO119" s="764"/>
      <c r="DP119" s="765"/>
      <c r="DQ119" s="766" t="s">
        <v>449</v>
      </c>
      <c r="DR119" s="764"/>
      <c r="DS119" s="764"/>
      <c r="DT119" s="764"/>
      <c r="DU119" s="765"/>
      <c r="DV119" s="848" t="s">
        <v>132</v>
      </c>
      <c r="DW119" s="849"/>
      <c r="DX119" s="849"/>
      <c r="DY119" s="849"/>
      <c r="DZ119" s="850"/>
    </row>
    <row r="120" spans="1:130" s="230" customFormat="1" ht="26.25" customHeight="1" x14ac:dyDescent="0.2">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400</v>
      </c>
      <c r="AB120" s="780"/>
      <c r="AC120" s="780"/>
      <c r="AD120" s="780"/>
      <c r="AE120" s="781"/>
      <c r="AF120" s="782" t="s">
        <v>400</v>
      </c>
      <c r="AG120" s="780"/>
      <c r="AH120" s="780"/>
      <c r="AI120" s="780"/>
      <c r="AJ120" s="781"/>
      <c r="AK120" s="782" t="s">
        <v>445</v>
      </c>
      <c r="AL120" s="780"/>
      <c r="AM120" s="780"/>
      <c r="AN120" s="780"/>
      <c r="AO120" s="781"/>
      <c r="AP120" s="824" t="s">
        <v>449</v>
      </c>
      <c r="AQ120" s="825"/>
      <c r="AR120" s="825"/>
      <c r="AS120" s="825"/>
      <c r="AT120" s="826"/>
      <c r="AU120" s="880" t="s">
        <v>476</v>
      </c>
      <c r="AV120" s="881"/>
      <c r="AW120" s="881"/>
      <c r="AX120" s="881"/>
      <c r="AY120" s="882"/>
      <c r="AZ120" s="860" t="s">
        <v>477</v>
      </c>
      <c r="BA120" s="808"/>
      <c r="BB120" s="808"/>
      <c r="BC120" s="808"/>
      <c r="BD120" s="808"/>
      <c r="BE120" s="808"/>
      <c r="BF120" s="808"/>
      <c r="BG120" s="808"/>
      <c r="BH120" s="808"/>
      <c r="BI120" s="808"/>
      <c r="BJ120" s="808"/>
      <c r="BK120" s="808"/>
      <c r="BL120" s="808"/>
      <c r="BM120" s="808"/>
      <c r="BN120" s="808"/>
      <c r="BO120" s="808"/>
      <c r="BP120" s="809"/>
      <c r="BQ120" s="861">
        <v>1150769</v>
      </c>
      <c r="BR120" s="842"/>
      <c r="BS120" s="842"/>
      <c r="BT120" s="842"/>
      <c r="BU120" s="842"/>
      <c r="BV120" s="842">
        <v>1249242</v>
      </c>
      <c r="BW120" s="842"/>
      <c r="BX120" s="842"/>
      <c r="BY120" s="842"/>
      <c r="BZ120" s="842"/>
      <c r="CA120" s="842">
        <v>1347698</v>
      </c>
      <c r="CB120" s="842"/>
      <c r="CC120" s="842"/>
      <c r="CD120" s="842"/>
      <c r="CE120" s="842"/>
      <c r="CF120" s="866">
        <v>61.9</v>
      </c>
      <c r="CG120" s="867"/>
      <c r="CH120" s="867"/>
      <c r="CI120" s="867"/>
      <c r="CJ120" s="867"/>
      <c r="CK120" s="868" t="s">
        <v>478</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1494917</v>
      </c>
      <c r="DH120" s="842"/>
      <c r="DI120" s="842"/>
      <c r="DJ120" s="842"/>
      <c r="DK120" s="842"/>
      <c r="DL120" s="842">
        <v>1374232</v>
      </c>
      <c r="DM120" s="842"/>
      <c r="DN120" s="842"/>
      <c r="DO120" s="842"/>
      <c r="DP120" s="842"/>
      <c r="DQ120" s="842">
        <v>1280409</v>
      </c>
      <c r="DR120" s="842"/>
      <c r="DS120" s="842"/>
      <c r="DT120" s="842"/>
      <c r="DU120" s="842"/>
      <c r="DV120" s="843">
        <v>58.8</v>
      </c>
      <c r="DW120" s="843"/>
      <c r="DX120" s="843"/>
      <c r="DY120" s="843"/>
      <c r="DZ120" s="844"/>
    </row>
    <row r="121" spans="1:130" s="230" customFormat="1" ht="26.25" customHeight="1" x14ac:dyDescent="0.2">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443</v>
      </c>
      <c r="AG121" s="780"/>
      <c r="AH121" s="780"/>
      <c r="AI121" s="780"/>
      <c r="AJ121" s="781"/>
      <c r="AK121" s="782" t="s">
        <v>400</v>
      </c>
      <c r="AL121" s="780"/>
      <c r="AM121" s="780"/>
      <c r="AN121" s="780"/>
      <c r="AO121" s="781"/>
      <c r="AP121" s="824" t="s">
        <v>449</v>
      </c>
      <c r="AQ121" s="825"/>
      <c r="AR121" s="825"/>
      <c r="AS121" s="825"/>
      <c r="AT121" s="826"/>
      <c r="AU121" s="883"/>
      <c r="AV121" s="884"/>
      <c r="AW121" s="884"/>
      <c r="AX121" s="884"/>
      <c r="AY121" s="885"/>
      <c r="AZ121" s="815" t="s">
        <v>480</v>
      </c>
      <c r="BA121" s="752"/>
      <c r="BB121" s="752"/>
      <c r="BC121" s="752"/>
      <c r="BD121" s="752"/>
      <c r="BE121" s="752"/>
      <c r="BF121" s="752"/>
      <c r="BG121" s="752"/>
      <c r="BH121" s="752"/>
      <c r="BI121" s="752"/>
      <c r="BJ121" s="752"/>
      <c r="BK121" s="752"/>
      <c r="BL121" s="752"/>
      <c r="BM121" s="752"/>
      <c r="BN121" s="752"/>
      <c r="BO121" s="752"/>
      <c r="BP121" s="753"/>
      <c r="BQ121" s="816">
        <v>30048</v>
      </c>
      <c r="BR121" s="817"/>
      <c r="BS121" s="817"/>
      <c r="BT121" s="817"/>
      <c r="BU121" s="817"/>
      <c r="BV121" s="817">
        <v>31078</v>
      </c>
      <c r="BW121" s="817"/>
      <c r="BX121" s="817"/>
      <c r="BY121" s="817"/>
      <c r="BZ121" s="817"/>
      <c r="CA121" s="817">
        <v>23660</v>
      </c>
      <c r="CB121" s="817"/>
      <c r="CC121" s="817"/>
      <c r="CD121" s="817"/>
      <c r="CE121" s="817"/>
      <c r="CF121" s="875">
        <v>1.1000000000000001</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816" t="s">
        <v>443</v>
      </c>
      <c r="DH121" s="817"/>
      <c r="DI121" s="817"/>
      <c r="DJ121" s="817"/>
      <c r="DK121" s="817"/>
      <c r="DL121" s="817" t="s">
        <v>449</v>
      </c>
      <c r="DM121" s="817"/>
      <c r="DN121" s="817"/>
      <c r="DO121" s="817"/>
      <c r="DP121" s="817"/>
      <c r="DQ121" s="817" t="s">
        <v>445</v>
      </c>
      <c r="DR121" s="817"/>
      <c r="DS121" s="817"/>
      <c r="DT121" s="817"/>
      <c r="DU121" s="817"/>
      <c r="DV121" s="794" t="s">
        <v>449</v>
      </c>
      <c r="DW121" s="794"/>
      <c r="DX121" s="794"/>
      <c r="DY121" s="794"/>
      <c r="DZ121" s="795"/>
    </row>
    <row r="122" spans="1:130" s="230" customFormat="1" ht="26.25" customHeight="1" x14ac:dyDescent="0.2">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400</v>
      </c>
      <c r="AB122" s="780"/>
      <c r="AC122" s="780"/>
      <c r="AD122" s="780"/>
      <c r="AE122" s="781"/>
      <c r="AF122" s="782" t="s">
        <v>449</v>
      </c>
      <c r="AG122" s="780"/>
      <c r="AH122" s="780"/>
      <c r="AI122" s="780"/>
      <c r="AJ122" s="781"/>
      <c r="AK122" s="782" t="s">
        <v>443</v>
      </c>
      <c r="AL122" s="780"/>
      <c r="AM122" s="780"/>
      <c r="AN122" s="780"/>
      <c r="AO122" s="781"/>
      <c r="AP122" s="824" t="s">
        <v>449</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2997710</v>
      </c>
      <c r="BR122" s="845"/>
      <c r="BS122" s="845"/>
      <c r="BT122" s="845"/>
      <c r="BU122" s="845"/>
      <c r="BV122" s="845">
        <v>2920762</v>
      </c>
      <c r="BW122" s="845"/>
      <c r="BX122" s="845"/>
      <c r="BY122" s="845"/>
      <c r="BZ122" s="845"/>
      <c r="CA122" s="845">
        <v>2716523</v>
      </c>
      <c r="CB122" s="845"/>
      <c r="CC122" s="845"/>
      <c r="CD122" s="845"/>
      <c r="CE122" s="845"/>
      <c r="CF122" s="846">
        <v>124.7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400</v>
      </c>
      <c r="AB123" s="780"/>
      <c r="AC123" s="780"/>
      <c r="AD123" s="780"/>
      <c r="AE123" s="781"/>
      <c r="AF123" s="782" t="s">
        <v>445</v>
      </c>
      <c r="AG123" s="780"/>
      <c r="AH123" s="780"/>
      <c r="AI123" s="780"/>
      <c r="AJ123" s="781"/>
      <c r="AK123" s="782" t="s">
        <v>445</v>
      </c>
      <c r="AL123" s="780"/>
      <c r="AM123" s="780"/>
      <c r="AN123" s="780"/>
      <c r="AO123" s="781"/>
      <c r="AP123" s="824" t="s">
        <v>132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483</v>
      </c>
      <c r="BP123" s="878"/>
      <c r="BQ123" s="832">
        <v>4178527</v>
      </c>
      <c r="BR123" s="833"/>
      <c r="BS123" s="833"/>
      <c r="BT123" s="833"/>
      <c r="BU123" s="833"/>
      <c r="BV123" s="833">
        <v>4201082</v>
      </c>
      <c r="BW123" s="833"/>
      <c r="BX123" s="833"/>
      <c r="BY123" s="833"/>
      <c r="BZ123" s="833"/>
      <c r="CA123" s="833">
        <v>4087881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450</v>
      </c>
      <c r="AB124" s="780"/>
      <c r="AC124" s="780"/>
      <c r="AD124" s="780"/>
      <c r="AE124" s="781"/>
      <c r="AF124" s="782" t="s">
        <v>450</v>
      </c>
      <c r="AG124" s="780"/>
      <c r="AH124" s="780"/>
      <c r="AI124" s="780"/>
      <c r="AJ124" s="781"/>
      <c r="AK124" s="782" t="s">
        <v>450</v>
      </c>
      <c r="AL124" s="780"/>
      <c r="AM124" s="780"/>
      <c r="AN124" s="780"/>
      <c r="AO124" s="781"/>
      <c r="AP124" s="824" t="s">
        <v>445</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v>
      </c>
      <c r="BR124" s="831"/>
      <c r="BS124" s="831"/>
      <c r="BT124" s="831"/>
      <c r="BU124" s="831"/>
      <c r="BV124" s="831">
        <v>8.1</v>
      </c>
      <c r="BW124" s="831"/>
      <c r="BX124" s="831"/>
      <c r="BY124" s="831"/>
      <c r="BZ124" s="831"/>
      <c r="CA124" s="831">
        <v>6.4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2">
      <c r="A125" s="820"/>
      <c r="B125" s="821"/>
      <c r="C125" s="815"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132</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30" customFormat="1" ht="26.25" customHeight="1" thickBot="1" x14ac:dyDescent="0.25">
      <c r="A126" s="820"/>
      <c r="B126" s="821"/>
      <c r="C126" s="815"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30" customFormat="1" ht="26.25" customHeight="1" x14ac:dyDescent="0.2">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132</v>
      </c>
      <c r="AL127" s="780"/>
      <c r="AM127" s="780"/>
      <c r="AN127" s="780"/>
      <c r="AO127" s="781"/>
      <c r="AP127" s="824" t="s">
        <v>132</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132</v>
      </c>
      <c r="DR127" s="817"/>
      <c r="DS127" s="817"/>
      <c r="DT127" s="817"/>
      <c r="DU127" s="817"/>
      <c r="DV127" s="794" t="s">
        <v>132</v>
      </c>
      <c r="DW127" s="794"/>
      <c r="DX127" s="794"/>
      <c r="DY127" s="794"/>
      <c r="DZ127" s="795"/>
    </row>
    <row r="128" spans="1:130" s="230" customFormat="1" ht="26.25" customHeight="1" thickBot="1" x14ac:dyDescent="0.25">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18682</v>
      </c>
      <c r="AB128" s="801"/>
      <c r="AC128" s="801"/>
      <c r="AD128" s="801"/>
      <c r="AE128" s="802"/>
      <c r="AF128" s="803">
        <v>18028</v>
      </c>
      <c r="AG128" s="801"/>
      <c r="AH128" s="801"/>
      <c r="AI128" s="801"/>
      <c r="AJ128" s="802"/>
      <c r="AK128" s="803">
        <v>14837</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132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2">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2386705</v>
      </c>
      <c r="AB129" s="780"/>
      <c r="AC129" s="780"/>
      <c r="AD129" s="780"/>
      <c r="AE129" s="781"/>
      <c r="AF129" s="782">
        <v>2497430</v>
      </c>
      <c r="AG129" s="780"/>
      <c r="AH129" s="780"/>
      <c r="AI129" s="780"/>
      <c r="AJ129" s="781"/>
      <c r="AK129" s="782">
        <v>2464437</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323243</v>
      </c>
      <c r="AB130" s="780"/>
      <c r="AC130" s="780"/>
      <c r="AD130" s="780"/>
      <c r="AE130" s="781"/>
      <c r="AF130" s="782">
        <v>302983</v>
      </c>
      <c r="AG130" s="780"/>
      <c r="AH130" s="780"/>
      <c r="AI130" s="780"/>
      <c r="AJ130" s="781"/>
      <c r="AK130" s="782">
        <v>286104</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2063462</v>
      </c>
      <c r="AB131" s="764"/>
      <c r="AC131" s="764"/>
      <c r="AD131" s="764"/>
      <c r="AE131" s="765"/>
      <c r="AF131" s="766">
        <v>2194447</v>
      </c>
      <c r="AG131" s="764"/>
      <c r="AH131" s="764"/>
      <c r="AI131" s="764"/>
      <c r="AJ131" s="765"/>
      <c r="AK131" s="766">
        <v>2178333</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6.0839986389999998</v>
      </c>
      <c r="AB132" s="745"/>
      <c r="AC132" s="745"/>
      <c r="AD132" s="745"/>
      <c r="AE132" s="746"/>
      <c r="AF132" s="747">
        <v>5.9352082780000002</v>
      </c>
      <c r="AG132" s="745"/>
      <c r="AH132" s="745"/>
      <c r="AI132" s="745"/>
      <c r="AJ132" s="746"/>
      <c r="AK132" s="747">
        <v>5.5772005470000003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6.1</v>
      </c>
      <c r="AB133" s="724"/>
      <c r="AC133" s="724"/>
      <c r="AD133" s="724"/>
      <c r="AE133" s="725"/>
      <c r="AF133" s="723">
        <v>5.9</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lxU5HPtwa200zd4+1xP8oeNCQPjPx4N6wsc2oX9n+lo9BjA0PUqwwjy2VbqEV0KCUbyCm/Jq6CF0VcSKpeQQw==" saltValue="G32fetj0tzKvANMYyZFn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u27l2xMGQK+A5mJ42PM3gxVMfhHBUiRo8e4qTux1rUqnMFT096ScjBgFneTqFePMoyLaFQeiHGgBTSWqvLDBfg==" saltValue="hXC3j+heliiXo4yFmZn0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t++iVsp7eoe+XCJ8jHv86eoGRMaay+SXMtwW8cx+twXi/2VMPNp50NH4GJywJ6krSBTfCOr4p/c86LoVZEs1A==" saltValue="nDbJgAC7ylU/JS+rhIPV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932606</v>
      </c>
      <c r="AP9" s="281">
        <v>131353</v>
      </c>
      <c r="AQ9" s="282">
        <v>139150</v>
      </c>
      <c r="AR9" s="283">
        <v>-5.6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97339</v>
      </c>
      <c r="AP10" s="284">
        <v>13710</v>
      </c>
      <c r="AQ10" s="285">
        <v>19663</v>
      </c>
      <c r="AR10" s="286">
        <v>-30.3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1097</v>
      </c>
      <c r="AR11" s="286" t="s">
        <v>520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t="s">
        <v>520</v>
      </c>
      <c r="AR12" s="286" t="s">
        <v>520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38738</v>
      </c>
      <c r="AP13" s="284">
        <v>5456</v>
      </c>
      <c r="AQ13" s="285">
        <v>5184</v>
      </c>
      <c r="AR13" s="286">
        <v>5.2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t="s">
        <v>520</v>
      </c>
      <c r="AP14" s="284" t="s">
        <v>520</v>
      </c>
      <c r="AQ14" s="285">
        <v>3143</v>
      </c>
      <c r="AR14" s="286" t="s">
        <v>520</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-78797</v>
      </c>
      <c r="AP15" s="284">
        <v>-11098</v>
      </c>
      <c r="AQ15" s="285">
        <v>-11320</v>
      </c>
      <c r="AR15" s="286">
        <v>-2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989886</v>
      </c>
      <c r="AP16" s="284">
        <v>139421</v>
      </c>
      <c r="AQ16" s="285">
        <v>156916</v>
      </c>
      <c r="AR16" s="286">
        <v>-11.1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14.37</v>
      </c>
      <c r="AP21" s="298">
        <v>13.85</v>
      </c>
      <c r="AQ21" s="299">
        <v>0.52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95.3</v>
      </c>
      <c r="AP22" s="303">
        <v>95.5</v>
      </c>
      <c r="AQ22" s="304">
        <v>-0.2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310810</v>
      </c>
      <c r="AP32" s="312">
        <v>43776</v>
      </c>
      <c r="AQ32" s="313">
        <v>83132</v>
      </c>
      <c r="AR32" s="314">
        <v>-47.3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t="s">
        <v>520</v>
      </c>
      <c r="AR34" s="314" t="s">
        <v>520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103587</v>
      </c>
      <c r="AP35" s="312">
        <v>14590</v>
      </c>
      <c r="AQ35" s="313">
        <v>18852</v>
      </c>
      <c r="AR35" s="314">
        <v>-22.6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8034</v>
      </c>
      <c r="AP36" s="312">
        <v>1132</v>
      </c>
      <c r="AQ36" s="313">
        <v>4344</v>
      </c>
      <c r="AR36" s="314">
        <v>-73.900000000000006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520</v>
      </c>
      <c r="AP37" s="312" t="s">
        <v>520</v>
      </c>
      <c r="AQ37" s="313">
        <v>1642</v>
      </c>
      <c r="AR37" s="314" t="s">
        <v>520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19</v>
      </c>
      <c r="AR38" s="304" t="s">
        <v>520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-14837</v>
      </c>
      <c r="AP39" s="312">
        <v>-2090</v>
      </c>
      <c r="AQ39" s="313">
        <v>-4399</v>
      </c>
      <c r="AR39" s="314">
        <v>-52.5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-286104</v>
      </c>
      <c r="AP40" s="312">
        <v>-40296</v>
      </c>
      <c r="AQ40" s="313">
        <v>-69608</v>
      </c>
      <c r="AR40" s="314">
        <v>-42.1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121490</v>
      </c>
      <c r="AP41" s="312">
        <v>17111</v>
      </c>
      <c r="AQ41" s="313">
        <v>33982</v>
      </c>
      <c r="AR41" s="314">
        <v>-49.6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569024</v>
      </c>
      <c r="AN51" s="334">
        <v>76441</v>
      </c>
      <c r="AO51" s="335">
        <v>43.6</v>
      </c>
      <c r="AP51" s="336">
        <v>121449</v>
      </c>
      <c r="AQ51" s="337">
        <v>4.5999999999999996</v>
      </c>
      <c r="AR51" s="338">
        <v>39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332835</v>
      </c>
      <c r="AN52" s="342">
        <v>44712</v>
      </c>
      <c r="AO52" s="343">
        <v>64</v>
      </c>
      <c r="AP52" s="344">
        <v>62922</v>
      </c>
      <c r="AQ52" s="345">
        <v>2.2000000000000002</v>
      </c>
      <c r="AR52" s="346">
        <v>61.8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269460</v>
      </c>
      <c r="AN53" s="334">
        <v>36379</v>
      </c>
      <c r="AO53" s="335">
        <v>-52.4</v>
      </c>
      <c r="AP53" s="336">
        <v>145139</v>
      </c>
      <c r="AQ53" s="337">
        <v>19.5</v>
      </c>
      <c r="AR53" s="338">
        <v>-71.900000000000006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223056</v>
      </c>
      <c r="AN54" s="342">
        <v>30114</v>
      </c>
      <c r="AO54" s="343">
        <v>-32.6</v>
      </c>
      <c r="AP54" s="344">
        <v>83762</v>
      </c>
      <c r="AQ54" s="345">
        <v>33.1</v>
      </c>
      <c r="AR54" s="346">
        <v>-65.7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265933</v>
      </c>
      <c r="AN55" s="334">
        <v>36590</v>
      </c>
      <c r="AO55" s="335">
        <v>0.6</v>
      </c>
      <c r="AP55" s="336">
        <v>125391</v>
      </c>
      <c r="AQ55" s="337">
        <v>-13.6</v>
      </c>
      <c r="AR55" s="338">
        <v>14.2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151727</v>
      </c>
      <c r="AN56" s="342">
        <v>20876</v>
      </c>
      <c r="AO56" s="343">
        <v>-30.7</v>
      </c>
      <c r="AP56" s="344">
        <v>68516</v>
      </c>
      <c r="AQ56" s="345">
        <v>-18.2</v>
      </c>
      <c r="AR56" s="346">
        <v>-12.5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128149</v>
      </c>
      <c r="AN57" s="334">
        <v>17915</v>
      </c>
      <c r="AO57" s="335">
        <v>-51</v>
      </c>
      <c r="AP57" s="336">
        <v>138402</v>
      </c>
      <c r="AQ57" s="337">
        <v>10.4</v>
      </c>
      <c r="AR57" s="338">
        <v>-61.4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75176</v>
      </c>
      <c r="AN58" s="342">
        <v>10510</v>
      </c>
      <c r="AO58" s="343">
        <v>-49.7</v>
      </c>
      <c r="AP58" s="344">
        <v>70652</v>
      </c>
      <c r="AQ58" s="345">
        <v>3.1</v>
      </c>
      <c r="AR58" s="346">
        <v>-52.8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161142</v>
      </c>
      <c r="AN59" s="334">
        <v>22696</v>
      </c>
      <c r="AO59" s="335">
        <v>26.7</v>
      </c>
      <c r="AP59" s="336">
        <v>146367</v>
      </c>
      <c r="AQ59" s="337">
        <v>5.8</v>
      </c>
      <c r="AR59" s="338">
        <v>20.9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115384</v>
      </c>
      <c r="AN60" s="342">
        <v>16251</v>
      </c>
      <c r="AO60" s="343">
        <v>54.6</v>
      </c>
      <c r="AP60" s="344">
        <v>79441</v>
      </c>
      <c r="AQ60" s="345">
        <v>12.4</v>
      </c>
      <c r="AR60" s="346">
        <v>42.2</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278742</v>
      </c>
      <c r="AN61" s="349">
        <v>38004</v>
      </c>
      <c r="AO61" s="350">
        <v>-6.5</v>
      </c>
      <c r="AP61" s="351">
        <v>135350</v>
      </c>
      <c r="AQ61" s="352">
        <v>5.3</v>
      </c>
      <c r="AR61" s="338">
        <v>-11.8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179636</v>
      </c>
      <c r="AN62" s="342">
        <v>24493</v>
      </c>
      <c r="AO62" s="343">
        <v>1.1000000000000001</v>
      </c>
      <c r="AP62" s="344">
        <v>73059</v>
      </c>
      <c r="AQ62" s="345">
        <v>6.5</v>
      </c>
      <c r="AR62" s="346">
        <v>-5.4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RdO0QnVXoA8EY/McsVNT6biugW8VSKlllBiKpXmYGmZZAb2+t6eO/t7XjzdY7zVJS/XWiiyslwTbrV7Gn6kwgQ==" saltValue="jLhfBE9xAcuZqPH9MgU/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560</v>
      </c>
    </row>
    <row r="121" spans="125:125" ht="13.5" hidden="1" customHeight="1" x14ac:dyDescent="0.2">
      <c r="DU121" s="259"/>
    </row>
  </sheetData>
  <sheetProtection algorithmName="SHA-512" hashValue="CaG37Fe2IOMuELRzmq+HYFDACaCl7Mdu3skOmjQXOotJgL7hQcXW6xt8UShCbPK8Rb6cqTzetMiija8kWv26kg==" saltValue="Ou1hBCma2GnpT4uT0BJh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509</v>
      </c>
    </row>
  </sheetData>
  <sheetProtection algorithmName="SHA-512" hashValue="TjPnRQwabPy8/pTOzIiy1aONxNM+UWrIO3AMmi6eZfPgW0d+mHHlLCYS3KPcabYRVRNdC9rZSfGsp/pUrm7row==" saltValue="Bm1OYQ5BXmqK0oIM5uxf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39" t="s">
        <v>3</v>
      </c>
      <c r="D47" s="1139"/>
      <c r="E47" s="1140"/>
      <c r="F47" s="11">
        <v>32.549999999999997</v>
      </c>
      <c r="G47" s="12">
        <v>30.16</v>
      </c>
      <c r="H47" s="12">
        <v>27.89</v>
      </c>
      <c r="I47" s="12">
        <v>30.6</v>
      </c>
      <c r="J47" s="13">
        <v>35</v>
      </c>
    </row>
    <row r="48" spans="2:10" ht="57.75" customHeight="1" x14ac:dyDescent="0.2">
      <c r="B48" s="14"/>
      <c r="C48" s="1141" t="s">
        <v>4</v>
      </c>
      <c r="D48" s="1141"/>
      <c r="E48" s="1142"/>
      <c r="F48" s="15">
        <v>4.8</v>
      </c>
      <c r="G48" s="16">
        <v>2.27</v>
      </c>
      <c r="H48" s="16">
        <v>6.14</v>
      </c>
      <c r="I48" s="16">
        <v>10.17</v>
      </c>
      <c r="J48" s="17">
        <v>13.98</v>
      </c>
    </row>
    <row r="49" spans="2:10" ht="57.75" customHeight="1" thickBot="1" x14ac:dyDescent="0.25">
      <c r="B49" s="18"/>
      <c r="C49" s="1143" t="s">
        <v>5</v>
      </c>
      <c r="D49" s="1143"/>
      <c r="E49" s="1144"/>
      <c r="F49" s="19" t="s">
        <v>566</v>
      </c>
      <c r="G49" s="20" t="s">
        <v>567</v>
      </c>
      <c r="H49" s="20">
        <v>4.05</v>
      </c>
      <c r="I49" s="20">
        <v>8.25</v>
      </c>
      <c r="J49" s="21">
        <v>7.66</v>
      </c>
    </row>
    <row r="50" spans="2:10" ht="13.2" x14ac:dyDescent="0.2"/>
  </sheetData>
  <sheetProtection algorithmName="SHA-512" hashValue="rhXaJ9vBnfhpZws+0GnhoXHLmolMiKF7fpD31ILKuqwmUEDE2jIzeCrGqs7rAAp5hRAo8tyEc6ty1d8XpVTTpw==" saltValue="ng3OZ/WxhL6ZomEmaQsC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51" t="s">
        <v>568</v>
      </c>
      <c r="D34" s="1151"/>
      <c r="E34" s="1152"/>
      <c r="F34" s="32" t="s">
        <v>569</v>
      </c>
      <c r="G34" s="33" t="s">
        <v>570</v>
      </c>
      <c r="H34" s="33" t="s">
        <v>571</v>
      </c>
      <c r="I34" s="33" t="s">
        <v>572</v>
      </c>
      <c r="J34" s="34" t="s">
        <v>573</v>
      </c>
      <c r="K34" s="22"/>
      <c r="L34" s="22"/>
      <c r="M34" s="22"/>
      <c r="N34" s="22"/>
      <c r="O34" s="22"/>
      <c r="P34" s="22"/>
    </row>
    <row r="35" spans="1:16" ht="39" customHeight="1" x14ac:dyDescent="0.2">
      <c r="A35" s="22"/>
      <c r="B35" s="35"/>
      <c r="C35" s="1145" t="s">
        <v>574</v>
      </c>
      <c r="D35" s="1146"/>
      <c r="E35" s="1147"/>
      <c r="F35" s="36">
        <v>16.12</v>
      </c>
      <c r="G35" s="37">
        <v>16.75</v>
      </c>
      <c r="H35" s="37">
        <v>15.4</v>
      </c>
      <c r="I35" s="37">
        <v>15.18</v>
      </c>
      <c r="J35" s="38">
        <v>14.84</v>
      </c>
      <c r="K35" s="22"/>
      <c r="L35" s="22"/>
      <c r="M35" s="22"/>
      <c r="N35" s="22"/>
      <c r="O35" s="22"/>
      <c r="P35" s="22"/>
    </row>
    <row r="36" spans="1:16" ht="39" customHeight="1" x14ac:dyDescent="0.2">
      <c r="A36" s="22"/>
      <c r="B36" s="35"/>
      <c r="C36" s="1145" t="s">
        <v>575</v>
      </c>
      <c r="D36" s="1146"/>
      <c r="E36" s="1147"/>
      <c r="F36" s="36">
        <v>5.94</v>
      </c>
      <c r="G36" s="37">
        <v>3.44</v>
      </c>
      <c r="H36" s="37">
        <v>6.13</v>
      </c>
      <c r="I36" s="37">
        <v>10.17</v>
      </c>
      <c r="J36" s="38">
        <v>13.97</v>
      </c>
      <c r="K36" s="22"/>
      <c r="L36" s="22"/>
      <c r="M36" s="22"/>
      <c r="N36" s="22"/>
      <c r="O36" s="22"/>
      <c r="P36" s="22"/>
    </row>
    <row r="37" spans="1:16" ht="39" customHeight="1" x14ac:dyDescent="0.2">
      <c r="A37" s="22"/>
      <c r="B37" s="35"/>
      <c r="C37" s="1145" t="s">
        <v>576</v>
      </c>
      <c r="D37" s="1146"/>
      <c r="E37" s="1147"/>
      <c r="F37" s="36">
        <v>1.36</v>
      </c>
      <c r="G37" s="37">
        <v>1.46</v>
      </c>
      <c r="H37" s="37">
        <v>1.66</v>
      </c>
      <c r="I37" s="37">
        <v>0.4</v>
      </c>
      <c r="J37" s="38">
        <v>0.1</v>
      </c>
      <c r="K37" s="22"/>
      <c r="L37" s="22"/>
      <c r="M37" s="22"/>
      <c r="N37" s="22"/>
      <c r="O37" s="22"/>
      <c r="P37" s="22"/>
    </row>
    <row r="38" spans="1:16" ht="39" customHeight="1" x14ac:dyDescent="0.2">
      <c r="A38" s="22"/>
      <c r="B38" s="35"/>
      <c r="C38" s="1145" t="s">
        <v>577</v>
      </c>
      <c r="D38" s="1146"/>
      <c r="E38" s="1147"/>
      <c r="F38" s="36">
        <v>0</v>
      </c>
      <c r="G38" s="37">
        <v>0</v>
      </c>
      <c r="H38" s="37">
        <v>0</v>
      </c>
      <c r="I38" s="37">
        <v>0.01</v>
      </c>
      <c r="J38" s="38">
        <v>0.01</v>
      </c>
      <c r="K38" s="22"/>
      <c r="L38" s="22"/>
      <c r="M38" s="22"/>
      <c r="N38" s="22"/>
      <c r="O38" s="22"/>
      <c r="P38" s="22"/>
    </row>
    <row r="39" spans="1:16" ht="39" customHeight="1" x14ac:dyDescent="0.2">
      <c r="A39" s="22"/>
      <c r="B39" s="35"/>
      <c r="C39" s="1145" t="s">
        <v>578</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579</v>
      </c>
      <c r="D42" s="1146"/>
      <c r="E42" s="1147"/>
      <c r="F42" s="36" t="s">
        <v>580</v>
      </c>
      <c r="G42" s="37" t="s">
        <v>581</v>
      </c>
      <c r="H42" s="37" t="s">
        <v>520</v>
      </c>
      <c r="I42" s="37" t="s">
        <v>520</v>
      </c>
      <c r="J42" s="38" t="s">
        <v>520</v>
      </c>
      <c r="K42" s="22"/>
      <c r="L42" s="22"/>
      <c r="M42" s="22"/>
      <c r="N42" s="22"/>
      <c r="O42" s="22"/>
      <c r="P42" s="22"/>
    </row>
    <row r="43" spans="1:16" ht="39" customHeight="1" thickBot="1" x14ac:dyDescent="0.25">
      <c r="A43" s="22"/>
      <c r="B43" s="40"/>
      <c r="C43" s="1148" t="s">
        <v>582</v>
      </c>
      <c r="D43" s="1149"/>
      <c r="E43" s="1150"/>
      <c r="F43" s="41" t="s">
        <v>520</v>
      </c>
      <c r="G43" s="42" t="s">
        <v>520</v>
      </c>
      <c r="H43" s="42">
        <v>0</v>
      </c>
      <c r="I43" s="42" t="s">
        <v>520</v>
      </c>
      <c r="J43" s="43" t="s">
        <v>520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hgKnLBDfaY9wCY08GhgseCTGWRCeYxwMT2KEm7e5g2MVz4BJsFkXdsOIn/Q+c0ZHrPFSTj8R2x03yTAWBk3MA==" saltValue="D+TfBWm0nD11PE0KHwfy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355</v>
      </c>
      <c r="L45" s="60">
        <v>351</v>
      </c>
      <c r="M45" s="60">
        <v>356</v>
      </c>
      <c r="N45" s="60">
        <v>343</v>
      </c>
      <c r="O45" s="61">
        <v>311</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2">
      <c r="A48" s="48"/>
      <c r="B48" s="1178"/>
      <c r="C48" s="1179"/>
      <c r="D48" s="62"/>
      <c r="E48" s="1155" t="s">
        <v>14</v>
      </c>
      <c r="F48" s="1155"/>
      <c r="G48" s="1155"/>
      <c r="H48" s="1155"/>
      <c r="I48" s="1155"/>
      <c r="J48" s="1156"/>
      <c r="K48" s="63">
        <v>105</v>
      </c>
      <c r="L48" s="64">
        <v>101</v>
      </c>
      <c r="M48" s="64">
        <v>105</v>
      </c>
      <c r="N48" s="64">
        <v>101</v>
      </c>
      <c r="O48" s="65">
        <v>104</v>
      </c>
      <c r="P48" s="48"/>
      <c r="Q48" s="48"/>
      <c r="R48" s="48"/>
      <c r="S48" s="48"/>
      <c r="T48" s="48"/>
      <c r="U48" s="48"/>
    </row>
    <row r="49" spans="1:21" ht="30.75" customHeight="1" x14ac:dyDescent="0.2">
      <c r="A49" s="48"/>
      <c r="B49" s="1178"/>
      <c r="C49" s="1179"/>
      <c r="D49" s="62"/>
      <c r="E49" s="1155" t="s">
        <v>15</v>
      </c>
      <c r="F49" s="1155"/>
      <c r="G49" s="1155"/>
      <c r="H49" s="1155"/>
      <c r="I49" s="1155"/>
      <c r="J49" s="1156"/>
      <c r="K49" s="63">
        <v>6</v>
      </c>
      <c r="L49" s="64">
        <v>5</v>
      </c>
      <c r="M49" s="64">
        <v>6</v>
      </c>
      <c r="N49" s="64">
        <v>8</v>
      </c>
      <c r="O49" s="65">
        <v>8</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346</v>
      </c>
      <c r="L52" s="64">
        <v>345</v>
      </c>
      <c r="M52" s="64">
        <v>342</v>
      </c>
      <c r="N52" s="64">
        <v>321</v>
      </c>
      <c r="O52" s="65">
        <v>301</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120</v>
      </c>
      <c r="L53" s="69">
        <v>112</v>
      </c>
      <c r="M53" s="69">
        <v>125</v>
      </c>
      <c r="N53" s="69">
        <v>131</v>
      </c>
      <c r="O53" s="70">
        <v>122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b6MTrPSm/8J6mYy0lYs3eQ2TE7nUCvy3JBY/AclhQzC/0ajsgeYE+y5lSWgrQYfYJMV2LHUaN8HMZflIAGz7Q==" saltValue="Tra+ELhDXqfGUn8TTiFo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561</v>
      </c>
      <c r="J40" s="103" t="s">
        <v>562</v>
      </c>
      <c r="K40" s="103" t="s">
        <v>563</v>
      </c>
      <c r="L40" s="103" t="s">
        <v>564</v>
      </c>
      <c r="M40" s="104" t="s">
        <v>565</v>
      </c>
    </row>
    <row r="41" spans="2:13" ht="27.75" customHeight="1" x14ac:dyDescent="0.2">
      <c r="B41" s="1196" t="s">
        <v>31</v>
      </c>
      <c r="C41" s="1197"/>
      <c r="D41" s="105"/>
      <c r="E41" s="1198" t="s">
        <v>32</v>
      </c>
      <c r="F41" s="1198"/>
      <c r="G41" s="1198"/>
      <c r="H41" s="1199"/>
      <c r="I41" s="355">
        <v>3232</v>
      </c>
      <c r="J41" s="356">
        <v>3111</v>
      </c>
      <c r="K41" s="356">
        <v>2921</v>
      </c>
      <c r="L41" s="356">
        <v>2823</v>
      </c>
      <c r="M41" s="357">
        <v>2727</v>
      </c>
    </row>
    <row r="42" spans="2:13" ht="27.75" customHeight="1" x14ac:dyDescent="0.2">
      <c r="B42" s="1186"/>
      <c r="C42" s="1187"/>
      <c r="D42" s="106"/>
      <c r="E42" s="1190" t="s">
        <v>33</v>
      </c>
      <c r="F42" s="1190"/>
      <c r="G42" s="1190"/>
      <c r="H42" s="1191"/>
      <c r="I42" s="358">
        <v>23</v>
      </c>
      <c r="J42" s="359">
        <v>23</v>
      </c>
      <c r="K42" s="359">
        <v>23</v>
      </c>
      <c r="L42" s="359" t="s">
        <v>520</v>
      </c>
      <c r="M42" s="360" t="s">
        <v>520</v>
      </c>
    </row>
    <row r="43" spans="2:13" ht="27.75" customHeight="1" x14ac:dyDescent="0.2">
      <c r="B43" s="1186"/>
      <c r="C43" s="1187"/>
      <c r="D43" s="106"/>
      <c r="E43" s="1190" t="s">
        <v>34</v>
      </c>
      <c r="F43" s="1190"/>
      <c r="G43" s="1190"/>
      <c r="H43" s="1191"/>
      <c r="I43" s="358">
        <v>1653</v>
      </c>
      <c r="J43" s="359">
        <v>1535</v>
      </c>
      <c r="K43" s="359">
        <v>1495</v>
      </c>
      <c r="L43" s="359">
        <v>1374</v>
      </c>
      <c r="M43" s="360">
        <v>1280</v>
      </c>
    </row>
    <row r="44" spans="2:13" ht="27.75" customHeight="1" x14ac:dyDescent="0.2">
      <c r="B44" s="1186"/>
      <c r="C44" s="1187"/>
      <c r="D44" s="106"/>
      <c r="E44" s="1190" t="s">
        <v>35</v>
      </c>
      <c r="F44" s="1190"/>
      <c r="G44" s="1190"/>
      <c r="H44" s="1191"/>
      <c r="I44" s="358">
        <v>70</v>
      </c>
      <c r="J44" s="359">
        <v>64</v>
      </c>
      <c r="K44" s="359">
        <v>58</v>
      </c>
      <c r="L44" s="359">
        <v>66</v>
      </c>
      <c r="M44" s="360">
        <v>81</v>
      </c>
    </row>
    <row r="45" spans="2:13" ht="27.75" customHeight="1" x14ac:dyDescent="0.2">
      <c r="B45" s="1186"/>
      <c r="C45" s="1187"/>
      <c r="D45" s="106"/>
      <c r="E45" s="1190" t="s">
        <v>36</v>
      </c>
      <c r="F45" s="1190"/>
      <c r="G45" s="1190"/>
      <c r="H45" s="1191"/>
      <c r="I45" s="358">
        <v>281</v>
      </c>
      <c r="J45" s="359">
        <v>275</v>
      </c>
      <c r="K45" s="359">
        <v>179</v>
      </c>
      <c r="L45" s="359">
        <v>116</v>
      </c>
      <c r="M45" s="360">
        <v>140</v>
      </c>
    </row>
    <row r="46" spans="2:13" ht="27.75" customHeight="1" x14ac:dyDescent="0.2">
      <c r="B46" s="1186"/>
      <c r="C46" s="1187"/>
      <c r="D46" s="107"/>
      <c r="E46" s="1190" t="s">
        <v>37</v>
      </c>
      <c r="F46" s="1190"/>
      <c r="G46" s="1190"/>
      <c r="H46" s="1191"/>
      <c r="I46" s="358" t="s">
        <v>520</v>
      </c>
      <c r="J46" s="359" t="s">
        <v>520</v>
      </c>
      <c r="K46" s="359" t="s">
        <v>520</v>
      </c>
      <c r="L46" s="359" t="s">
        <v>520</v>
      </c>
      <c r="M46" s="360" t="s">
        <v>520</v>
      </c>
    </row>
    <row r="47" spans="2:13" ht="27.75" customHeight="1" x14ac:dyDescent="0.2">
      <c r="B47" s="1186"/>
      <c r="C47" s="1187"/>
      <c r="D47" s="108"/>
      <c r="E47" s="1200" t="s">
        <v>38</v>
      </c>
      <c r="F47" s="1201"/>
      <c r="G47" s="1201"/>
      <c r="H47" s="1202"/>
      <c r="I47" s="358" t="s">
        <v>520</v>
      </c>
      <c r="J47" s="359" t="s">
        <v>520</v>
      </c>
      <c r="K47" s="359" t="s">
        <v>520</v>
      </c>
      <c r="L47" s="359" t="s">
        <v>520</v>
      </c>
      <c r="M47" s="360" t="s">
        <v>520</v>
      </c>
    </row>
    <row r="48" spans="2:13" ht="27.75" customHeight="1" x14ac:dyDescent="0.2">
      <c r="B48" s="1186"/>
      <c r="C48" s="1187"/>
      <c r="D48" s="106"/>
      <c r="E48" s="1190" t="s">
        <v>39</v>
      </c>
      <c r="F48" s="1190"/>
      <c r="G48" s="1190"/>
      <c r="H48" s="1191"/>
      <c r="I48" s="358" t="s">
        <v>520</v>
      </c>
      <c r="J48" s="359" t="s">
        <v>520</v>
      </c>
      <c r="K48" s="359" t="s">
        <v>520</v>
      </c>
      <c r="L48" s="359" t="s">
        <v>520</v>
      </c>
      <c r="M48" s="360" t="s">
        <v>520</v>
      </c>
    </row>
    <row r="49" spans="2:13" ht="27.75" customHeight="1" x14ac:dyDescent="0.2">
      <c r="B49" s="1188"/>
      <c r="C49" s="1189"/>
      <c r="D49" s="106"/>
      <c r="E49" s="1190" t="s">
        <v>40</v>
      </c>
      <c r="F49" s="1190"/>
      <c r="G49" s="1190"/>
      <c r="H49" s="1191"/>
      <c r="I49" s="358" t="s">
        <v>520</v>
      </c>
      <c r="J49" s="359" t="s">
        <v>520</v>
      </c>
      <c r="K49" s="359" t="s">
        <v>520</v>
      </c>
      <c r="L49" s="359" t="s">
        <v>520</v>
      </c>
      <c r="M49" s="360" t="s">
        <v>520</v>
      </c>
    </row>
    <row r="50" spans="2:13" ht="27.75" customHeight="1" x14ac:dyDescent="0.2">
      <c r="B50" s="1184" t="s">
        <v>41</v>
      </c>
      <c r="C50" s="1185"/>
      <c r="D50" s="109"/>
      <c r="E50" s="1190" t="s">
        <v>42</v>
      </c>
      <c r="F50" s="1190"/>
      <c r="G50" s="1190"/>
      <c r="H50" s="1191"/>
      <c r="I50" s="358">
        <v>1210</v>
      </c>
      <c r="J50" s="359">
        <v>1150</v>
      </c>
      <c r="K50" s="359">
        <v>1151</v>
      </c>
      <c r="L50" s="359">
        <v>1249</v>
      </c>
      <c r="M50" s="360">
        <v>1348</v>
      </c>
    </row>
    <row r="51" spans="2:13" ht="27.75" customHeight="1" x14ac:dyDescent="0.2">
      <c r="B51" s="1186"/>
      <c r="C51" s="1187"/>
      <c r="D51" s="106"/>
      <c r="E51" s="1190" t="s">
        <v>43</v>
      </c>
      <c r="F51" s="1190"/>
      <c r="G51" s="1190"/>
      <c r="H51" s="1191"/>
      <c r="I51" s="358">
        <v>13</v>
      </c>
      <c r="J51" s="359">
        <v>27</v>
      </c>
      <c r="K51" s="359">
        <v>30</v>
      </c>
      <c r="L51" s="359">
        <v>31</v>
      </c>
      <c r="M51" s="360">
        <v>24</v>
      </c>
    </row>
    <row r="52" spans="2:13" ht="27.75" customHeight="1" x14ac:dyDescent="0.2">
      <c r="B52" s="1188"/>
      <c r="C52" s="1189"/>
      <c r="D52" s="106"/>
      <c r="E52" s="1190" t="s">
        <v>44</v>
      </c>
      <c r="F52" s="1190"/>
      <c r="G52" s="1190"/>
      <c r="H52" s="1191"/>
      <c r="I52" s="358">
        <v>3366</v>
      </c>
      <c r="J52" s="359">
        <v>3194</v>
      </c>
      <c r="K52" s="359">
        <v>2998</v>
      </c>
      <c r="L52" s="359">
        <v>2921</v>
      </c>
      <c r="M52" s="360">
        <v>2717</v>
      </c>
    </row>
    <row r="53" spans="2:13" ht="27.75" customHeight="1" thickBot="1" x14ac:dyDescent="0.25">
      <c r="B53" s="1192" t="s">
        <v>45</v>
      </c>
      <c r="C53" s="1193"/>
      <c r="D53" s="110"/>
      <c r="E53" s="1194" t="s">
        <v>46</v>
      </c>
      <c r="F53" s="1194"/>
      <c r="G53" s="1194"/>
      <c r="H53" s="1195"/>
      <c r="I53" s="361">
        <v>670</v>
      </c>
      <c r="J53" s="362">
        <v>637</v>
      </c>
      <c r="K53" s="362">
        <v>497</v>
      </c>
      <c r="L53" s="362">
        <v>178</v>
      </c>
      <c r="M53" s="363">
        <v>140</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MKD+nQ5KxGjdi/pABj2rvcMdVUxRJKz77oz1Bfj3axHsjmA4J/921nY/yJuUtiFiZAobuvCZpwIOSW9GM/UNAA==" saltValue="GnSP1483/WB7T+wD/oIT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563</v>
      </c>
      <c r="G54" s="119" t="s">
        <v>564</v>
      </c>
      <c r="H54" s="120" t="s">
        <v>565</v>
      </c>
    </row>
    <row r="55" spans="2:8" ht="52.5" customHeight="1" x14ac:dyDescent="0.2">
      <c r="B55" s="121"/>
      <c r="C55" s="1211" t="s">
        <v>49</v>
      </c>
      <c r="D55" s="1211"/>
      <c r="E55" s="1212"/>
      <c r="F55" s="122">
        <v>666</v>
      </c>
      <c r="G55" s="122">
        <v>764</v>
      </c>
      <c r="H55" s="123">
        <v>863</v>
      </c>
    </row>
    <row r="56" spans="2:8" ht="52.5" customHeight="1" x14ac:dyDescent="0.2">
      <c r="B56" s="124"/>
      <c r="C56" s="1213" t="s">
        <v>50</v>
      </c>
      <c r="D56" s="1213"/>
      <c r="E56" s="1214"/>
      <c r="F56" s="125">
        <v>485</v>
      </c>
      <c r="G56" s="125">
        <v>485</v>
      </c>
      <c r="H56" s="126">
        <v>485</v>
      </c>
    </row>
    <row r="57" spans="2:8" ht="53.25" customHeight="1" x14ac:dyDescent="0.2">
      <c r="B57" s="124"/>
      <c r="C57" s="1215" t="s">
        <v>51</v>
      </c>
      <c r="D57" s="1215"/>
      <c r="E57" s="1216"/>
      <c r="F57" s="127">
        <v>205</v>
      </c>
      <c r="G57" s="127">
        <v>210</v>
      </c>
      <c r="H57" s="128">
        <v>254</v>
      </c>
    </row>
    <row r="58" spans="2:8" ht="45.75" customHeight="1" x14ac:dyDescent="0.2">
      <c r="B58" s="129"/>
      <c r="C58" s="1203" t="s">
        <v>52</v>
      </c>
      <c r="D58" s="1204"/>
      <c r="E58" s="1205"/>
      <c r="F58" s="130"/>
      <c r="G58" s="130"/>
      <c r="H58" s="131"/>
    </row>
    <row r="59" spans="2:8" ht="45.75" customHeight="1" x14ac:dyDescent="0.2">
      <c r="B59" s="129"/>
      <c r="C59" s="1203" t="s">
        <v>53</v>
      </c>
      <c r="D59" s="1204"/>
      <c r="E59" s="1205"/>
      <c r="F59" s="130"/>
      <c r="G59" s="130"/>
      <c r="H59" s="131"/>
    </row>
    <row r="60" spans="2:8" ht="45.75" customHeight="1" x14ac:dyDescent="0.2">
      <c r="B60" s="129"/>
      <c r="C60" s="1203" t="s">
        <v>53</v>
      </c>
      <c r="D60" s="1204"/>
      <c r="E60" s="1205"/>
      <c r="F60" s="130"/>
      <c r="G60" s="130"/>
      <c r="H60" s="131"/>
    </row>
    <row r="61" spans="2:8" ht="45.75" customHeight="1" x14ac:dyDescent="0.2">
      <c r="B61" s="129"/>
      <c r="C61" s="1203" t="s">
        <v>53</v>
      </c>
      <c r="D61" s="1204"/>
      <c r="E61" s="1205"/>
      <c r="F61" s="130"/>
      <c r="G61" s="130"/>
      <c r="H61" s="131"/>
    </row>
    <row r="62" spans="2:8" ht="45.75" customHeight="1" thickBot="1" x14ac:dyDescent="0.25">
      <c r="B62" s="132"/>
      <c r="C62" s="1206" t="s">
        <v>53</v>
      </c>
      <c r="D62" s="1207"/>
      <c r="E62" s="1208"/>
      <c r="F62" s="133"/>
      <c r="G62" s="133"/>
      <c r="H62" s="134"/>
    </row>
    <row r="63" spans="2:8" ht="52.5" customHeight="1" thickBot="1" x14ac:dyDescent="0.25">
      <c r="B63" s="135"/>
      <c r="C63" s="1209" t="s">
        <v>54</v>
      </c>
      <c r="D63" s="1209"/>
      <c r="E63" s="1210"/>
      <c r="F63" s="136">
        <v>1356</v>
      </c>
      <c r="G63" s="136">
        <v>1459</v>
      </c>
      <c r="H63" s="137">
        <v>1602</v>
      </c>
    </row>
    <row r="64" spans="2:8" ht="13.2" x14ac:dyDescent="0.2"/>
  </sheetData>
  <sheetProtection algorithmName="SHA-512" hashValue="0XDgw2hblEZSSEFjBnDsvtTgSs5cZrESPpKE+qCDvgNIhbm63PUMrPW92odepfe7R+h90E2c2h2zVM0Dysio+w==" saltValue="nnJXv811qT+SQMJQDaL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EE4D7-4803-4B4E-9887-A20E4F9B68E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7.109375" style="1219" customWidth="1"/>
    <col min="2" max="107" width="2.77734375" style="1219" customWidth="1"/>
    <col min="108" max="108" width="6.77734375" style="1226" customWidth="1"/>
    <col min="109" max="109" width="6.5546875" style="1225" customWidth="1"/>
    <col min="110" max="16384" width="9.554687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600</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601</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602</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603</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604</v>
      </c>
      <c r="AO51" s="1254"/>
      <c r="AP51" s="1254"/>
      <c r="AQ51" s="1254"/>
      <c r="AR51" s="1254"/>
      <c r="AS51" s="1254"/>
      <c r="AT51" s="1254"/>
      <c r="AU51" s="1254"/>
      <c r="AV51" s="1254"/>
      <c r="AW51" s="1254"/>
      <c r="AX51" s="1254"/>
      <c r="AY51" s="1254"/>
      <c r="AZ51" s="1254"/>
      <c r="BA51" s="1254"/>
      <c r="BB51" s="1254" t="s">
        <v>605</v>
      </c>
      <c r="BC51" s="1254"/>
      <c r="BD51" s="1254"/>
      <c r="BE51" s="1254"/>
      <c r="BF51" s="1254"/>
      <c r="BG51" s="1254"/>
      <c r="BH51" s="1254"/>
      <c r="BI51" s="1254"/>
      <c r="BJ51" s="1254"/>
      <c r="BK51" s="1254"/>
      <c r="BL51" s="1254"/>
      <c r="BM51" s="1254"/>
      <c r="BN51" s="1254"/>
      <c r="BO51" s="1254"/>
      <c r="BP51" s="1255">
        <v>35.5</v>
      </c>
      <c r="BQ51" s="1255"/>
      <c r="BR51" s="1255"/>
      <c r="BS51" s="1255"/>
      <c r="BT51" s="1255"/>
      <c r="BU51" s="1255"/>
      <c r="BV51" s="1255"/>
      <c r="BW51" s="1255"/>
      <c r="BX51" s="1255">
        <v>33.9</v>
      </c>
      <c r="BY51" s="1255"/>
      <c r="BZ51" s="1255"/>
      <c r="CA51" s="1255"/>
      <c r="CB51" s="1255"/>
      <c r="CC51" s="1255"/>
      <c r="CD51" s="1255"/>
      <c r="CE51" s="1255"/>
      <c r="CF51" s="1255">
        <v>24</v>
      </c>
      <c r="CG51" s="1255"/>
      <c r="CH51" s="1255"/>
      <c r="CI51" s="1255"/>
      <c r="CJ51" s="1255"/>
      <c r="CK51" s="1255"/>
      <c r="CL51" s="1255"/>
      <c r="CM51" s="1255"/>
      <c r="CN51" s="1256"/>
      <c r="CO51" s="1255"/>
      <c r="CP51" s="1255"/>
      <c r="CQ51" s="1255"/>
      <c r="CR51" s="1255"/>
      <c r="CS51" s="1255"/>
      <c r="CT51" s="1255"/>
      <c r="CU51" s="1255"/>
      <c r="CV51" s="1256"/>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606</v>
      </c>
      <c r="BC53" s="1254"/>
      <c r="BD53" s="1254"/>
      <c r="BE53" s="1254"/>
      <c r="BF53" s="1254"/>
      <c r="BG53" s="1254"/>
      <c r="BH53" s="1254"/>
      <c r="BI53" s="1254"/>
      <c r="BJ53" s="1254"/>
      <c r="BK53" s="1254"/>
      <c r="BL53" s="1254"/>
      <c r="BM53" s="1254"/>
      <c r="BN53" s="1254"/>
      <c r="BO53" s="1254"/>
      <c r="BP53" s="1255">
        <v>61.9</v>
      </c>
      <c r="BQ53" s="1255"/>
      <c r="BR53" s="1255"/>
      <c r="BS53" s="1255"/>
      <c r="BT53" s="1255"/>
      <c r="BU53" s="1255"/>
      <c r="BV53" s="1255"/>
      <c r="BW53" s="1255"/>
      <c r="BX53" s="1255">
        <v>62.7</v>
      </c>
      <c r="BY53" s="1255"/>
      <c r="BZ53" s="1255"/>
      <c r="CA53" s="1255"/>
      <c r="CB53" s="1255"/>
      <c r="CC53" s="1255"/>
      <c r="CD53" s="1255"/>
      <c r="CE53" s="1255"/>
      <c r="CF53" s="1255">
        <v>64.099999999999994</v>
      </c>
      <c r="CG53" s="1255"/>
      <c r="CH53" s="1255"/>
      <c r="CI53" s="1255"/>
      <c r="CJ53" s="1255"/>
      <c r="CK53" s="1255"/>
      <c r="CL53" s="1255"/>
      <c r="CM53" s="1255"/>
      <c r="CN53" s="1256"/>
      <c r="CO53" s="1255"/>
      <c r="CP53" s="1255"/>
      <c r="CQ53" s="1255"/>
      <c r="CR53" s="1255"/>
      <c r="CS53" s="1255"/>
      <c r="CT53" s="1255"/>
      <c r="CU53" s="1255"/>
      <c r="CV53" s="1256"/>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607</v>
      </c>
      <c r="AO55" s="1250"/>
      <c r="AP55" s="1250"/>
      <c r="AQ55" s="1250"/>
      <c r="AR55" s="1250"/>
      <c r="AS55" s="1250"/>
      <c r="AT55" s="1250"/>
      <c r="AU55" s="1250"/>
      <c r="AV55" s="1250"/>
      <c r="AW55" s="1250"/>
      <c r="AX55" s="1250"/>
      <c r="AY55" s="1250"/>
      <c r="AZ55" s="1250"/>
      <c r="BA55" s="1250"/>
      <c r="BB55" s="1254" t="s">
        <v>605</v>
      </c>
      <c r="BC55" s="1254"/>
      <c r="BD55" s="1254"/>
      <c r="BE55" s="1254"/>
      <c r="BF55" s="1254"/>
      <c r="BG55" s="1254"/>
      <c r="BH55" s="1254"/>
      <c r="BI55" s="1254"/>
      <c r="BJ55" s="1254"/>
      <c r="BK55" s="1254"/>
      <c r="BL55" s="1254"/>
      <c r="BM55" s="1254"/>
      <c r="BN55" s="1254"/>
      <c r="BO55" s="1254"/>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6"/>
      <c r="CO55" s="1255"/>
      <c r="CP55" s="1255"/>
      <c r="CQ55" s="1255"/>
      <c r="CR55" s="1255"/>
      <c r="CS55" s="1255"/>
      <c r="CT55" s="1255"/>
      <c r="CU55" s="1255"/>
      <c r="CV55" s="1256"/>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7"/>
      <c r="G57" s="1244"/>
      <c r="H57" s="1244"/>
      <c r="I57" s="1258"/>
      <c r="J57" s="1258"/>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606</v>
      </c>
      <c r="BC57" s="1254"/>
      <c r="BD57" s="1254"/>
      <c r="BE57" s="1254"/>
      <c r="BF57" s="1254"/>
      <c r="BG57" s="1254"/>
      <c r="BH57" s="1254"/>
      <c r="BI57" s="1254"/>
      <c r="BJ57" s="1254"/>
      <c r="BK57" s="1254"/>
      <c r="BL57" s="1254"/>
      <c r="BM57" s="1254"/>
      <c r="BN57" s="1254"/>
      <c r="BO57" s="1254"/>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6"/>
      <c r="CO57" s="1255"/>
      <c r="CP57" s="1255"/>
      <c r="CQ57" s="1255"/>
      <c r="CR57" s="1255"/>
      <c r="CS57" s="1255"/>
      <c r="CT57" s="1255"/>
      <c r="CU57" s="1255"/>
      <c r="CV57" s="1256"/>
      <c r="CW57" s="1255"/>
      <c r="CX57" s="1255"/>
      <c r="CY57" s="1255"/>
      <c r="CZ57" s="1255"/>
      <c r="DA57" s="1255"/>
      <c r="DB57" s="1255"/>
      <c r="DC57" s="1255"/>
      <c r="DD57" s="1259"/>
      <c r="DE57" s="1257"/>
    </row>
    <row r="58" spans="1:109" s="1233" customFormat="1" ht="13.2" x14ac:dyDescent="0.2">
      <c r="A58" s="1219"/>
      <c r="B58" s="1257"/>
      <c r="G58" s="1244"/>
      <c r="H58" s="1244"/>
      <c r="I58" s="1258"/>
      <c r="J58" s="1258"/>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9"/>
      <c r="DE58" s="1257"/>
    </row>
    <row r="59" spans="1:109" s="1233" customFormat="1" ht="13.2" x14ac:dyDescent="0.2">
      <c r="A59" s="1219"/>
      <c r="B59" s="1257"/>
      <c r="K59" s="1260"/>
      <c r="L59" s="1260"/>
      <c r="M59" s="1260"/>
      <c r="N59" s="1260"/>
      <c r="AQ59" s="1260"/>
      <c r="AR59" s="1260"/>
      <c r="AS59" s="1260"/>
      <c r="AT59" s="1260"/>
      <c r="BC59" s="1260"/>
      <c r="BD59" s="1260"/>
      <c r="BE59" s="1260"/>
      <c r="BF59" s="1260"/>
      <c r="BO59" s="1260"/>
      <c r="BP59" s="1260"/>
      <c r="BQ59" s="1260"/>
      <c r="BR59" s="1260"/>
      <c r="CA59" s="1260"/>
      <c r="CB59" s="1260"/>
      <c r="CC59" s="1260"/>
      <c r="CD59" s="1260"/>
      <c r="CM59" s="1260"/>
      <c r="CN59" s="1260"/>
      <c r="CO59" s="1260"/>
      <c r="CP59" s="1260"/>
      <c r="CY59" s="1260"/>
      <c r="CZ59" s="1260"/>
      <c r="DA59" s="1260"/>
      <c r="DB59" s="1260"/>
      <c r="DC59" s="1260"/>
      <c r="DD59" s="1259"/>
      <c r="DE59" s="1257"/>
    </row>
    <row r="60" spans="1:109" s="1233" customFormat="1" ht="13.2" x14ac:dyDescent="0.2">
      <c r="A60" s="1219"/>
      <c r="B60" s="1257"/>
      <c r="K60" s="1260"/>
      <c r="L60" s="1260"/>
      <c r="M60" s="1260"/>
      <c r="N60" s="1260"/>
      <c r="AQ60" s="1260"/>
      <c r="AR60" s="1260"/>
      <c r="AS60" s="1260"/>
      <c r="AT60" s="1260"/>
      <c r="BC60" s="1260"/>
      <c r="BD60" s="1260"/>
      <c r="BE60" s="1260"/>
      <c r="BF60" s="1260"/>
      <c r="BO60" s="1260"/>
      <c r="BP60" s="1260"/>
      <c r="BQ60" s="1260"/>
      <c r="BR60" s="1260"/>
      <c r="CA60" s="1260"/>
      <c r="CB60" s="1260"/>
      <c r="CC60" s="1260"/>
      <c r="CD60" s="1260"/>
      <c r="CM60" s="1260"/>
      <c r="CN60" s="1260"/>
      <c r="CO60" s="1260"/>
      <c r="CP60" s="1260"/>
      <c r="CY60" s="1260"/>
      <c r="CZ60" s="1260"/>
      <c r="DA60" s="1260"/>
      <c r="DB60" s="1260"/>
      <c r="DC60" s="1260"/>
      <c r="DD60" s="1259"/>
      <c r="DE60" s="1257"/>
    </row>
    <row r="61" spans="1:109" s="1233" customFormat="1" ht="13.2" x14ac:dyDescent="0.2">
      <c r="A61" s="1219"/>
      <c r="B61" s="1261"/>
      <c r="C61" s="1262"/>
      <c r="D61" s="1262"/>
      <c r="E61" s="1262"/>
      <c r="F61" s="1262"/>
      <c r="G61" s="1262"/>
      <c r="H61" s="1262"/>
      <c r="I61" s="1262"/>
      <c r="J61" s="1262"/>
      <c r="K61" s="1262"/>
      <c r="L61" s="1262"/>
      <c r="M61" s="1263"/>
      <c r="N61" s="1263"/>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3"/>
      <c r="AT61" s="1263"/>
      <c r="AU61" s="1262"/>
      <c r="AV61" s="1262"/>
      <c r="AW61" s="1262"/>
      <c r="AX61" s="1262"/>
      <c r="AY61" s="1262"/>
      <c r="AZ61" s="1262"/>
      <c r="BA61" s="1262"/>
      <c r="BB61" s="1262"/>
      <c r="BC61" s="1262"/>
      <c r="BD61" s="1262"/>
      <c r="BE61" s="1263"/>
      <c r="BF61" s="1263"/>
      <c r="BG61" s="1262"/>
      <c r="BH61" s="1262"/>
      <c r="BI61" s="1262"/>
      <c r="BJ61" s="1262"/>
      <c r="BK61" s="1262"/>
      <c r="BL61" s="1262"/>
      <c r="BM61" s="1262"/>
      <c r="BN61" s="1262"/>
      <c r="BO61" s="1262"/>
      <c r="BP61" s="1262"/>
      <c r="BQ61" s="1263"/>
      <c r="BR61" s="1263"/>
      <c r="BS61" s="1262"/>
      <c r="BT61" s="1262"/>
      <c r="BU61" s="1262"/>
      <c r="BV61" s="1262"/>
      <c r="BW61" s="1262"/>
      <c r="BX61" s="1262"/>
      <c r="BY61" s="1262"/>
      <c r="BZ61" s="1262"/>
      <c r="CA61" s="1262"/>
      <c r="CB61" s="1262"/>
      <c r="CC61" s="1263"/>
      <c r="CD61" s="1263"/>
      <c r="CE61" s="1262"/>
      <c r="CF61" s="1262"/>
      <c r="CG61" s="1262"/>
      <c r="CH61" s="1262"/>
      <c r="CI61" s="1262"/>
      <c r="CJ61" s="1262"/>
      <c r="CK61" s="1262"/>
      <c r="CL61" s="1262"/>
      <c r="CM61" s="1262"/>
      <c r="CN61" s="1262"/>
      <c r="CO61" s="1263"/>
      <c r="CP61" s="1263"/>
      <c r="CQ61" s="1262"/>
      <c r="CR61" s="1262"/>
      <c r="CS61" s="1262"/>
      <c r="CT61" s="1262"/>
      <c r="CU61" s="1262"/>
      <c r="CV61" s="1262"/>
      <c r="CW61" s="1262"/>
      <c r="CX61" s="1262"/>
      <c r="CY61" s="1262"/>
      <c r="CZ61" s="1262"/>
      <c r="DA61" s="1263"/>
      <c r="DB61" s="1263"/>
      <c r="DC61" s="1263"/>
      <c r="DD61" s="1264"/>
      <c r="DE61" s="1257"/>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5" t="s">
        <v>608</v>
      </c>
    </row>
    <row r="64" spans="1:109" ht="13.2" x14ac:dyDescent="0.2">
      <c r="B64" s="1225"/>
      <c r="G64" s="1232"/>
      <c r="I64" s="1266"/>
      <c r="J64" s="1266"/>
      <c r="K64" s="1266"/>
      <c r="L64" s="1266"/>
      <c r="M64" s="1266"/>
      <c r="N64" s="1267"/>
      <c r="AM64" s="1232"/>
      <c r="AN64" s="1232" t="s">
        <v>601</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609</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8"/>
      <c r="I70" s="1268"/>
      <c r="J70" s="1269"/>
      <c r="K70" s="1269"/>
      <c r="L70" s="1270"/>
      <c r="M70" s="1269"/>
      <c r="N70" s="1270"/>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1"/>
      <c r="I71" s="1272"/>
      <c r="J71" s="1269"/>
      <c r="K71" s="1269"/>
      <c r="L71" s="1270"/>
      <c r="M71" s="1269"/>
      <c r="N71" s="1270"/>
      <c r="AM71" s="1271"/>
      <c r="AN71" s="1219" t="s">
        <v>603</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ht="13.2" x14ac:dyDescent="0.2">
      <c r="B73" s="1225"/>
      <c r="G73" s="1251"/>
      <c r="H73" s="1251"/>
      <c r="I73" s="1251"/>
      <c r="J73" s="1251"/>
      <c r="K73" s="1273"/>
      <c r="L73" s="1273"/>
      <c r="M73" s="1273"/>
      <c r="N73" s="1273"/>
      <c r="AM73" s="1243"/>
      <c r="AN73" s="1254" t="s">
        <v>604</v>
      </c>
      <c r="AO73" s="1254"/>
      <c r="AP73" s="1254"/>
      <c r="AQ73" s="1254"/>
      <c r="AR73" s="1254"/>
      <c r="AS73" s="1254"/>
      <c r="AT73" s="1254"/>
      <c r="AU73" s="1254"/>
      <c r="AV73" s="1254"/>
      <c r="AW73" s="1254"/>
      <c r="AX73" s="1254"/>
      <c r="AY73" s="1254"/>
      <c r="AZ73" s="1254"/>
      <c r="BA73" s="1254"/>
      <c r="BB73" s="1254" t="s">
        <v>605</v>
      </c>
      <c r="BC73" s="1254"/>
      <c r="BD73" s="1254"/>
      <c r="BE73" s="1254"/>
      <c r="BF73" s="1254"/>
      <c r="BG73" s="1254"/>
      <c r="BH73" s="1254"/>
      <c r="BI73" s="1254"/>
      <c r="BJ73" s="1254"/>
      <c r="BK73" s="1254"/>
      <c r="BL73" s="1254"/>
      <c r="BM73" s="1254"/>
      <c r="BN73" s="1254"/>
      <c r="BO73" s="1254"/>
      <c r="BP73" s="1255">
        <v>35.5</v>
      </c>
      <c r="BQ73" s="1255"/>
      <c r="BR73" s="1255"/>
      <c r="BS73" s="1255"/>
      <c r="BT73" s="1255"/>
      <c r="BU73" s="1255"/>
      <c r="BV73" s="1255"/>
      <c r="BW73" s="1255"/>
      <c r="BX73" s="1255">
        <v>33.9</v>
      </c>
      <c r="BY73" s="1255"/>
      <c r="BZ73" s="1255"/>
      <c r="CA73" s="1255"/>
      <c r="CB73" s="1255"/>
      <c r="CC73" s="1255"/>
      <c r="CD73" s="1255"/>
      <c r="CE73" s="1255"/>
      <c r="CF73" s="1255">
        <v>24</v>
      </c>
      <c r="CG73" s="1255"/>
      <c r="CH73" s="1255"/>
      <c r="CI73" s="1255"/>
      <c r="CJ73" s="1255"/>
      <c r="CK73" s="1255"/>
      <c r="CL73" s="1255"/>
      <c r="CM73" s="1255"/>
      <c r="CN73" s="1255">
        <v>8.1</v>
      </c>
      <c r="CO73" s="1255"/>
      <c r="CP73" s="1255"/>
      <c r="CQ73" s="1255"/>
      <c r="CR73" s="1255"/>
      <c r="CS73" s="1255"/>
      <c r="CT73" s="1255"/>
      <c r="CU73" s="1255"/>
      <c r="CV73" s="1255">
        <v>6.4</v>
      </c>
      <c r="CW73" s="1255"/>
      <c r="CX73" s="1255"/>
      <c r="CY73" s="1255"/>
      <c r="CZ73" s="1255"/>
      <c r="DA73" s="1255"/>
      <c r="DB73" s="1255"/>
      <c r="DC73" s="1255"/>
    </row>
    <row r="74" spans="2:107" ht="13.2" x14ac:dyDescent="0.2">
      <c r="B74" s="1225"/>
      <c r="G74" s="1251"/>
      <c r="H74" s="1251"/>
      <c r="I74" s="1251"/>
      <c r="J74" s="1251"/>
      <c r="K74" s="1273"/>
      <c r="L74" s="1273"/>
      <c r="M74" s="1273"/>
      <c r="N74" s="1273"/>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610</v>
      </c>
      <c r="BC75" s="1254"/>
      <c r="BD75" s="1254"/>
      <c r="BE75" s="1254"/>
      <c r="BF75" s="1254"/>
      <c r="BG75" s="1254"/>
      <c r="BH75" s="1254"/>
      <c r="BI75" s="1254"/>
      <c r="BJ75" s="1254"/>
      <c r="BK75" s="1254"/>
      <c r="BL75" s="1254"/>
      <c r="BM75" s="1254"/>
      <c r="BN75" s="1254"/>
      <c r="BO75" s="1254"/>
      <c r="BP75" s="1255">
        <v>6.3</v>
      </c>
      <c r="BQ75" s="1255"/>
      <c r="BR75" s="1255"/>
      <c r="BS75" s="1255"/>
      <c r="BT75" s="1255"/>
      <c r="BU75" s="1255"/>
      <c r="BV75" s="1255"/>
      <c r="BW75" s="1255"/>
      <c r="BX75" s="1255">
        <v>6.2</v>
      </c>
      <c r="BY75" s="1255"/>
      <c r="BZ75" s="1255"/>
      <c r="CA75" s="1255"/>
      <c r="CB75" s="1255"/>
      <c r="CC75" s="1255"/>
      <c r="CD75" s="1255"/>
      <c r="CE75" s="1255"/>
      <c r="CF75" s="1255">
        <v>6.1</v>
      </c>
      <c r="CG75" s="1255"/>
      <c r="CH75" s="1255"/>
      <c r="CI75" s="1255"/>
      <c r="CJ75" s="1255"/>
      <c r="CK75" s="1255"/>
      <c r="CL75" s="1255"/>
      <c r="CM75" s="1255"/>
      <c r="CN75" s="1255">
        <v>5.9</v>
      </c>
      <c r="CO75" s="1255"/>
      <c r="CP75" s="1255"/>
      <c r="CQ75" s="1255"/>
      <c r="CR75" s="1255"/>
      <c r="CS75" s="1255"/>
      <c r="CT75" s="1255"/>
      <c r="CU75" s="1255"/>
      <c r="CV75" s="1255">
        <v>5.8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3"/>
      <c r="L77" s="1273"/>
      <c r="M77" s="1273"/>
      <c r="N77" s="1273"/>
      <c r="AN77" s="1250" t="s">
        <v>607</v>
      </c>
      <c r="AO77" s="1250"/>
      <c r="AP77" s="1250"/>
      <c r="AQ77" s="1250"/>
      <c r="AR77" s="1250"/>
      <c r="AS77" s="1250"/>
      <c r="AT77" s="1250"/>
      <c r="AU77" s="1250"/>
      <c r="AV77" s="1250"/>
      <c r="AW77" s="1250"/>
      <c r="AX77" s="1250"/>
      <c r="AY77" s="1250"/>
      <c r="AZ77" s="1250"/>
      <c r="BA77" s="1250"/>
      <c r="BB77" s="1254" t="s">
        <v>605</v>
      </c>
      <c r="BC77" s="1254"/>
      <c r="BD77" s="1254"/>
      <c r="BE77" s="1254"/>
      <c r="BF77" s="1254"/>
      <c r="BG77" s="1254"/>
      <c r="BH77" s="1254"/>
      <c r="BI77" s="1254"/>
      <c r="BJ77" s="1254"/>
      <c r="BK77" s="1254"/>
      <c r="BL77" s="1254"/>
      <c r="BM77" s="1254"/>
      <c r="BN77" s="1254"/>
      <c r="BO77" s="1254"/>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3"/>
      <c r="L78" s="1273"/>
      <c r="M78" s="1273"/>
      <c r="N78" s="1273"/>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8"/>
      <c r="J79" s="1258"/>
      <c r="K79" s="1274"/>
      <c r="L79" s="1274"/>
      <c r="M79" s="1274"/>
      <c r="N79" s="1274"/>
      <c r="AN79" s="1250"/>
      <c r="AO79" s="1250"/>
      <c r="AP79" s="1250"/>
      <c r="AQ79" s="1250"/>
      <c r="AR79" s="1250"/>
      <c r="AS79" s="1250"/>
      <c r="AT79" s="1250"/>
      <c r="AU79" s="1250"/>
      <c r="AV79" s="1250"/>
      <c r="AW79" s="1250"/>
      <c r="AX79" s="1250"/>
      <c r="AY79" s="1250"/>
      <c r="AZ79" s="1250"/>
      <c r="BA79" s="1250"/>
      <c r="BB79" s="1254" t="s">
        <v>610</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ht="13.2" x14ac:dyDescent="0.2">
      <c r="B80" s="1225"/>
      <c r="G80" s="1244"/>
      <c r="H80" s="1244"/>
      <c r="I80" s="1258"/>
      <c r="J80" s="1258"/>
      <c r="K80" s="1274"/>
      <c r="L80" s="1274"/>
      <c r="M80" s="1274"/>
      <c r="N80" s="1274"/>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BQIuCBOHPhJzPXx071VcvxwFRhdwY4mJGxShYUJaAMzN78U0sPR+q1jzoei6HhSfmwWhHbACZNqjlbIPkQplQ==" saltValue="wFzYXpPmh2FeroR1D89Z0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3F981-1DE7-4530-A2D2-49670C3B7CE3}">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77734375" style="260" customWidth="1"/>
    <col min="35" max="122" width="2.77734375" style="259" customWidth="1"/>
    <col min="123" max="16384" width="2.7773437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dN96378jY6yjmbbxklB11sgbZQ4XUIqAvWAn/QeNcVHdO2mqJ0ZbyCGsIoA5yfNzcYt4MER1qxUDQU6bXYdBnw==" saltValue="4+0yMZaOgoqX7fesOiNv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5C9FD-FE04-4757-B6DF-1543A6031E9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77734375" style="260" customWidth="1"/>
    <col min="35" max="122" width="2.77734375" style="259" customWidth="1"/>
    <col min="123" max="16384" width="2.7773437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509</v>
      </c>
    </row>
  </sheetData>
  <sheetProtection algorithmName="SHA-512" hashValue="IGz0O46sfGfSg9OjKbLlxCuUvG5216K3YDcXKDOZCFqt9tFd2NrJYpq3+cEShL9PqH5MWPDsvUJ3a47lQHXU7w==" saltValue="twjIpeFj/57N8Khuzx5k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55</v>
      </c>
      <c r="E2" s="149"/>
      <c r="F2" s="150" t="s">
        <v>559</v>
      </c>
      <c r="G2" s="151"/>
      <c r="H2" s="152"/>
    </row>
    <row r="3" spans="1:8" x14ac:dyDescent="0.2">
      <c r="A3" s="148" t="s">
        <v>552</v>
      </c>
      <c r="B3" s="153"/>
      <c r="C3" s="154"/>
      <c r="D3" s="155">
        <v>76441</v>
      </c>
      <c r="E3" s="156"/>
      <c r="F3" s="157">
        <v>121449</v>
      </c>
      <c r="G3" s="158"/>
      <c r="H3" s="159"/>
    </row>
    <row r="4" spans="1:8" x14ac:dyDescent="0.2">
      <c r="A4" s="160"/>
      <c r="B4" s="161"/>
      <c r="C4" s="162"/>
      <c r="D4" s="163">
        <v>44712</v>
      </c>
      <c r="E4" s="164"/>
      <c r="F4" s="165">
        <v>62922</v>
      </c>
      <c r="G4" s="166"/>
      <c r="H4" s="167"/>
    </row>
    <row r="5" spans="1:8" x14ac:dyDescent="0.2">
      <c r="A5" s="148" t="s">
        <v>554</v>
      </c>
      <c r="B5" s="153"/>
      <c r="C5" s="154"/>
      <c r="D5" s="155">
        <v>36379</v>
      </c>
      <c r="E5" s="156"/>
      <c r="F5" s="157">
        <v>145139</v>
      </c>
      <c r="G5" s="158"/>
      <c r="H5" s="159"/>
    </row>
    <row r="6" spans="1:8" x14ac:dyDescent="0.2">
      <c r="A6" s="160"/>
      <c r="B6" s="161"/>
      <c r="C6" s="162"/>
      <c r="D6" s="163">
        <v>30114</v>
      </c>
      <c r="E6" s="164"/>
      <c r="F6" s="165">
        <v>83762</v>
      </c>
      <c r="G6" s="166"/>
      <c r="H6" s="167"/>
    </row>
    <row r="7" spans="1:8" x14ac:dyDescent="0.2">
      <c r="A7" s="148" t="s">
        <v>555</v>
      </c>
      <c r="B7" s="153"/>
      <c r="C7" s="154"/>
      <c r="D7" s="155">
        <v>36590</v>
      </c>
      <c r="E7" s="156"/>
      <c r="F7" s="157">
        <v>125391</v>
      </c>
      <c r="G7" s="158"/>
      <c r="H7" s="159"/>
    </row>
    <row r="8" spans="1:8" x14ac:dyDescent="0.2">
      <c r="A8" s="160"/>
      <c r="B8" s="161"/>
      <c r="C8" s="162"/>
      <c r="D8" s="163">
        <v>20876</v>
      </c>
      <c r="E8" s="164"/>
      <c r="F8" s="165">
        <v>68516</v>
      </c>
      <c r="G8" s="166"/>
      <c r="H8" s="167"/>
    </row>
    <row r="9" spans="1:8" x14ac:dyDescent="0.2">
      <c r="A9" s="148" t="s">
        <v>556</v>
      </c>
      <c r="B9" s="153"/>
      <c r="C9" s="154"/>
      <c r="D9" s="155">
        <v>17915</v>
      </c>
      <c r="E9" s="156"/>
      <c r="F9" s="157">
        <v>138402</v>
      </c>
      <c r="G9" s="158"/>
      <c r="H9" s="159"/>
    </row>
    <row r="10" spans="1:8" x14ac:dyDescent="0.2">
      <c r="A10" s="160"/>
      <c r="B10" s="161"/>
      <c r="C10" s="162"/>
      <c r="D10" s="163">
        <v>10510</v>
      </c>
      <c r="E10" s="164"/>
      <c r="F10" s="165">
        <v>70652</v>
      </c>
      <c r="G10" s="166"/>
      <c r="H10" s="167"/>
    </row>
    <row r="11" spans="1:8" x14ac:dyDescent="0.2">
      <c r="A11" s="148" t="s">
        <v>557</v>
      </c>
      <c r="B11" s="153"/>
      <c r="C11" s="154"/>
      <c r="D11" s="155">
        <v>22696</v>
      </c>
      <c r="E11" s="156"/>
      <c r="F11" s="157">
        <v>146367</v>
      </c>
      <c r="G11" s="158"/>
      <c r="H11" s="159"/>
    </row>
    <row r="12" spans="1:8" x14ac:dyDescent="0.2">
      <c r="A12" s="160"/>
      <c r="B12" s="161"/>
      <c r="C12" s="168"/>
      <c r="D12" s="163">
        <v>16251</v>
      </c>
      <c r="E12" s="164"/>
      <c r="F12" s="165">
        <v>79441</v>
      </c>
      <c r="G12" s="166"/>
      <c r="H12" s="167"/>
    </row>
    <row r="13" spans="1:8" x14ac:dyDescent="0.2">
      <c r="A13" s="148"/>
      <c r="B13" s="153"/>
      <c r="C13" s="169"/>
      <c r="D13" s="170">
        <v>38004</v>
      </c>
      <c r="E13" s="171"/>
      <c r="F13" s="172">
        <v>135350</v>
      </c>
      <c r="G13" s="173"/>
      <c r="H13" s="159"/>
    </row>
    <row r="14" spans="1:8" x14ac:dyDescent="0.2">
      <c r="A14" s="160"/>
      <c r="B14" s="161"/>
      <c r="C14" s="162"/>
      <c r="D14" s="163">
        <v>24493</v>
      </c>
      <c r="E14" s="164"/>
      <c r="F14" s="165">
        <v>73059</v>
      </c>
      <c r="G14" s="166"/>
      <c r="H14" s="167"/>
    </row>
    <row r="17" spans="1:11" x14ac:dyDescent="0.2">
      <c r="A17" s="144" t="s">
        <v>56</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57</v>
      </c>
      <c r="B19" s="174">
        <f>ROUND(VALUE(SUBSTITUTE(実質収支比率等に係る経年分析!F$48,"▲","-")),2)</f>
        <v>4.8</v>
      </c>
      <c r="C19" s="174">
        <f>ROUND(VALUE(SUBSTITUTE(実質収支比率等に係る経年分析!G$48,"▲","-")),2)</f>
        <v>2.27</v>
      </c>
      <c r="D19" s="174">
        <f>ROUND(VALUE(SUBSTITUTE(実質収支比率等に係る経年分析!H$48,"▲","-")),2)</f>
        <v>6.14</v>
      </c>
      <c r="E19" s="174">
        <f>ROUND(VALUE(SUBSTITUTE(実質収支比率等に係る経年分析!I$48,"▲","-")),2)</f>
        <v>10.17</v>
      </c>
      <c r="F19" s="174">
        <f>ROUND(VALUE(SUBSTITUTE(実質収支比率等に係る経年分析!J$48,"▲","-")),2)</f>
        <v>13.98</v>
      </c>
    </row>
    <row r="20" spans="1:11" x14ac:dyDescent="0.2">
      <c r="A20" s="174" t="s">
        <v>58</v>
      </c>
      <c r="B20" s="174">
        <f>ROUND(VALUE(SUBSTITUTE(実質収支比率等に係る経年分析!F$47,"▲","-")),2)</f>
        <v>32.549999999999997</v>
      </c>
      <c r="C20" s="174">
        <f>ROUND(VALUE(SUBSTITUTE(実質収支比率等に係る経年分析!G$47,"▲","-")),2)</f>
        <v>30.16</v>
      </c>
      <c r="D20" s="174">
        <f>ROUND(VALUE(SUBSTITUTE(実質収支比率等に係る経年分析!H$47,"▲","-")),2)</f>
        <v>27.89</v>
      </c>
      <c r="E20" s="174">
        <f>ROUND(VALUE(SUBSTITUTE(実質収支比率等に係る経年分析!I$47,"▲","-")),2)</f>
        <v>30.6</v>
      </c>
      <c r="F20" s="174">
        <f>ROUND(VALUE(SUBSTITUTE(実質収支比率等に係る経年分析!J$47,"▲","-")),2)</f>
        <v>35</v>
      </c>
    </row>
    <row r="21" spans="1:11" x14ac:dyDescent="0.2">
      <c r="A21" s="174" t="s">
        <v>59</v>
      </c>
      <c r="B21" s="174">
        <f>IF(ISNUMBER(VALUE(SUBSTITUTE(実質収支比率等に係る経年分析!F$49,"▲","-"))),ROUND(VALUE(SUBSTITUTE(実質収支比率等に係る経年分析!F$49,"▲","-")),2),NA())</f>
        <v>-12.01</v>
      </c>
      <c r="C21" s="174">
        <f>IF(ISNUMBER(VALUE(SUBSTITUTE(実質収支比率等に係る経年分析!G$49,"▲","-"))),ROUND(VALUE(SUBSTITUTE(実質収支比率等に係る経年分析!G$49,"▲","-")),2),NA())</f>
        <v>-5.27</v>
      </c>
      <c r="D21" s="174">
        <f>IF(ISNUMBER(VALUE(SUBSTITUTE(実質収支比率等に係る経年分析!H$49,"▲","-"))),ROUND(VALUE(SUBSTITUTE(実質収支比率等に係る経年分析!H$49,"▲","-")),2),NA())</f>
        <v>4.05</v>
      </c>
      <c r="E21" s="174">
        <f>IF(ISNUMBER(VALUE(SUBSTITUTE(実質収支比率等に係る経年分析!I$49,"▲","-"))),ROUND(VALUE(SUBSTITUTE(実質収支比率等に係る経年分析!I$49,"▲","-")),2),NA())</f>
        <v>8.25</v>
      </c>
      <c r="F21" s="174">
        <f>IF(ISNUMBER(VALUE(SUBSTITUTE(実質収支比率等に係る経年分析!J$49,"▲","-"))),ROUND(VALUE(SUBSTITUTE(実質収支比率等に係る経年分析!J$49,"▲","-")),2),NA())</f>
        <v>7.66</v>
      </c>
    </row>
    <row r="24" spans="1:11" x14ac:dyDescent="0.2">
      <c r="A24" s="144" t="s">
        <v>60</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61</v>
      </c>
      <c r="C26" s="175" t="s">
        <v>62</v>
      </c>
      <c r="D26" s="175" t="s">
        <v>61</v>
      </c>
      <c r="E26" s="175" t="s">
        <v>62</v>
      </c>
      <c r="F26" s="175" t="s">
        <v>61</v>
      </c>
      <c r="G26" s="175" t="s">
        <v>62</v>
      </c>
      <c r="H26" s="175" t="s">
        <v>61</v>
      </c>
      <c r="I26" s="175" t="s">
        <v>62</v>
      </c>
      <c r="J26" s="175" t="s">
        <v>61</v>
      </c>
      <c r="K26" s="175" t="s">
        <v>62</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1.1399999999999999</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1.1599999999999999</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13.97</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14.84</v>
      </c>
    </row>
    <row r="36" spans="1:16" x14ac:dyDescent="0.2">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0.36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0.28000000000000003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0.2</v>
      </c>
      <c r="K36" s="175" t="e">
        <f>IF(ROUND(VALUE(SUBSTITUTE(連結実質赤字比率に係る赤字・黒字の構成分析!J$34,"▲", "-")), 2) &gt;= 0, ABS(ROUND(VALUE(SUBSTITUTE(連結実質赤字比率に係る赤字・黒字の構成分析!J$34,"▲", "-")), 2)), NA())</f>
        <v>#N/A</v>
      </c>
    </row>
    <row r="39" spans="1:16" x14ac:dyDescent="0.2">
      <c r="A39" s="144" t="s">
        <v>63</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2">
      <c r="A42" s="176" t="s">
        <v>66</v>
      </c>
      <c r="B42" s="176"/>
      <c r="C42" s="176"/>
      <c r="D42" s="176">
        <f>'実質公債費比率（分子）の構造'!K$52</f>
        <v>346</v>
      </c>
      <c r="E42" s="176"/>
      <c r="F42" s="176"/>
      <c r="G42" s="176">
        <f>'実質公債費比率（分子）の構造'!L$52</f>
        <v>345</v>
      </c>
      <c r="H42" s="176"/>
      <c r="I42" s="176"/>
      <c r="J42" s="176">
        <f>'実質公債費比率（分子）の構造'!M$52</f>
        <v>342</v>
      </c>
      <c r="K42" s="176"/>
      <c r="L42" s="176"/>
      <c r="M42" s="176">
        <f>'実質公債費比率（分子）の構造'!N$52</f>
        <v>321</v>
      </c>
      <c r="N42" s="176"/>
      <c r="O42" s="176"/>
      <c r="P42" s="176">
        <f>'実質公債費比率（分子）の構造'!O$52</f>
        <v>301</v>
      </c>
    </row>
    <row r="43" spans="1:16" x14ac:dyDescent="0.2">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69</v>
      </c>
      <c r="B45" s="176">
        <f>'実質公債費比率（分子）の構造'!K$49</f>
        <v>6</v>
      </c>
      <c r="C45" s="176"/>
      <c r="D45" s="176"/>
      <c r="E45" s="176">
        <f>'実質公債費比率（分子）の構造'!L$49</f>
        <v>5</v>
      </c>
      <c r="F45" s="176"/>
      <c r="G45" s="176"/>
      <c r="H45" s="176">
        <f>'実質公債費比率（分子）の構造'!M$49</f>
        <v>6</v>
      </c>
      <c r="I45" s="176"/>
      <c r="J45" s="176"/>
      <c r="K45" s="176">
        <f>'実質公債費比率（分子）の構造'!N$49</f>
        <v>8</v>
      </c>
      <c r="L45" s="176"/>
      <c r="M45" s="176"/>
      <c r="N45" s="176">
        <f>'実質公債費比率（分子）の構造'!O$49</f>
        <v>8</v>
      </c>
      <c r="O45" s="176"/>
      <c r="P45" s="176"/>
    </row>
    <row r="46" spans="1:16" x14ac:dyDescent="0.2">
      <c r="A46" s="176" t="s">
        <v>70</v>
      </c>
      <c r="B46" s="176">
        <f>'実質公債費比率（分子）の構造'!K$48</f>
        <v>105</v>
      </c>
      <c r="C46" s="176"/>
      <c r="D46" s="176"/>
      <c r="E46" s="176">
        <f>'実質公債費比率（分子）の構造'!L$48</f>
        <v>101</v>
      </c>
      <c r="F46" s="176"/>
      <c r="G46" s="176"/>
      <c r="H46" s="176">
        <f>'実質公債費比率（分子）の構造'!M$48</f>
        <v>105</v>
      </c>
      <c r="I46" s="176"/>
      <c r="J46" s="176"/>
      <c r="K46" s="176">
        <f>'実質公債費比率（分子）の構造'!N$48</f>
        <v>101</v>
      </c>
      <c r="L46" s="176"/>
      <c r="M46" s="176"/>
      <c r="N46" s="176">
        <f>'実質公債費比率（分子）の構造'!O$48</f>
        <v>104</v>
      </c>
      <c r="O46" s="176"/>
      <c r="P46" s="176"/>
    </row>
    <row r="47" spans="1:16" x14ac:dyDescent="0.2">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73</v>
      </c>
      <c r="B49" s="176">
        <f>'実質公債費比率（分子）の構造'!K$45</f>
        <v>355</v>
      </c>
      <c r="C49" s="176"/>
      <c r="D49" s="176"/>
      <c r="E49" s="176">
        <f>'実質公債費比率（分子）の構造'!L$45</f>
        <v>351</v>
      </c>
      <c r="F49" s="176"/>
      <c r="G49" s="176"/>
      <c r="H49" s="176">
        <f>'実質公債費比率（分子）の構造'!M$45</f>
        <v>356</v>
      </c>
      <c r="I49" s="176"/>
      <c r="J49" s="176"/>
      <c r="K49" s="176">
        <f>'実質公債費比率（分子）の構造'!N$45</f>
        <v>343</v>
      </c>
      <c r="L49" s="176"/>
      <c r="M49" s="176"/>
      <c r="N49" s="176">
        <f>'実質公債費比率（分子）の構造'!O$45</f>
        <v>311</v>
      </c>
      <c r="O49" s="176"/>
      <c r="P49" s="176"/>
    </row>
    <row r="50" spans="1:16" x14ac:dyDescent="0.2">
      <c r="A50" s="176" t="s">
        <v>74</v>
      </c>
      <c r="B50" s="176" t="e">
        <f>NA()</f>
        <v>#N/A</v>
      </c>
      <c r="C50" s="176">
        <f>IF(ISNUMBER('実質公債費比率（分子）の構造'!K$53),'実質公債費比率（分子）の構造'!K$53,NA())</f>
        <v>120</v>
      </c>
      <c r="D50" s="176" t="e">
        <f>NA()</f>
        <v>#N/A</v>
      </c>
      <c r="E50" s="176" t="e">
        <f>NA()</f>
        <v>#N/A</v>
      </c>
      <c r="F50" s="176">
        <f>IF(ISNUMBER('実質公債費比率（分子）の構造'!L$53),'実質公債費比率（分子）の構造'!L$53,NA())</f>
        <v>112</v>
      </c>
      <c r="G50" s="176" t="e">
        <f>NA()</f>
        <v>#N/A</v>
      </c>
      <c r="H50" s="176" t="e">
        <f>NA()</f>
        <v>#N/A</v>
      </c>
      <c r="I50" s="176">
        <f>IF(ISNUMBER('実質公債費比率（分子）の構造'!M$53),'実質公債費比率（分子）の構造'!M$53,NA())</f>
        <v>125</v>
      </c>
      <c r="J50" s="176" t="e">
        <f>NA()</f>
        <v>#N/A</v>
      </c>
      <c r="K50" s="176" t="e">
        <f>NA()</f>
        <v>#N/A</v>
      </c>
      <c r="L50" s="176">
        <f>IF(ISNUMBER('実質公債費比率（分子）の構造'!N$53),'実質公債費比率（分子）の構造'!N$53,NA())</f>
        <v>131</v>
      </c>
      <c r="M50" s="176" t="e">
        <f>NA()</f>
        <v>#N/A</v>
      </c>
      <c r="N50" s="176" t="e">
        <f>NA()</f>
        <v>#N/A</v>
      </c>
      <c r="O50" s="176">
        <f>IF(ISNUMBER('実質公債費比率（分子）の構造'!O$53),'実質公債費比率（分子）の構造'!O$53,NA())</f>
        <v>122</v>
      </c>
      <c r="P50" s="176" t="e">
        <f>NA()</f>
        <v>#N/A</v>
      </c>
    </row>
    <row r="53" spans="1:16" x14ac:dyDescent="0.2">
      <c r="A53" s="144" t="s">
        <v>75</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2">
      <c r="A56" s="175" t="s">
        <v>44</v>
      </c>
      <c r="B56" s="175"/>
      <c r="C56" s="175"/>
      <c r="D56" s="175">
        <f>'将来負担比率（分子）の構造'!I$52</f>
        <v>3366</v>
      </c>
      <c r="E56" s="175"/>
      <c r="F56" s="175"/>
      <c r="G56" s="175">
        <f>'将来負担比率（分子）の構造'!J$52</f>
        <v>3194</v>
      </c>
      <c r="H56" s="175"/>
      <c r="I56" s="175"/>
      <c r="J56" s="175">
        <f>'将来負担比率（分子）の構造'!K$52</f>
        <v>2998</v>
      </c>
      <c r="K56" s="175"/>
      <c r="L56" s="175"/>
      <c r="M56" s="175">
        <f>'将来負担比率（分子）の構造'!L$52</f>
        <v>2921</v>
      </c>
      <c r="N56" s="175"/>
      <c r="O56" s="175"/>
      <c r="P56" s="175">
        <f>'将来負担比率（分子）の構造'!M$52</f>
        <v>2717</v>
      </c>
    </row>
    <row r="57" spans="1:16" x14ac:dyDescent="0.2">
      <c r="A57" s="175" t="s">
        <v>43</v>
      </c>
      <c r="B57" s="175"/>
      <c r="C57" s="175"/>
      <c r="D57" s="175">
        <f>'将来負担比率（分子）の構造'!I$51</f>
        <v>13</v>
      </c>
      <c r="E57" s="175"/>
      <c r="F57" s="175"/>
      <c r="G57" s="175">
        <f>'将来負担比率（分子）の構造'!J$51</f>
        <v>27</v>
      </c>
      <c r="H57" s="175"/>
      <c r="I57" s="175"/>
      <c r="J57" s="175">
        <f>'将来負担比率（分子）の構造'!K$51</f>
        <v>30</v>
      </c>
      <c r="K57" s="175"/>
      <c r="L57" s="175"/>
      <c r="M57" s="175">
        <f>'将来負担比率（分子）の構造'!L$51</f>
        <v>31</v>
      </c>
      <c r="N57" s="175"/>
      <c r="O57" s="175"/>
      <c r="P57" s="175">
        <f>'将来負担比率（分子）の構造'!M$51</f>
        <v>24</v>
      </c>
    </row>
    <row r="58" spans="1:16" x14ac:dyDescent="0.2">
      <c r="A58" s="175" t="s">
        <v>42</v>
      </c>
      <c r="B58" s="175"/>
      <c r="C58" s="175"/>
      <c r="D58" s="175">
        <f>'将来負担比率（分子）の構造'!I$50</f>
        <v>1210</v>
      </c>
      <c r="E58" s="175"/>
      <c r="F58" s="175"/>
      <c r="G58" s="175">
        <f>'将来負担比率（分子）の構造'!J$50</f>
        <v>1150</v>
      </c>
      <c r="H58" s="175"/>
      <c r="I58" s="175"/>
      <c r="J58" s="175">
        <f>'将来負担比率（分子）の構造'!K$50</f>
        <v>1151</v>
      </c>
      <c r="K58" s="175"/>
      <c r="L58" s="175"/>
      <c r="M58" s="175">
        <f>'将来負担比率（分子）の構造'!L$50</f>
        <v>1249</v>
      </c>
      <c r="N58" s="175"/>
      <c r="O58" s="175"/>
      <c r="P58" s="175">
        <f>'将来負担比率（分子）の構造'!M$50</f>
        <v>1348</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281</v>
      </c>
      <c r="C62" s="175"/>
      <c r="D62" s="175"/>
      <c r="E62" s="175">
        <f>'将来負担比率（分子）の構造'!J$45</f>
        <v>275</v>
      </c>
      <c r="F62" s="175"/>
      <c r="G62" s="175"/>
      <c r="H62" s="175">
        <f>'将来負担比率（分子）の構造'!K$45</f>
        <v>179</v>
      </c>
      <c r="I62" s="175"/>
      <c r="J62" s="175"/>
      <c r="K62" s="175">
        <f>'将来負担比率（分子）の構造'!L$45</f>
        <v>116</v>
      </c>
      <c r="L62" s="175"/>
      <c r="M62" s="175"/>
      <c r="N62" s="175">
        <f>'将来負担比率（分子）の構造'!M$45</f>
        <v>140</v>
      </c>
      <c r="O62" s="175"/>
      <c r="P62" s="175"/>
    </row>
    <row r="63" spans="1:16" x14ac:dyDescent="0.2">
      <c r="A63" s="175" t="s">
        <v>35</v>
      </c>
      <c r="B63" s="175">
        <f>'将来負担比率（分子）の構造'!I$44</f>
        <v>70</v>
      </c>
      <c r="C63" s="175"/>
      <c r="D63" s="175"/>
      <c r="E63" s="175">
        <f>'将来負担比率（分子）の構造'!J$44</f>
        <v>64</v>
      </c>
      <c r="F63" s="175"/>
      <c r="G63" s="175"/>
      <c r="H63" s="175">
        <f>'将来負担比率（分子）の構造'!K$44</f>
        <v>58</v>
      </c>
      <c r="I63" s="175"/>
      <c r="J63" s="175"/>
      <c r="K63" s="175">
        <f>'将来負担比率（分子）の構造'!L$44</f>
        <v>66</v>
      </c>
      <c r="L63" s="175"/>
      <c r="M63" s="175"/>
      <c r="N63" s="175">
        <f>'将来負担比率（分子）の構造'!M$44</f>
        <v>81</v>
      </c>
      <c r="O63" s="175"/>
      <c r="P63" s="175"/>
    </row>
    <row r="64" spans="1:16" x14ac:dyDescent="0.2">
      <c r="A64" s="175" t="s">
        <v>34</v>
      </c>
      <c r="B64" s="175">
        <f>'将来負担比率（分子）の構造'!I$43</f>
        <v>1653</v>
      </c>
      <c r="C64" s="175"/>
      <c r="D64" s="175"/>
      <c r="E64" s="175">
        <f>'将来負担比率（分子）の構造'!J$43</f>
        <v>1535</v>
      </c>
      <c r="F64" s="175"/>
      <c r="G64" s="175"/>
      <c r="H64" s="175">
        <f>'将来負担比率（分子）の構造'!K$43</f>
        <v>1495</v>
      </c>
      <c r="I64" s="175"/>
      <c r="J64" s="175"/>
      <c r="K64" s="175">
        <f>'将来負担比率（分子）の構造'!L$43</f>
        <v>1374</v>
      </c>
      <c r="L64" s="175"/>
      <c r="M64" s="175"/>
      <c r="N64" s="175">
        <f>'将来負担比率（分子）の構造'!M$43</f>
        <v>1280</v>
      </c>
      <c r="O64" s="175"/>
      <c r="P64" s="175"/>
    </row>
    <row r="65" spans="1:16" x14ac:dyDescent="0.2">
      <c r="A65" s="175" t="s">
        <v>33</v>
      </c>
      <c r="B65" s="175">
        <f>'将来負担比率（分子）の構造'!I$42</f>
        <v>23</v>
      </c>
      <c r="C65" s="175"/>
      <c r="D65" s="175"/>
      <c r="E65" s="175">
        <f>'将来負担比率（分子）の構造'!J$42</f>
        <v>23</v>
      </c>
      <c r="F65" s="175"/>
      <c r="G65" s="175"/>
      <c r="H65" s="175">
        <f>'将来負担比率（分子）の構造'!K$42</f>
        <v>23</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3232</v>
      </c>
      <c r="C66" s="175"/>
      <c r="D66" s="175"/>
      <c r="E66" s="175">
        <f>'将来負担比率（分子）の構造'!J$41</f>
        <v>3111</v>
      </c>
      <c r="F66" s="175"/>
      <c r="G66" s="175"/>
      <c r="H66" s="175">
        <f>'将来負担比率（分子）の構造'!K$41</f>
        <v>2921</v>
      </c>
      <c r="I66" s="175"/>
      <c r="J66" s="175"/>
      <c r="K66" s="175">
        <f>'将来負担比率（分子）の構造'!L$41</f>
        <v>2823</v>
      </c>
      <c r="L66" s="175"/>
      <c r="M66" s="175"/>
      <c r="N66" s="175">
        <f>'将来負担比率（分子）の構造'!M$41</f>
        <v>2727</v>
      </c>
      <c r="O66" s="175"/>
      <c r="P66" s="175"/>
    </row>
    <row r="67" spans="1:16" x14ac:dyDescent="0.2">
      <c r="A67" s="175" t="s">
        <v>78</v>
      </c>
      <c r="B67" s="175" t="e">
        <f>NA()</f>
        <v>#N/A</v>
      </c>
      <c r="C67" s="175">
        <f>IF(ISNUMBER('将来負担比率（分子）の構造'!I$53), IF('将来負担比率（分子）の構造'!I$53 &lt; 0, 0, '将来負担比率（分子）の構造'!I$53), NA())</f>
        <v>670</v>
      </c>
      <c r="D67" s="175" t="e">
        <f>NA()</f>
        <v>#N/A</v>
      </c>
      <c r="E67" s="175" t="e">
        <f>NA()</f>
        <v>#N/A</v>
      </c>
      <c r="F67" s="175">
        <f>IF(ISNUMBER('将来負担比率（分子）の構造'!J$53), IF('将来負担比率（分子）の構造'!J$53 &lt; 0, 0, '将来負担比率（分子）の構造'!J$53), NA())</f>
        <v>637</v>
      </c>
      <c r="G67" s="175" t="e">
        <f>NA()</f>
        <v>#N/A</v>
      </c>
      <c r="H67" s="175" t="e">
        <f>NA()</f>
        <v>#N/A</v>
      </c>
      <c r="I67" s="175">
        <f>IF(ISNUMBER('将来負担比率（分子）の構造'!K$53), IF('将来負担比率（分子）の構造'!K$53 &lt; 0, 0, '将来負担比率（分子）の構造'!K$53), NA())</f>
        <v>497</v>
      </c>
      <c r="J67" s="175" t="e">
        <f>NA()</f>
        <v>#N/A</v>
      </c>
      <c r="K67" s="175" t="e">
        <f>NA()</f>
        <v>#N/A</v>
      </c>
      <c r="L67" s="175">
        <f>IF(ISNUMBER('将来負担比率（分子）の構造'!L$53), IF('将来負担比率（分子）の構造'!L$53 &lt; 0, 0, '将来負担比率（分子）の構造'!L$53), NA())</f>
        <v>178</v>
      </c>
      <c r="M67" s="175" t="e">
        <f>NA()</f>
        <v>#N/A</v>
      </c>
      <c r="N67" s="175" t="e">
        <f>NA()</f>
        <v>#N/A</v>
      </c>
      <c r="O67" s="175">
        <f>IF(ISNUMBER('将来負担比率（分子）の構造'!M$53), IF('将来負担比率（分子）の構造'!M$53 &lt; 0, 0, '将来負担比率（分子）の構造'!M$53), NA())</f>
        <v>140</v>
      </c>
      <c r="P67" s="175" t="e">
        <f>NA()</f>
        <v>#N/A</v>
      </c>
    </row>
    <row r="70" spans="1:16" x14ac:dyDescent="0.2">
      <c r="A70" s="177" t="s">
        <v>79</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80</v>
      </c>
      <c r="B72" s="179">
        <f>基金残高に係る経年分析!F55</f>
        <v>666</v>
      </c>
      <c r="C72" s="179">
        <f>基金残高に係る経年分析!G55</f>
        <v>764</v>
      </c>
      <c r="D72" s="179">
        <f>基金残高に係る経年分析!H55</f>
        <v>863</v>
      </c>
    </row>
    <row r="73" spans="1:16" x14ac:dyDescent="0.2">
      <c r="A73" s="178" t="s">
        <v>81</v>
      </c>
      <c r="B73" s="179">
        <f>基金残高に係る経年分析!F56</f>
        <v>485</v>
      </c>
      <c r="C73" s="179">
        <f>基金残高に係る経年分析!G56</f>
        <v>485</v>
      </c>
      <c r="D73" s="179">
        <f>基金残高に係る経年分析!H56</f>
        <v>485</v>
      </c>
    </row>
    <row r="74" spans="1:16" x14ac:dyDescent="0.2">
      <c r="A74" s="178" t="s">
        <v>82</v>
      </c>
      <c r="B74" s="179">
        <f>基金残高に係る経年分析!F57</f>
        <v>205</v>
      </c>
      <c r="C74" s="179">
        <f>基金残高に係る経年分析!G57</f>
        <v>210</v>
      </c>
      <c r="D74" s="179">
        <f>基金残高に係る経年分析!H57</f>
        <v>254</v>
      </c>
    </row>
  </sheetData>
  <sheetProtection algorithmName="SHA-512" hashValue="3QQJZOphx23EpRXl1WzYLnv6i/DfPTkRq8aDDUFIzAWAshOnuGSU6zffotnygpXHDe93cdxCHCYObEvC3eb7jA==" saltValue="oQjNVPT0DAYW15nda8fM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2024-03-17T22:47:24Z</cp:lastPrinted>
  <dcterms:created xsi:type="dcterms:W3CDTF">2024-03-14T03:30:16Z</dcterms:created>
  <dcterms:modified xsi:type="dcterms:W3CDTF">2024-09-25T00:57:40Z</dcterms:modified>
  <cp:category/>
</cp:coreProperties>
</file>