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6公会計\R6(R4決算)\08_令和4年度財政状況資料集の作成について（2回目・地方公会計関係）\06 市町村データ\"/>
    </mc:Choice>
  </mc:AlternateContent>
  <xr:revisionPtr revIDLastSave="0" documentId="13_ncr:1_{57581B0A-651A-49FF-8B70-4F69BD0B39A1}" xr6:coauthVersionLast="47" xr6:coauthVersionMax="47" xr10:uidLastSave="{00000000-0000-0000-0000-000000000000}"/>
  <bookViews>
    <workbookView xWindow="-135" yWindow="-16335" windowWidth="29070" windowHeight="1587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AM34" i="10" l="1"/>
  <c r="BE34" i="10" l="1"/>
  <c r="BW34" i="10" s="1"/>
  <c r="BW35" i="10" s="1"/>
  <c r="BW36" i="10" s="1"/>
  <c r="BW37" i="10" s="1"/>
  <c r="BW38" i="10" s="1"/>
  <c r="BW39" i="10" s="1"/>
  <c r="BW40" i="10" s="1"/>
  <c r="CO34" i="10" l="1"/>
</calcChain>
</file>

<file path=xl/sharedStrings.xml><?xml version="1.0" encoding="utf-8"?>
<sst xmlns="http://schemas.openxmlformats.org/spreadsheetml/2006/main" count="1121" uniqueCount="616">
  <si>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</si>
  <si>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</si>
  <si>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</si>
  <si>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</si>
  <si>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</si>
  <si>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</si>
  <si>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</si>
  <si>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</si>
  <si>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</si>
  <si>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</si>
  <si>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</si>
  <si>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</si>
  <si>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</si>
  <si>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</si>
  <si>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</si>
  <si>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</si>
  <si>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</si>
  <si>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</si>
  <si>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</si>
  <si>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</si>
  <si>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</si>
  <si>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</si>
  <si>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</si>
  <si>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</si>
  <si>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</si>
  <si>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</si>
  <si>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</si>
  <si>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</si>
  <si>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</si>
  <si>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</si>
  <si>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</si>
  <si>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</si>
  <si>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</si>
  <si>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</si>
  <si>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</si>
  <si>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</si>
  <si>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</si>
  <si>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</si>
  <si>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</si>
  <si>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</si>
  <si>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</si>
  <si>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</si>
  <si>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</si>
  <si>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</si>
  <si>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</si>
  <si>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</si>
  <si>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</si>
  <si>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</si>
  <si>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</si>
  <si>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</si>
  <si>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</si>
  <si>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</si>
  <si>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</si>
  <si>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</si>
  <si>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</si>
  <si>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</si>
  <si>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</si>
  <si>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</si>
  <si>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</si>
  <si>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</si>
  <si>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</si>
  <si>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</si>
  <si>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</si>
  <si>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</si>
  <si>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</si>
  <si>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</si>
  <si>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</si>
  <si>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</si>
  <si>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</si>
  <si>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</si>
  <si>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</si>
  <si>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</si>
  <si>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</si>
  <si>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</si>
  <si>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</si>
  <si>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</si>
  <si>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</si>
  <si>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</si>
  <si>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</si>
  <si>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</si>
  <si>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</si>
  <si>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</si>
  <si>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</si>
  <si>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</si>
  <si>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</si>
  <si>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</si>
  <si>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</si>
  <si>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</si>
  <si>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</si>
  <si>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</si>
  <si>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</si>
  <si>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</si>
  <si>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</si>
  <si>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</si>
  <si>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</si>
  <si>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</si>
  <si>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</si>
  <si>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</si>
  <si>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</si>
  <si>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</si>
  <si>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</si>
  <si>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</si>
  <si>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</si>
  <si>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</si>
  <si>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</si>
  <si>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</si>
  <si>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</si>
  <si>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</si>
  <si>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</si>
  <si>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</si>
  <si>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</si>
  <si>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</si>
  <si>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</si>
  <si>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</si>
  <si>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</si>
  <si>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</si>
  <si>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</si>
  <si>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</si>
  <si>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</si>
  <si>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</si>
  <si>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</si>
  <si>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</si>
  <si>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</si>
  <si>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</si>
  <si>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</si>
  <si>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</si>
  <si>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</si>
  <si>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</si>
  <si>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</si>
  <si>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</si>
  <si>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</si>
  <si>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</si>
  <si>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</si>
  <si>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</si>
  <si>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</si>
  <si>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</si>
  <si>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</si>
  <si>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</si>
  <si>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</si>
  <si>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</si>
  <si>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</si>
  <si>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</si>
  <si>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</si>
  <si>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</si>
  <si>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</si>
  <si>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</si>
  <si>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</si>
  <si>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</si>
  <si>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</si>
  <si>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</si>
  <si>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</si>
  <si>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</si>
  <si>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</si>
  <si>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</si>
  <si>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</si>
  <si>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</si>
  <si>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</si>
  <si>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25"/>
  </si>
  <si>
    <t>うち日本人(％)</t>
    <phoneticPr fontId="5"/>
  </si>
  <si>
    <t>-3.3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</si>
  <si>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</si>
  <si>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</si>
  <si>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</si>
  <si>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</si>
  <si>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</si>
  <si>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</si>
  <si>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</si>
  <si>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</si>
  <si>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</si>
  <si>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</si>
  <si>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</si>
  <si>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</si>
  <si>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</si>
  <si>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</si>
  <si>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</si>
  <si>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</si>
  <si>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</si>
  <si>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</si>
  <si>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</si>
  <si>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</si>
  <si>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</si>
  <si>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</si>
  <si>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</si>
  <si>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</si>
  <si>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</si>
  <si>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</si>
  <si>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</si>
  <si>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</si>
  <si>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</si>
  <si>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</si>
  <si>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</si>
  <si>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</si>
  <si>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</si>
  <si>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</si>
  <si>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</si>
  <si>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</si>
  <si>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</si>
  <si>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</si>
  <si>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</si>
  <si>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</si>
  <si>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</si>
  <si>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</si>
  <si>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</si>
  <si>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</si>
  <si>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</si>
  <si>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</si>
  <si>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</si>
  <si>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</si>
  <si>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</si>
  <si>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</si>
  <si>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</si>
  <si>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</si>
  <si>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</si>
  <si>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</si>
  <si>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</si>
  <si>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</si>
  <si>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</si>
  <si>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</si>
  <si>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</si>
  <si>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</si>
  <si>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</si>
  <si>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奈良県下市町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</si>
  <si>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</si>
  <si>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</si>
  <si>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</si>
  <si>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</si>
  <si>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</si>
  <si>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</si>
  <si>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</si>
  <si>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</si>
  <si>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</si>
  <si>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</si>
  <si>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</si>
  <si>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</si>
  <si>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</si>
  <si>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</si>
  <si>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</si>
  <si>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</si>
  <si>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</si>
  <si>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</si>
  <si>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</si>
  <si>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</si>
  <si>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</si>
  <si>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</si>
  <si>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</si>
  <si>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</si>
  <si>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</si>
  <si>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</si>
  <si>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</si>
  <si>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</si>
  <si>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</si>
  <si>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</si>
  <si>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</si>
  <si>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</si>
  <si>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</si>
  <si>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</si>
  <si>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</si>
  <si>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</si>
  <si>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</si>
  <si>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</si>
  <si>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</si>
  <si>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</si>
  <si>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</si>
  <si>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</si>
  <si>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</si>
  <si>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</si>
  <si>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</si>
  <si>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</si>
  <si>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</si>
  <si>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</si>
  <si>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</si>
  <si>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</si>
  <si>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</si>
  <si>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</si>
  <si>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</si>
  <si>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</si>
  <si>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</si>
  <si>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</si>
  <si>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</si>
  <si>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</si>
  <si>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</si>
  <si>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</si>
  <si>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</si>
  <si>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</si>
  <si>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</si>
  <si>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</si>
  <si>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</si>
  <si>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</si>
  <si>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</si>
  <si>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</si>
  <si>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</si>
  <si>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</si>
  <si>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</si>
  <si>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</si>
  <si>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</si>
  <si>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</si>
  <si>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</si>
  <si>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</si>
  <si>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</si>
  <si>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</si>
  <si>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</si>
  <si>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</si>
  <si>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</si>
  <si>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</si>
  <si>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</si>
  <si>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</si>
  <si>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</si>
  <si>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</si>
  <si>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</si>
  <si>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</si>
  <si>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</si>
  <si>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</si>
  <si>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</si>
  <si>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</si>
  <si>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</si>
  <si>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</si>
  <si>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</si>
  <si>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</si>
  <si>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</si>
  <si>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</si>
  <si>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</si>
  <si>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</si>
  <si>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</si>
  <si>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</si>
  <si>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</si>
  <si>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</si>
  <si>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</si>
  <si>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</si>
  <si>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</si>
  <si>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</si>
  <si>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</si>
  <si>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</si>
  <si>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</si>
  <si>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</si>
  <si>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</si>
  <si>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</si>
  <si>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</si>
  <si>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</si>
  <si>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</si>
  <si>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</si>
  <si>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</si>
  <si>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</si>
  <si>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</si>
  <si>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</si>
  <si>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</si>
  <si>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</si>
  <si>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</si>
  <si>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</si>
  <si>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</si>
  <si>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</si>
  <si>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</si>
  <si>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</si>
  <si>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</si>
  <si>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</si>
  <si>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</si>
  <si>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</si>
  <si>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</si>
  <si>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</si>
  <si>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</si>
  <si>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</si>
  <si>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</si>
  <si>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</si>
  <si>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</si>
  <si>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</si>
  <si>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</si>
  <si>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</si>
  <si>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</si>
  <si>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</si>
  <si>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</si>
  <si>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</si>
  <si>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</si>
  <si>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</si>
  <si>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</si>
  <si>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</si>
  <si>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</si>
  <si>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奈良県下市町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</si>
  <si>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</si>
  <si>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</si>
  <si>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</si>
  <si>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</si>
  <si>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</si>
  <si>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</si>
  <si>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</si>
  <si>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</si>
  <si>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</si>
  <si>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</si>
  <si>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</si>
  <si>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</si>
  <si>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</si>
  <si>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</si>
  <si>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</si>
  <si>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</si>
  <si>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</si>
  <si>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</si>
  <si>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</si>
  <si>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</si>
  <si>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</si>
  <si>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</si>
  <si>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</si>
  <si>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</si>
  <si>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</si>
  <si>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</si>
  <si>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</si>
  <si>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</si>
  <si>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</si>
  <si>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</si>
  <si>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</si>
  <si>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</si>
  <si>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</si>
  <si>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</si>
  <si>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</si>
  <si>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</si>
  <si>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介護保険特別会計（事業勘定）</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</si>
  <si>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</si>
  <si>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</si>
  <si>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</si>
  <si>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</si>
  <si>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</si>
  <si>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</si>
  <si>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</si>
  <si>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</si>
  <si>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</si>
  <si>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</si>
  <si>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</si>
  <si>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</si>
  <si>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</si>
  <si>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</si>
  <si>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</si>
  <si>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</si>
  <si>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</si>
  <si>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</si>
  <si>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</si>
  <si>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</si>
  <si>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</si>
  <si>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</si>
  <si>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</si>
  <si>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</si>
  <si>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</si>
  <si>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</si>
  <si>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</si>
  <si>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</si>
  <si>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</si>
  <si>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</si>
  <si>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</si>
  <si>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</si>
  <si>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</si>
  <si>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</si>
  <si>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</si>
  <si>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</si>
  <si>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</si>
  <si>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</si>
  <si>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</si>
  <si>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</si>
  <si>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</si>
  <si>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</si>
  <si>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</si>
  <si>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</si>
  <si>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</si>
  <si>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</si>
  <si>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</si>
  <si>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</si>
  <si>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</si>
  <si>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</si>
  <si>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</si>
  <si>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</si>
  <si>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</si>
  <si>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</si>
  <si>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</si>
  <si>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</si>
  <si>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</si>
  <si>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</si>
  <si>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</si>
  <si>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</si>
  <si>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</si>
  <si>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</si>
  <si>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</si>
  <si>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</si>
  <si>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</si>
  <si>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</si>
  <si>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</si>
  <si>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</si>
  <si>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</si>
  <si>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</si>
  <si>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</si>
  <si>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</si>
  <si>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</si>
  <si>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</si>
  <si>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</si>
  <si>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</si>
  <si>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</si>
  <si>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</si>
  <si>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</si>
  <si>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</si>
  <si>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</si>
  <si>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</si>
  <si>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</si>
  <si>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</si>
  <si>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</si>
  <si>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</si>
  <si>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</si>
  <si>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</si>
  <si>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</si>
  <si>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</si>
  <si>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</si>
  <si>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</si>
  <si>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</si>
  <si>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</si>
  <si>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</si>
  <si>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</si>
  <si>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</si>
  <si>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</si>
  <si>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</si>
  <si>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</si>
  <si>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</si>
  <si>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</si>
  <si>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</si>
  <si>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</si>
  <si>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</si>
  <si>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</si>
  <si>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</si>
  <si>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</si>
  <si>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</si>
  <si>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</si>
  <si>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</si>
  <si>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</si>
  <si>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</si>
  <si>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</si>
  <si>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</si>
  <si>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</si>
  <si>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</si>
  <si>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</si>
  <si>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</si>
  <si>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</si>
  <si>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</si>
  <si>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</si>
  <si>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</si>
  <si>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</si>
  <si>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</si>
  <si>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</si>
  <si>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</si>
  <si>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</si>
  <si>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</si>
  <si>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</si>
  <si>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</si>
  <si>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</si>
  <si>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</si>
  <si>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</si>
  <si>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</si>
  <si>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</si>
  <si>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</si>
  <si>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</si>
  <si>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</si>
  <si>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</si>
  <si>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</si>
  <si>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</si>
  <si>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</si>
  <si>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</si>
  <si>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</si>
  <si>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</si>
  <si>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</si>
  <si>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</si>
  <si>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</si>
  <si>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</si>
  <si>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</si>
  <si>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</si>
  <si>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</si>
  <si>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</si>
  <si>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</si>
  <si>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</si>
  <si>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</si>
  <si>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</si>
  <si>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</si>
  <si>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6.20</t>
  </si>
  <si>
    <t>▲ 9.11</t>
  </si>
  <si>
    <t>一般会計</t>
  </si>
  <si>
    <t>水道事業会計</t>
  </si>
  <si>
    <t>介護保険特別会計（事業勘定）</t>
  </si>
  <si>
    <t>国民健康保険特別会計</t>
  </si>
  <si>
    <t>後期高齢者医療保険特別会計</t>
  </si>
  <si>
    <t>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</si>
  <si>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</si>
  <si>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</si>
  <si>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</si>
  <si>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</si>
  <si>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</si>
  <si>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</si>
  <si>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</si>
  <si>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</si>
  <si>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</si>
  <si>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</si>
  <si>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</si>
  <si>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</si>
  <si>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</si>
  <si>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</si>
  <si>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</si>
  <si>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</si>
  <si>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</si>
  <si>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奈良県広域水質検査センター</t>
    <rPh sb="0" eb="3">
      <t>ナラケン</t>
    </rPh>
    <rPh sb="3" eb="5">
      <t>コウイキ</t>
    </rPh>
    <rPh sb="5" eb="7">
      <t>スイシツ</t>
    </rPh>
    <rPh sb="7" eb="9">
      <t>ケンサ</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</si>
  <si>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</si>
  <si>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</si>
  <si>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</si>
  <si>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</si>
  <si>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下市町土地開発公社</t>
    <rPh sb="0" eb="3">
      <t>シモイチチョウ</t>
    </rPh>
    <rPh sb="3" eb="5">
      <t>トチ</t>
    </rPh>
    <rPh sb="5" eb="7">
      <t>カイハツ</t>
    </rPh>
    <rPh sb="7" eb="9">
      <t>コウシャ</t>
    </rPh>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</si>
  <si>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</si>
  <si>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</si>
  <si>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</si>
  <si>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</si>
  <si>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有形固定資産減価償却率が減少している理由としては、道路の再評価等を行ったためである。
当町では今後、新火葬場整備事業における資産の変動が見込まれる。　
地方債の借入れにより、将来負担比率の数値の上昇が見込まれるため、事業の緊急性・必要性に注視し、財政調整基金の取り崩しを最低水準に保ち、健全な財政運営に努める。</t>
    <rPh sb="0" eb="2">
      <t>ユウケイ</t>
    </rPh>
    <rPh sb="2" eb="4">
      <t>コテイ</t>
    </rPh>
    <rPh sb="4" eb="6">
      <t>シサン</t>
    </rPh>
    <rPh sb="6" eb="8">
      <t>ゲンカ</t>
    </rPh>
    <rPh sb="8" eb="10">
      <t>ショウキャク</t>
    </rPh>
    <rPh sb="10" eb="11">
      <t>リツ</t>
    </rPh>
    <rPh sb="12" eb="14">
      <t>ゲンショウ</t>
    </rPh>
    <rPh sb="18" eb="20">
      <t>リユウ</t>
    </rPh>
    <rPh sb="25" eb="27">
      <t>ドウロ</t>
    </rPh>
    <rPh sb="28" eb="31">
      <t>サイヒョウカ</t>
    </rPh>
    <rPh sb="31" eb="32">
      <t>トウ</t>
    </rPh>
    <rPh sb="33" eb="34">
      <t>オコナ</t>
    </rPh>
    <rPh sb="43" eb="45">
      <t>トウチョウ</t>
    </rPh>
    <rPh sb="47" eb="49">
      <t>コンゴ</t>
    </rPh>
    <rPh sb="50" eb="51">
      <t>シン</t>
    </rPh>
    <rPh sb="51" eb="54">
      <t>カソウバ</t>
    </rPh>
    <rPh sb="54" eb="56">
      <t>セイビ</t>
    </rPh>
    <rPh sb="56" eb="58">
      <t>ジギョウ</t>
    </rPh>
    <rPh sb="62" eb="64">
      <t>シサン</t>
    </rPh>
    <rPh sb="65" eb="67">
      <t>ヘンドウ</t>
    </rPh>
    <rPh sb="68" eb="70">
      <t>ミコ</t>
    </rPh>
    <rPh sb="76" eb="79">
      <t>チホウサイ</t>
    </rPh>
    <rPh sb="80" eb="82">
      <t>カリイレ</t>
    </rPh>
    <rPh sb="87" eb="89">
      <t>ショウライ</t>
    </rPh>
    <rPh sb="89" eb="91">
      <t>フタン</t>
    </rPh>
    <rPh sb="91" eb="93">
      <t>ヒリツ</t>
    </rPh>
    <rPh sb="94" eb="96">
      <t>スウチ</t>
    </rPh>
    <rPh sb="97" eb="99">
      <t>ジョウショウ</t>
    </rPh>
    <rPh sb="100" eb="102">
      <t>ミコ</t>
    </rPh>
    <rPh sb="108" eb="110">
      <t>ジギョウ</t>
    </rPh>
    <rPh sb="111" eb="114">
      <t>キンキュウセイ</t>
    </rPh>
    <rPh sb="115" eb="118">
      <t>ヒツヨウセイ</t>
    </rPh>
    <rPh sb="119" eb="121">
      <t>チュウシ</t>
    </rPh>
    <rPh sb="123" eb="125">
      <t>ザイセイ</t>
    </rPh>
    <rPh sb="125" eb="127">
      <t>チョウセイ</t>
    </rPh>
    <rPh sb="127" eb="129">
      <t>キキン</t>
    </rPh>
    <rPh sb="130" eb="131">
      <t>ト</t>
    </rPh>
    <rPh sb="132" eb="133">
      <t>クズ</t>
    </rPh>
    <rPh sb="135" eb="137">
      <t>サイテイ</t>
    </rPh>
    <rPh sb="137" eb="139">
      <t>スイジュン</t>
    </rPh>
    <rPh sb="140" eb="141">
      <t>タモ</t>
    </rPh>
    <rPh sb="143" eb="145">
      <t>ケンゼン</t>
    </rPh>
    <rPh sb="146" eb="148">
      <t>ザイセイ</t>
    </rPh>
    <rPh sb="148" eb="150">
      <t>ウンエイ</t>
    </rPh>
    <rPh sb="151" eb="152">
      <t>ツト</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</si>
  <si>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</si>
  <si>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</si>
  <si>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</si>
  <si>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</si>
  <si>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</si>
  <si>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</si>
  <si>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昨年度に比して実質公債費比率・将来負担比率ともに減少となったが、依然として類似団体に対して差がある。
適債事業の精査を行い、適正水準に近づけるよう努める必要がある。</t>
    <rPh sb="0" eb="3">
      <t>サクネンド</t>
    </rPh>
    <rPh sb="4" eb="5">
      <t>ヒ</t>
    </rPh>
    <rPh sb="7" eb="9">
      <t>ジッシツ</t>
    </rPh>
    <rPh sb="9" eb="12">
      <t>コウサイヒ</t>
    </rPh>
    <rPh sb="12" eb="14">
      <t>ヒリツ</t>
    </rPh>
    <rPh sb="15" eb="17">
      <t>ショウライ</t>
    </rPh>
    <rPh sb="17" eb="19">
      <t>フタン</t>
    </rPh>
    <rPh sb="19" eb="21">
      <t>ヒリツ</t>
    </rPh>
    <rPh sb="24" eb="26">
      <t>ゲンショウ</t>
    </rPh>
    <rPh sb="32" eb="34">
      <t>イゼン</t>
    </rPh>
    <rPh sb="37" eb="39">
      <t>ルイジ</t>
    </rPh>
    <rPh sb="39" eb="41">
      <t>ダンタイ</t>
    </rPh>
    <rPh sb="42" eb="43">
      <t>タイ</t>
    </rPh>
    <rPh sb="45" eb="46">
      <t>サ</t>
    </rPh>
    <rPh sb="51" eb="52">
      <t>テキ</t>
    </rPh>
    <rPh sb="52" eb="53">
      <t>サイ</t>
    </rPh>
    <rPh sb="53" eb="55">
      <t>ジギョウ</t>
    </rPh>
    <rPh sb="56" eb="58">
      <t>セイサ</t>
    </rPh>
    <rPh sb="59" eb="60">
      <t>オコナ</t>
    </rPh>
    <rPh sb="62" eb="64">
      <t>テキセイ</t>
    </rPh>
    <rPh sb="64" eb="66">
      <t>スイジュン</t>
    </rPh>
    <rPh sb="67" eb="68">
      <t>チカ</t>
    </rPh>
    <rPh sb="73" eb="74">
      <t>ツト</t>
    </rPh>
    <rPh sb="76" eb="78">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</si>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</sst>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D13C32-F4C5-4A84-96FE-C8DF361BFAD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7A85-43D2-ACC7-9662B74AE1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21036</c:v>
                </c:pt>
                <c:pt idx="1">
                  <c:v>55348</c:v>
                </c:pt>
                <c:pt idx="2">
                  <c:v>43517</c:v>
                </c:pt>
                <c:pt idx="3">
                  <c:v>215005</c:v>
                </c:pt>
                <c:pt idx="4">
                  <c:v>341382</c:v>
                </c:pt>
              </c:numCache>
            </c:numRef>
          </c:val>
          <c:smooth val="0"/>
          <c:extLst>
            <c:ext xmlns:c16="http://schemas.microsoft.com/office/drawing/2014/chart" uri="{C3380CC4-5D6E-409C-BE32-E72D297353CC}">
              <c16:uniqueId val="{00000001-7A85-43D2-ACC7-9662B74AE1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10.14</c:v>
                </c:pt>
                <c:pt idx="1">
                  <c:v>8.4499999999999993</c:v>
                </c:pt>
                <c:pt idx="2">
                  <c:v>9.6199999999999992</c:v>
                </c:pt>
                <c:pt idx="3">
                  <c:v>10.99</c:v>
                </c:pt>
                <c:pt idx="4">
                  <c:v>9.4600000000000009</c:v>
                </c:pt>
              </c:numCache>
            </c:numRef>
          </c:val>
          <c:extLst>
            <c:ext xmlns:c16="http://schemas.microsoft.com/office/drawing/2014/chart" uri="{C3380CC4-5D6E-409C-BE32-E72D297353CC}">
              <c16:uniqueId val="{00000000-CA62-4EF3-B115-FFC4EC61CF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38.340000000000003</c:v>
                </c:pt>
                <c:pt idx="1">
                  <c:v>31.03</c:v>
                </c:pt>
                <c:pt idx="2">
                  <c:v>29.99</c:v>
                </c:pt>
                <c:pt idx="3">
                  <c:v>35.229999999999997</c:v>
                </c:pt>
                <c:pt idx="4">
                  <c:v>41.73</c:v>
                </c:pt>
              </c:numCache>
            </c:numRef>
          </c:val>
          <c:extLst>
            <c:ext xmlns:c16="http://schemas.microsoft.com/office/drawing/2014/chart" uri="{C3380CC4-5D6E-409C-BE32-E72D297353CC}">
              <c16:uniqueId val="{00000001-CA62-4EF3-B115-FFC4EC61CF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c:v>
                </c:pt>
                <c:pt idx="1">
                  <c:v>-9.11</c:v>
                </c:pt>
                <c:pt idx="2">
                  <c:v>2.4900000000000002</c:v>
                </c:pt>
                <c:pt idx="3">
                  <c:v>9.52</c:v>
                </c:pt>
                <c:pt idx="4">
                  <c:v>2.6</c:v>
                </c:pt>
              </c:numCache>
            </c:numRef>
          </c:val>
          <c:smooth val="0"/>
          <c:extLst>
            <c:ext xmlns:c16="http://schemas.microsoft.com/office/drawing/2014/chart" uri="{C3380CC4-5D6E-409C-BE32-E72D297353CC}">
              <c16:uniqueId val="{00000002-CA62-4EF3-B115-FFC4EC61CF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E0-4125-A880-ADB9EE15D1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E0-4125-A880-ADB9EE15D1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E0-4125-A880-ADB9EE15D1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E0-4125-A880-ADB9EE15D15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9E0-4125-A880-ADB9EE15D15E}"/>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9E0-4125-A880-ADB9EE15D15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c:v>
                </c:pt>
                <c:pt idx="2">
                  <c:v>#N/A</c:v>
                </c:pt>
                <c:pt idx="3">
                  <c:v>0.22</c:v>
                </c:pt>
                <c:pt idx="4">
                  <c:v>#N/A</c:v>
                </c:pt>
                <c:pt idx="5">
                  <c:v>0.36</c:v>
                </c:pt>
                <c:pt idx="6">
                  <c:v>#N/A</c:v>
                </c:pt>
                <c:pt idx="7">
                  <c:v>0.4</c:v>
                </c:pt>
                <c:pt idx="8">
                  <c:v>#N/A</c:v>
                </c:pt>
                <c:pt idx="9">
                  <c:v>0.32</c:v>
                </c:pt>
              </c:numCache>
            </c:numRef>
          </c:val>
          <c:extLst>
            <c:ext xmlns:c16="http://schemas.microsoft.com/office/drawing/2014/chart" uri="{C3380CC4-5D6E-409C-BE32-E72D297353CC}">
              <c16:uniqueId val="{00000006-E9E0-4125-A880-ADB9EE15D15E}"/>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1.17</c:v>
                </c:pt>
                <c:pt idx="2">
                  <c:v>#N/A</c:v>
                </c:pt>
                <c:pt idx="3">
                  <c:v>2.6</c:v>
                </c:pt>
                <c:pt idx="4">
                  <c:v>#N/A</c:v>
                </c:pt>
                <c:pt idx="5">
                  <c:v>1.1000000000000001</c:v>
                </c:pt>
                <c:pt idx="6">
                  <c:v>#N/A</c:v>
                </c:pt>
                <c:pt idx="7">
                  <c:v>0.71</c:v>
                </c:pt>
                <c:pt idx="8">
                  <c:v>#N/A</c:v>
                </c:pt>
                <c:pt idx="9">
                  <c:v>0.76</c:v>
                </c:pt>
              </c:numCache>
            </c:numRef>
          </c:val>
          <c:extLst>
            <c:ext xmlns:c16="http://schemas.microsoft.com/office/drawing/2014/chart" uri="{C3380CC4-5D6E-409C-BE32-E72D297353CC}">
              <c16:uniqueId val="{00000007-E9E0-4125-A880-ADB9EE15D1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6.72</c:v>
                </c:pt>
                <c:pt idx="2">
                  <c:v>#N/A</c:v>
                </c:pt>
                <c:pt idx="3">
                  <c:v>7.07</c:v>
                </c:pt>
                <c:pt idx="4">
                  <c:v>#N/A</c:v>
                </c:pt>
                <c:pt idx="5">
                  <c:v>6.07</c:v>
                </c:pt>
                <c:pt idx="6">
                  <c:v>#N/A</c:v>
                </c:pt>
                <c:pt idx="7">
                  <c:v>7.41</c:v>
                </c:pt>
                <c:pt idx="8">
                  <c:v>#N/A</c:v>
                </c:pt>
                <c:pt idx="9">
                  <c:v>6.96</c:v>
                </c:pt>
              </c:numCache>
            </c:numRef>
          </c:val>
          <c:extLst>
            <c:ext xmlns:c16="http://schemas.microsoft.com/office/drawing/2014/chart" uri="{C3380CC4-5D6E-409C-BE32-E72D297353CC}">
              <c16:uniqueId val="{00000008-E9E0-4125-A880-ADB9EE15D1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10.130000000000001</c:v>
                </c:pt>
                <c:pt idx="2">
                  <c:v>#N/A</c:v>
                </c:pt>
                <c:pt idx="3">
                  <c:v>8.41</c:v>
                </c:pt>
                <c:pt idx="4">
                  <c:v>#N/A</c:v>
                </c:pt>
                <c:pt idx="5">
                  <c:v>9.5500000000000007</c:v>
                </c:pt>
                <c:pt idx="6">
                  <c:v>#N/A</c:v>
                </c:pt>
                <c:pt idx="7">
                  <c:v>10.99</c:v>
                </c:pt>
                <c:pt idx="8">
                  <c:v>#N/A</c:v>
                </c:pt>
                <c:pt idx="9">
                  <c:v>9.4499999999999993</c:v>
                </c:pt>
              </c:numCache>
            </c:numRef>
          </c:val>
          <c:extLst>
            <c:ext xmlns:c16="http://schemas.microsoft.com/office/drawing/2014/chart" uri="{C3380CC4-5D6E-409C-BE32-E72D297353CC}">
              <c16:uniqueId val="{00000009-E9E0-4125-A880-ADB9EE15D1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518</c:v>
                </c:pt>
                <c:pt idx="5">
                  <c:v>521</c:v>
                </c:pt>
                <c:pt idx="8">
                  <c:v>538</c:v>
                </c:pt>
                <c:pt idx="11">
                  <c:v>528</c:v>
                </c:pt>
                <c:pt idx="14">
                  <c:v>451</c:v>
                </c:pt>
              </c:numCache>
            </c:numRef>
          </c:val>
          <c:extLst>
            <c:ext xmlns:c16="http://schemas.microsoft.com/office/drawing/2014/chart" uri="{C3380CC4-5D6E-409C-BE32-E72D297353CC}">
              <c16:uniqueId val="{00000000-9C8C-46B7-9558-6867C0E435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8C-46B7-9558-6867C0E435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8C-46B7-9558-6867C0E435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83</c:v>
                </c:pt>
                <c:pt idx="3">
                  <c:v>68</c:v>
                </c:pt>
                <c:pt idx="6">
                  <c:v>73</c:v>
                </c:pt>
                <c:pt idx="9">
                  <c:v>54</c:v>
                </c:pt>
                <c:pt idx="12">
                  <c:v>35</c:v>
                </c:pt>
              </c:numCache>
            </c:numRef>
          </c:val>
          <c:extLst>
            <c:ext xmlns:c16="http://schemas.microsoft.com/office/drawing/2014/chart" uri="{C3380CC4-5D6E-409C-BE32-E72D297353CC}">
              <c16:uniqueId val="{00000003-9C8C-46B7-9558-6867C0E435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228</c:v>
                </c:pt>
                <c:pt idx="3">
                  <c:v>237</c:v>
                </c:pt>
                <c:pt idx="6">
                  <c:v>214</c:v>
                </c:pt>
                <c:pt idx="9">
                  <c:v>212</c:v>
                </c:pt>
                <c:pt idx="12">
                  <c:v>200</c:v>
                </c:pt>
              </c:numCache>
            </c:numRef>
          </c:val>
          <c:extLst>
            <c:ext xmlns:c16="http://schemas.microsoft.com/office/drawing/2014/chart" uri="{C3380CC4-5D6E-409C-BE32-E72D297353CC}">
              <c16:uniqueId val="{00000004-9C8C-46B7-9558-6867C0E435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8C-46B7-9558-6867C0E435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8C-46B7-9558-6867C0E435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508</c:v>
                </c:pt>
                <c:pt idx="3">
                  <c:v>498</c:v>
                </c:pt>
                <c:pt idx="6">
                  <c:v>509</c:v>
                </c:pt>
                <c:pt idx="9">
                  <c:v>492</c:v>
                </c:pt>
                <c:pt idx="12">
                  <c:v>414</c:v>
                </c:pt>
              </c:numCache>
            </c:numRef>
          </c:val>
          <c:extLst>
            <c:ext xmlns:c16="http://schemas.microsoft.com/office/drawing/2014/chart" uri="{C3380CC4-5D6E-409C-BE32-E72D297353CC}">
              <c16:uniqueId val="{00000007-9C8C-46B7-9558-6867C0E435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301</c:v>
                </c:pt>
                <c:pt idx="2">
                  <c:v>#N/A</c:v>
                </c:pt>
                <c:pt idx="3">
                  <c:v>#N/A</c:v>
                </c:pt>
                <c:pt idx="4">
                  <c:v>282</c:v>
                </c:pt>
                <c:pt idx="5">
                  <c:v>#N/A</c:v>
                </c:pt>
                <c:pt idx="6">
                  <c:v>#N/A</c:v>
                </c:pt>
                <c:pt idx="7">
                  <c:v>258</c:v>
                </c:pt>
                <c:pt idx="8">
                  <c:v>#N/A</c:v>
                </c:pt>
                <c:pt idx="9">
                  <c:v>#N/A</c:v>
                </c:pt>
                <c:pt idx="10">
                  <c:v>230</c:v>
                </c:pt>
                <c:pt idx="11">
                  <c:v>#N/A</c:v>
                </c:pt>
                <c:pt idx="12">
                  <c:v>#N/A</c:v>
                </c:pt>
                <c:pt idx="13">
                  <c:v>198</c:v>
                </c:pt>
                <c:pt idx="14">
                  <c:v>#N/A</c:v>
                </c:pt>
              </c:numCache>
            </c:numRef>
          </c:val>
          <c:smooth val="0"/>
          <c:extLst>
            <c:ext xmlns:c16="http://schemas.microsoft.com/office/drawing/2014/chart" uri="{C3380CC4-5D6E-409C-BE32-E72D297353CC}">
              <c16:uniqueId val="{00000008-9C8C-46B7-9558-6867C0E435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4508</c:v>
                </c:pt>
                <c:pt idx="5">
                  <c:v>4269</c:v>
                </c:pt>
                <c:pt idx="8">
                  <c:v>4170</c:v>
                </c:pt>
                <c:pt idx="11">
                  <c:v>4287</c:v>
                </c:pt>
                <c:pt idx="14">
                  <c:v>4817</c:v>
                </c:pt>
              </c:numCache>
            </c:numRef>
          </c:val>
          <c:extLst>
            <c:ext xmlns:c16="http://schemas.microsoft.com/office/drawing/2014/chart" uri="{C3380CC4-5D6E-409C-BE32-E72D297353CC}">
              <c16:uniqueId val="{00000000-404A-4EED-80A1-2CF986FBD0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396</c:v>
                </c:pt>
                <c:pt idx="5">
                  <c:v>358</c:v>
                </c:pt>
                <c:pt idx="8">
                  <c:v>282</c:v>
                </c:pt>
                <c:pt idx="11">
                  <c:v>262</c:v>
                </c:pt>
                <c:pt idx="14">
                  <c:v>224</c:v>
                </c:pt>
              </c:numCache>
            </c:numRef>
          </c:val>
          <c:extLst>
            <c:ext xmlns:c16="http://schemas.microsoft.com/office/drawing/2014/chart" uri="{C3380CC4-5D6E-409C-BE32-E72D297353CC}">
              <c16:uniqueId val="{00000001-404A-4EED-80A1-2CF986FBD0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1727</c:v>
                </c:pt>
                <c:pt idx="5">
                  <c:v>1675</c:v>
                </c:pt>
                <c:pt idx="8">
                  <c:v>1824</c:v>
                </c:pt>
                <c:pt idx="11">
                  <c:v>2292</c:v>
                </c:pt>
                <c:pt idx="14">
                  <c:v>2669</c:v>
                </c:pt>
              </c:numCache>
            </c:numRef>
          </c:val>
          <c:extLst>
            <c:ext xmlns:c16="http://schemas.microsoft.com/office/drawing/2014/chart" uri="{C3380CC4-5D6E-409C-BE32-E72D297353CC}">
              <c16:uniqueId val="{00000002-404A-4EED-80A1-2CF986FBD0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4A-4EED-80A1-2CF986FBD0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4A-4EED-80A1-2CF986FBD0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31</c:v>
                </c:pt>
                <c:pt idx="3">
                  <c:v>31</c:v>
                </c:pt>
                <c:pt idx="6">
                  <c:v>31</c:v>
                </c:pt>
                <c:pt idx="9">
                  <c:v>31</c:v>
                </c:pt>
                <c:pt idx="12">
                  <c:v>0</c:v>
                </c:pt>
              </c:numCache>
            </c:numRef>
          </c:val>
          <c:extLst>
            <c:ext xmlns:c16="http://schemas.microsoft.com/office/drawing/2014/chart" uri="{C3380CC4-5D6E-409C-BE32-E72D297353CC}">
              <c16:uniqueId val="{00000005-404A-4EED-80A1-2CF986FBD0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1318</c:v>
                </c:pt>
                <c:pt idx="3">
                  <c:v>1259</c:v>
                </c:pt>
                <c:pt idx="6">
                  <c:v>1216</c:v>
                </c:pt>
                <c:pt idx="9">
                  <c:v>1179</c:v>
                </c:pt>
                <c:pt idx="12">
                  <c:v>1139</c:v>
                </c:pt>
              </c:numCache>
            </c:numRef>
          </c:val>
          <c:extLst>
            <c:ext xmlns:c16="http://schemas.microsoft.com/office/drawing/2014/chart" uri="{C3380CC4-5D6E-409C-BE32-E72D297353CC}">
              <c16:uniqueId val="{00000006-404A-4EED-80A1-2CF986FBD0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694</c:v>
                </c:pt>
                <c:pt idx="3">
                  <c:v>551</c:v>
                </c:pt>
                <c:pt idx="6">
                  <c:v>478</c:v>
                </c:pt>
                <c:pt idx="9">
                  <c:v>440</c:v>
                </c:pt>
                <c:pt idx="12">
                  <c:v>426</c:v>
                </c:pt>
              </c:numCache>
            </c:numRef>
          </c:val>
          <c:extLst>
            <c:ext xmlns:c16="http://schemas.microsoft.com/office/drawing/2014/chart" uri="{C3380CC4-5D6E-409C-BE32-E72D297353CC}">
              <c16:uniqueId val="{00000007-404A-4EED-80A1-2CF986FBD0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2023</c:v>
                </c:pt>
                <c:pt idx="3">
                  <c:v>2001</c:v>
                </c:pt>
                <c:pt idx="6">
                  <c:v>1737</c:v>
                </c:pt>
                <c:pt idx="9">
                  <c:v>1516</c:v>
                </c:pt>
                <c:pt idx="12">
                  <c:v>1301</c:v>
                </c:pt>
              </c:numCache>
            </c:numRef>
          </c:val>
          <c:extLst>
            <c:ext xmlns:c16="http://schemas.microsoft.com/office/drawing/2014/chart" uri="{C3380CC4-5D6E-409C-BE32-E72D297353CC}">
              <c16:uniqueId val="{00000008-404A-4EED-80A1-2CF986FBD0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04A-4EED-80A1-2CF986FBD0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4168</c:v>
                </c:pt>
                <c:pt idx="3">
                  <c:v>3985</c:v>
                </c:pt>
                <c:pt idx="6">
                  <c:v>3818</c:v>
                </c:pt>
                <c:pt idx="9">
                  <c:v>4203</c:v>
                </c:pt>
                <c:pt idx="12">
                  <c:v>5115</c:v>
                </c:pt>
              </c:numCache>
            </c:numRef>
          </c:val>
          <c:extLst>
            <c:ext xmlns:c16="http://schemas.microsoft.com/office/drawing/2014/chart" uri="{C3380CC4-5D6E-409C-BE32-E72D297353CC}">
              <c16:uniqueId val="{0000000A-404A-4EED-80A1-2CF986FBD0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1605</c:v>
                </c:pt>
                <c:pt idx="2">
                  <c:v>#N/A</c:v>
                </c:pt>
                <c:pt idx="3">
                  <c:v>#N/A</c:v>
                </c:pt>
                <c:pt idx="4">
                  <c:v>1523</c:v>
                </c:pt>
                <c:pt idx="5">
                  <c:v>#N/A</c:v>
                </c:pt>
                <c:pt idx="6">
                  <c:v>#N/A</c:v>
                </c:pt>
                <c:pt idx="7">
                  <c:v>1003</c:v>
                </c:pt>
                <c:pt idx="8">
                  <c:v>#N/A</c:v>
                </c:pt>
                <c:pt idx="9">
                  <c:v>#N/A</c:v>
                </c:pt>
                <c:pt idx="10">
                  <c:v>527</c:v>
                </c:pt>
                <c:pt idx="11">
                  <c:v>#N/A</c:v>
                </c:pt>
                <c:pt idx="12">
                  <c:v>#N/A</c:v>
                </c:pt>
                <c:pt idx="13">
                  <c:v>270</c:v>
                </c:pt>
                <c:pt idx="14">
                  <c:v>#N/A</c:v>
                </c:pt>
              </c:numCache>
            </c:numRef>
          </c:val>
          <c:smooth val="0"/>
          <c:extLst>
            <c:ext xmlns:c16="http://schemas.microsoft.com/office/drawing/2014/chart" uri="{C3380CC4-5D6E-409C-BE32-E72D297353CC}">
              <c16:uniqueId val="{0000000B-404A-4EED-80A1-2CF986FBD0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814</c:v>
                </c:pt>
                <c:pt idx="1">
                  <c:v>1032</c:v>
                </c:pt>
                <c:pt idx="2">
                  <c:v>1163</c:v>
                </c:pt>
              </c:numCache>
            </c:numRef>
          </c:val>
          <c:extLst>
            <c:ext xmlns:c16="http://schemas.microsoft.com/office/drawing/2014/chart" uri="{C3380CC4-5D6E-409C-BE32-E72D297353CC}">
              <c16:uniqueId val="{00000000-04FC-4325-B62B-7C99F56016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38</c:v>
                </c:pt>
                <c:pt idx="1">
                  <c:v>239</c:v>
                </c:pt>
                <c:pt idx="2">
                  <c:v>463</c:v>
                </c:pt>
              </c:numCache>
            </c:numRef>
          </c:val>
          <c:extLst>
            <c:ext xmlns:c16="http://schemas.microsoft.com/office/drawing/2014/chart" uri="{C3380CC4-5D6E-409C-BE32-E72D297353CC}">
              <c16:uniqueId val="{00000001-04FC-4325-B62B-7C99F56016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949</c:v>
                </c:pt>
                <c:pt idx="1">
                  <c:v>967</c:v>
                </c:pt>
                <c:pt idx="2">
                  <c:v>983</c:v>
                </c:pt>
              </c:numCache>
            </c:numRef>
          </c:val>
          <c:extLst>
            <c:ext xmlns:c16="http://schemas.microsoft.com/office/drawing/2014/chart" uri="{C3380CC4-5D6E-409C-BE32-E72D297353CC}">
              <c16:uniqueId val="{00000002-04FC-4325-B62B-7C99F56016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{CB42F365-CB20-47AD-BE62-82FB9BBBB709}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E4C-4667-880D-4054C38516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{6B60929B-A938-400F-B376-C930F678BFA6}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4C-4667-880D-4054C38516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{82115FBD-F811-45E9-A437-7FACC314E25E}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4C-4667-880D-4054C38516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{365FB1F2-777A-4F8B-8A10-E8B0DC7679E0}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4C-4667-880D-4054C38516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{048EDE07-F94B-4B54-9925-87BE6F310D4E}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4C-4667-880D-4054C38516BD}"/>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{AC375568-C31E-49F1-BEFE-D405AA590923}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E4C-4667-880D-4054C38516BD}"/>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{B4D9C318-384A-440C-8AF6-2FA55163F133}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E4C-4667-880D-4054C38516BD}"/>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{6E393AD7-BF97-4C96-A262-3C37C41225C6}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E4C-4667-880D-4054C38516BD}"/>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{C8F936F7-FC04-470B-8865-963109E5E64D}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E4C-4667-880D-4054C38516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76.599999999999994</c:v>
                </c:pt>
                <c:pt idx="8">
                  <c:v>78.2</c:v>
                </c:pt>
                <c:pt idx="16">
                  <c:v>80</c:v>
                </c:pt>
                <c:pt idx="24">
                  <c:v>79.3</c:v>
                </c:pt>
                <c:pt idx="32">
                  <c:v>73.7</c:v>
                </c:pt>
              </c:numCache>
            </c:numRef>
          </c:xVal>
          <c:yVal>
            <c:numRef>
              <c:f>公会計指標分析・財政指標組合せ分析表!$BP$51:$DC$51</c:f>
              <c:numCache>
                <c:formatCode>#,##0.0;"▲ "#,##0.0</c:formatCode>
                <c:ptCount val="40"/>
                <c:pt idx="0">
                  <c:v>77.2</c:v>
                </c:pt>
                <c:pt idx="8">
                  <c:v>73.599999999999994</c:v>
                </c:pt>
                <c:pt idx="16">
                  <c:v>45.2</c:v>
                </c:pt>
                <c:pt idx="24">
                  <c:v>21.7</c:v>
                </c:pt>
                <c:pt idx="32">
                  <c:v>11.4</c:v>
                </c:pt>
              </c:numCache>
            </c:numRef>
          </c:yVal>
          <c:smooth val="0"/>
          <c:extLst>
            <c:ext xmlns:c16="http://schemas.microsoft.com/office/drawing/2014/chart" uri="{C3380CC4-5D6E-409C-BE32-E72D297353CC}">
              <c16:uniqueId val="{00000009-4E4C-4667-880D-4054C38516B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2.8687020682604453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{C90A28DE-E315-4F88-9782-6B1B20C5B7D6}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E4C-4667-880D-4054C38516B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{A3C3D3A6-9E82-4527-8DEB-45C45198264D}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4C-4667-880D-4054C38516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{62B40BF3-B99D-4E6E-8DC1-0368D5DC0158}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4C-4667-880D-4054C38516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{ADD18F4B-29F8-417F-823D-3846103145C1}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4C-4667-880D-4054C38516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{80F003A0-C520-40E9-9B57-BEAA22B546C5}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4C-4667-880D-4054C38516BD}"/>
                </c:ext>
              </c:extLst>
            </c:dLbl>
            <c:dLbl>
              <c:idx val="8"/>
              <c:layout>
                <c:manualLayout>
                  <c:x val="0"/>
                  <c:y val="-6.5298353043315799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{86D13C7B-5E77-41F5-8BF7-3FCA12081EE3}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E4C-4667-880D-4054C38516BD}"/>
                </c:ext>
              </c:extLst>
            </c:dLbl>
            <c:dLbl>
              <c:idx val="16"/>
              <c:layout>
                <c:manualLayout>
                  <c:x val="0"/>
                  <c:y val="3.361123040946392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{E371774D-8F01-41BC-86C4-937B43948474}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E4C-4667-880D-4054C38516BD}"/>
                </c:ext>
              </c:extLst>
            </c:dLbl>
            <c:dLbl>
              <c:idx val="24"/>
              <c:layout>
                <c:manualLayout>
                  <c:x val="0"/>
                  <c:y val="-1.812440965076904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{2470E183-2528-4654-9302-0EE42214A7B3}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E4C-4667-880D-4054C38516BD}"/>
                </c:ext>
              </c:extLst>
            </c:dLbl>
            <c:dLbl>
              <c:idx val="32"/>
              <c:layout>
                <c:manualLayout>
                  <c:x val="0"/>
                  <c:y val="2.112504444825723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{2C64A959-C8BD-45EE-B750-A05FBFA84142}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E4C-4667-880D-4054C38516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4E4C-4667-880D-4054C38516BD}"/>
            </c:ext>
          </c:extLst>
        </c:ser>
        <c:dLbls>
          <c:showLegendKey val="0"/>
          <c:showVal val="1"/>
          <c:showCatName val="0"/>
          <c:showSerName val="0"/>
          <c:showPercent val="0"/>
          <c:showBubbleSize val="0"/>
        </c:dLbls>
        <c:axId val="46179840"/>
        <c:axId val="46181760"/>
      </c:scatterChart>
      <c:valAx>
        <c:axId val="46179840"/>
        <c:scaling>
          <c:orientation val="maxMin"/>
          <c:max val="9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4502318643803015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{A2AD2F8E-9BB1-4D77-8D6C-7997888E5D57}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079-4FF0-BB04-3B3AFE83A3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{36F014FE-523D-4F04-B99D-5288E8B48E49}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79-4FF0-BB04-3B3AFE83A3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{DC2757C0-4550-4E3D-A394-D2E827AB4B61}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79-4FF0-BB04-3B3AFE83A3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{06491D46-C279-4359-87D1-EE4452EAFCCE}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79-4FF0-BB04-3B3AFE83A3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{A2CB53EE-61F0-4003-A253-9E68AE0964B0}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79-4FF0-BB04-3B3AFE83A320}"/>
                </c:ext>
              </c:extLst>
            </c:dLbl>
            <c:dLbl>
              <c:idx val="8"/>
              <c:layout>
                <c:manualLayout>
                  <c:x val="-2.876601570038320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{BBD92476-34BC-4E12-B983-EFFA4350FE38}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079-4FF0-BB04-3B3AFE83A32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{518CD15A-B5A4-4630-84A0-AA6F1A08BBD8}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079-4FF0-BB04-3B3AFE83A32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{FB4F57D8-D511-47BB-B266-DEA2E1353843}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079-4FF0-BB04-3B3AFE83A32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{F388B4AC-6F78-4905-A69E-8D95BFBAC438}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079-4FF0-BB04-3B3AFE83A3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13.9</c:v>
                </c:pt>
                <c:pt idx="16">
                  <c:v>13.2</c:v>
                </c:pt>
                <c:pt idx="24">
                  <c:v>11.5</c:v>
                </c:pt>
                <c:pt idx="32">
                  <c:v>9.8000000000000007</c:v>
                </c:pt>
              </c:numCache>
            </c:numRef>
          </c:xVal>
          <c:yVal>
            <c:numRef>
              <c:f>公会計指標分析・財政指標組合せ分析表!$BP$73:$DC$73</c:f>
              <c:numCache>
                <c:formatCode>#,##0.0;"▲ "#,##0.0</c:formatCode>
                <c:ptCount val="40"/>
                <c:pt idx="0">
                  <c:v>77.2</c:v>
                </c:pt>
                <c:pt idx="8">
                  <c:v>73.599999999999994</c:v>
                </c:pt>
                <c:pt idx="16">
                  <c:v>45.2</c:v>
                </c:pt>
                <c:pt idx="24">
                  <c:v>21.7</c:v>
                </c:pt>
                <c:pt idx="32">
                  <c:v>11.4</c:v>
                </c:pt>
              </c:numCache>
            </c:numRef>
          </c:yVal>
          <c:smooth val="0"/>
          <c:extLst>
            <c:ext xmlns:c16="http://schemas.microsoft.com/office/drawing/2014/chart" uri="{C3380CC4-5D6E-409C-BE32-E72D297353CC}">
              <c16:uniqueId val="{00000009-3079-4FF0-BB04-3B3AFE83A3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59439068545E-2"/>
                  <c:y val="-5.8370327698956163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{47D2F4E7-CC02-4BC3-BDE1-94A1BAC608A2}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079-4FF0-BB04-3B3AFE83A3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{852BF939-6B47-4003-BBF6-6286DC536C4A}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79-4FF0-BB04-3B3AFE83A3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{ABC9772C-1920-4815-A024-8B4DB2579875}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79-4FF0-BB04-3B3AFE83A3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{59805457-0074-4312-9E42-EF42001F1041}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79-4FF0-BB04-3B3AFE83A3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{69F5E4C9-1A4B-4957-B5CF-35EEC500A3BC}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79-4FF0-BB04-3B3AFE83A320}"/>
                </c:ext>
              </c:extLst>
            </c:dLbl>
            <c:dLbl>
              <c:idx val="8"/>
              <c:layout>
                <c:manualLayout>
                  <c:x val="-3.4502390437331852E-2"/>
                  <c:y val="-4.4102466800967459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{187355FA-F3B5-4907-8F22-89482D77DC82}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079-4FF0-BB04-3B3AFE83A320}"/>
                </c:ext>
              </c:extLst>
            </c:dLbl>
            <c:dLbl>
              <c:idx val="16"/>
              <c:layout>
                <c:manualLayout>
                  <c:x val="-3.1570342725075584E-2"/>
                  <c:y val="-8.4777318007242947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{BF9E9DCA-302F-4B2A-8FB7-D5C2E7066A9C}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079-4FF0-BB04-3B3AFE83A320}"/>
                </c:ext>
              </c:extLst>
            </c:dLbl>
            <c:dLbl>
              <c:idx val="24"/>
              <c:layout>
                <c:manualLayout>
                  <c:x val="-3.4310917096279141E-2"/>
                  <c:y val="-4.34959213155358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{17AF4781-0AF4-4BD6-91DF-7017EA974192}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079-4FF0-BB04-3B3AFE83A320}"/>
                </c:ext>
              </c:extLst>
            </c:dLbl>
            <c:dLbl>
              <c:idx val="32"/>
              <c:layout>
                <c:manualLayout>
                  <c:x val="-2.8829768353872159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{0B77C2FE-38AA-4880-A99F-F2719F2342C3}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079-4FF0-BB04-3B3AFE83A3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3079-4FF0-BB04-3B3AFE83A320}"/>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現在、人口減少の進行（Ｈ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国勢調査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より、自主財源である税収が年々減少を続けている状況である。そのため、類似団体平均を下回っており、改善が必要である。歳出面では事務・事業の見直しを図り、歳入面では、公有財産売却の推奨や税徴収率の向上等、自主財源の確保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悪化したが、経常収支比率は類似団体平均よりも良い結果となった。減少の要因としては、普通交付税の減少、自主財源である税収等の減少などが挙げられる。財政計画の見通しを立て、事業の適正化を図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62</xdr:row>
      <xdr:rowOff>121666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524744"/>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63</xdr:row>
      <xdr:rowOff>123952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52474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123952</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5302"/>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66</xdr:row>
      <xdr:rowOff>34290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2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[310,237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行財政計画による人件費の抑制及び定員管理の適正化、コスト削減に努めているが、昨年度に続き、類似団体平均を上回ることとなった。このことを踏まえ、今後より一層、定員管理の適正化、コスト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72706</xdr:rowOff>
    </xdr:from>
    <xdr:to>
      <xdr:col>23</xdr:col>
      <xdr:colOff>133350</xdr:colOff>
      <xdr:row>81</xdr:row>
      <xdr:rowOff>134885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60156"/>
          <a:ext cx="8382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46785</xdr:rowOff>
    </xdr:from>
    <xdr:to>
      <xdr:col>19</xdr:col>
      <xdr:colOff>133350</xdr:colOff>
      <xdr:row>81</xdr:row>
      <xdr:rowOff>72706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34235"/>
          <a:ext cx="889000" cy="2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4852</xdr:rowOff>
    </xdr:from>
    <xdr:to>
      <xdr:col>15</xdr:col>
      <xdr:colOff>82550</xdr:colOff>
      <xdr:row>81</xdr:row>
      <xdr:rowOff>46785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892302"/>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164243</xdr:rowOff>
    </xdr:from>
    <xdr:to>
      <xdr:col>11</xdr:col>
      <xdr:colOff>31750</xdr:colOff>
      <xdr:row>81</xdr:row>
      <xdr:rowOff>4852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80243"/>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84085</xdr:rowOff>
    </xdr:from>
    <xdr:to>
      <xdr:col>23</xdr:col>
      <xdr:colOff>184150</xdr:colOff>
      <xdr:row>82</xdr:row>
      <xdr:rowOff>14235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7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56162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4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21906</xdr:rowOff>
    </xdr:from>
    <xdr:to>
      <xdr:col>19</xdr:col>
      <xdr:colOff>184150</xdr:colOff>
      <xdr:row>81</xdr:row>
      <xdr:rowOff>123506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108283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95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167435</xdr:rowOff>
    </xdr:from>
    <xdr:to>
      <xdr:col>15</xdr:col>
      <xdr:colOff>133350</xdr:colOff>
      <xdr:row>81</xdr:row>
      <xdr:rowOff>97585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82362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6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125502</xdr:rowOff>
    </xdr:from>
    <xdr:to>
      <xdr:col>11</xdr:col>
      <xdr:colOff>82550</xdr:colOff>
      <xdr:row>81</xdr:row>
      <xdr:rowOff>55652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4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65829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10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113443</xdr:rowOff>
    </xdr:from>
    <xdr:to>
      <xdr:col>7</xdr:col>
      <xdr:colOff>31750</xdr:colOff>
      <xdr:row>81</xdr:row>
      <xdr:rowOff>43593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53770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従前からの給与体系により、類似団体の平均値と同水準の指数を示している。今後も継続して行い、給与の適正化に努める。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135164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6164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7862</xdr:rowOff>
    </xdr:from>
    <xdr:to>
      <xdr:col>77</xdr:col>
      <xdr:colOff>44450</xdr:colOff>
      <xdr:row>85</xdr:row>
      <xdr:rowOff>43241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09662"/>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84</xdr:row>
      <xdr:rowOff>7862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23730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74991</xdr:rowOff>
    </xdr:from>
    <xdr:to>
      <xdr:col>68</xdr:col>
      <xdr:colOff>152400</xdr:colOff>
      <xdr:row>83</xdr:row>
      <xdr:rowOff>6955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338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128512</xdr:rowOff>
    </xdr:from>
    <xdr:to>
      <xdr:col>73</xdr:col>
      <xdr:colOff>44450</xdr:colOff>
      <xdr:row>84</xdr:row>
      <xdr:rowOff>58662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68839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127605</xdr:rowOff>
    </xdr:from>
    <xdr:to>
      <xdr:col>68</xdr:col>
      <xdr:colOff>203200</xdr:colOff>
      <xdr:row>83</xdr:row>
      <xdr:rowOff>57755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67932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人事異動があり、特別会計で計上していた職員が一般会計で計上することとなり、職員数が増加となった。人口減少に伴い、職員の適正化を行い、効率よく行政サービスを提供できる定員管理が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48344</xdr:rowOff>
    </xdr:from>
    <xdr:to>
      <xdr:col>81</xdr:col>
      <xdr:colOff>44450</xdr:colOff>
      <xdr:row>64</xdr:row>
      <xdr:rowOff>22479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49694"/>
          <a:ext cx="8382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xdr:rowOff>
    </xdr:from>
    <xdr:to>
      <xdr:col>77</xdr:col>
      <xdr:colOff>44450</xdr:colOff>
      <xdr:row>63</xdr:row>
      <xdr:rowOff>48344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8014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84</xdr:rowOff>
    </xdr:from>
    <xdr:to>
      <xdr:col>72</xdr:col>
      <xdr:colOff>203200</xdr:colOff>
      <xdr:row>63</xdr:row>
      <xdr:rowOff>52367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801434"/>
          <a:ext cx="889000" cy="5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169926</xdr:rowOff>
    </xdr:from>
    <xdr:to>
      <xdr:col>68</xdr:col>
      <xdr:colOff>152400</xdr:colOff>
      <xdr:row>63</xdr:row>
      <xdr:rowOff>52367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799826"/>
          <a:ext cx="8890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143129</xdr:rowOff>
    </xdr:from>
    <xdr:to>
      <xdr:col>81</xdr:col>
      <xdr:colOff>95250</xdr:colOff>
      <xdr:row>64</xdr:row>
      <xdr:rowOff>73279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94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115206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91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168994</xdr:rowOff>
    </xdr:from>
    <xdr:to>
      <xdr:col>77</xdr:col>
      <xdr:colOff>95250</xdr:colOff>
      <xdr:row>63</xdr:row>
      <xdr:rowOff>99144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83921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8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120734</xdr:rowOff>
    </xdr:from>
    <xdr:to>
      <xdr:col>73</xdr:col>
      <xdr:colOff>44450</xdr:colOff>
      <xdr:row>63</xdr:row>
      <xdr:rowOff>50884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5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35661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3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1567</xdr:rowOff>
    </xdr:from>
    <xdr:to>
      <xdr:col>68</xdr:col>
      <xdr:colOff>203200</xdr:colOff>
      <xdr:row>63</xdr:row>
      <xdr:rowOff>103167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8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87944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88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119126</xdr:rowOff>
    </xdr:from>
    <xdr:to>
      <xdr:col>64</xdr:col>
      <xdr:colOff>152400</xdr:colOff>
      <xdr:row>63</xdr:row>
      <xdr:rowOff>49276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34053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％好転し、類似平均団体との差は小さくなってきている状況であるが、今後は起債事業（新火葬場整備事業、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さくら広域衛生組合負担金、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観光文化センター大規模改修事業等）が見込まれている。そのため、財政計画の精査を行い事業の見通しを立てて借り入れを行うとともに、償還については、減債基金の取り崩しによる調整を行い実質公債費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の平準化を行う。</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6096</xdr:rowOff>
    </xdr:from>
    <xdr:to>
      <xdr:col>81</xdr:col>
      <xdr:colOff>44450</xdr:colOff>
      <xdr:row>42</xdr:row>
      <xdr:rowOff>170180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0699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162814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7108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162814</xdr:rowOff>
    </xdr:from>
    <xdr:to>
      <xdr:col>72</xdr:col>
      <xdr:colOff>203200</xdr:colOff>
      <xdr:row>44</xdr:row>
      <xdr:rowOff>58928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5351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58928</xdr:rowOff>
    </xdr:from>
    <xdr:to>
      <xdr:col>68</xdr:col>
      <xdr:colOff>152400</xdr:colOff>
      <xdr:row>44</xdr:row>
      <xdr:rowOff>78232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6027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112014</xdr:rowOff>
    </xdr:from>
    <xdr:to>
      <xdr:col>73</xdr:col>
      <xdr:colOff>44450</xdr:colOff>
      <xdr:row>44</xdr:row>
      <xdr:rowOff>42164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26941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8128</xdr:rowOff>
    </xdr:from>
    <xdr:to>
      <xdr:col>68</xdr:col>
      <xdr:colOff>203200</xdr:colOff>
      <xdr:row>44</xdr:row>
      <xdr:rowOff>109728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94505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27432</xdr:rowOff>
    </xdr:from>
    <xdr:to>
      <xdr:col>64</xdr:col>
      <xdr:colOff>152400</xdr:colOff>
      <xdr:row>44</xdr:row>
      <xdr:rowOff>129032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113809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好転したが、依然として類似団体平均を大きく上回っている状況であり、今後も起債事業（新火葬場整備事業、観光文化センター大規模改修事業等）が見込まれるため、将来負担比率が減少する可能性は低い状況である。起債事業については、過疎対策事業債等の普通交付税に算入される割合が高いものを積極的に要望し、将来負担の軽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123190</xdr:rowOff>
    </xdr:from>
    <xdr:to>
      <xdr:col>81</xdr:col>
      <xdr:colOff>44450</xdr:colOff>
      <xdr:row>15</xdr:row>
      <xdr:rowOff>89817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23490"/>
          <a:ext cx="838200" cy="13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89817</xdr:rowOff>
    </xdr:from>
    <xdr:to>
      <xdr:col>77</xdr:col>
      <xdr:colOff>44450</xdr:colOff>
      <xdr:row>17</xdr:row>
      <xdr:rowOff>61948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61567"/>
          <a:ext cx="889000" cy="31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61948</xdr:rowOff>
    </xdr:from>
    <xdr:to>
      <xdr:col>72</xdr:col>
      <xdr:colOff>203200</xdr:colOff>
      <xdr:row>19</xdr:row>
      <xdr:rowOff>99766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976598"/>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99766</xdr:rowOff>
    </xdr:from>
    <xdr:to>
      <xdr:col>68</xdr:col>
      <xdr:colOff>152400</xdr:colOff>
      <xdr:row>19</xdr:row>
      <xdr:rowOff>148025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357316"/>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44467</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4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39017</xdr:rowOff>
    </xdr:from>
    <xdr:to>
      <xdr:col>77</xdr:col>
      <xdr:colOff>95250</xdr:colOff>
      <xdr:row>15</xdr:row>
      <xdr:rowOff>140617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125394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697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11148</xdr:rowOff>
    </xdr:from>
    <xdr:to>
      <xdr:col>73</xdr:col>
      <xdr:colOff>44450</xdr:colOff>
      <xdr:row>17</xdr:row>
      <xdr:rowOff>112748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9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97525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01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48966</xdr:rowOff>
    </xdr:from>
    <xdr:to>
      <xdr:col>68</xdr:col>
      <xdr:colOff>203200</xdr:colOff>
      <xdr:row>19</xdr:row>
      <xdr:rowOff>150566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30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135343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3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97225</xdr:rowOff>
    </xdr:from>
    <xdr:to>
      <xdr:col>64</xdr:col>
      <xdr:colOff>152400</xdr:colOff>
      <xdr:row>20</xdr:row>
      <xdr:rowOff>27375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3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12152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4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ここ数年間退職者が続いている状況であり、トータルで見た時の減少傾向があるため、類似団体平均まで減少する結果となった。今後も引き続き行財政計画の取組に準じ、人件費の適正化に努める。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37</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92710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7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当初予算編成時において各課と綿密な協議を行い、経常経費の精査を行った結果、類似団体平均を下回っている状況が続いている。今後も継続して更なるコスト削減、適正化水準を保てるよう努める。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147574</xdr:rowOff>
    </xdr:from>
    <xdr:to>
      <xdr:col>82</xdr:col>
      <xdr:colOff>107950</xdr:colOff>
      <xdr:row>16</xdr:row>
      <xdr:rowOff>44704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193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16</xdr:row>
      <xdr:rowOff>21844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193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131572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650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131572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74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10431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96774</xdr:rowOff>
    </xdr:from>
    <xdr:to>
      <xdr:col>78</xdr:col>
      <xdr:colOff>120650</xdr:colOff>
      <xdr:row>16</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142494</xdr:rowOff>
    </xdr:from>
    <xdr:to>
      <xdr:col>74</xdr:col>
      <xdr:colOff>31750</xdr:colOff>
      <xdr:row>16</xdr:row>
      <xdr:rowOff>72644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82821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少子高齢化に伴い、障害者介護等に対する経費は増加傾向にあるが、子供のための教育・保育等に対する経費は減少傾向にある。それに加え人口減少も伴い、トータルで見たところ減少傾向にあるため類似団体平均を下回っている状況が続いている。今後も、少子高齢化及び人口減少が進行する傾向にあるため、適正な水準を保てるよう、資格審査等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31750</xdr:rowOff>
    </xdr:from>
    <xdr:to>
      <xdr:col>24</xdr:col>
      <xdr:colOff>25400</xdr:colOff>
      <xdr:row>54</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3662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152400</xdr:rowOff>
    </xdr:from>
    <xdr:to>
      <xdr:col>24</xdr:col>
      <xdr:colOff>76200</xdr:colOff>
      <xdr:row>54</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水道事業会計・下水道事業特別会計等）への繰出金が影響し、類似団体を上回っている状況が続いている。一般会計において厳しい財政状況であるため、負担金を減らすよう健全化に努める必要がある。しかし、国民健康保険特別会計等、制度上必要となってくる経費を削減することは厳しいため、限られた中での精査は行うが、今後も一般会計への負担は生じ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766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161290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7663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43180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93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43180</xdr:rowOff>
    </xdr:from>
    <xdr:to>
      <xdr:col>69</xdr:col>
      <xdr:colOff>92075</xdr:colOff>
      <xdr:row>58</xdr:row>
      <xdr:rowOff>142240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872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163830</xdr:rowOff>
    </xdr:from>
    <xdr:to>
      <xdr:col>69</xdr:col>
      <xdr:colOff>142875</xdr:colOff>
      <xdr:row>58</xdr:row>
      <xdr:rowOff>93980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78757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91440</xdr:rowOff>
    </xdr:from>
    <xdr:to>
      <xdr:col>65</xdr:col>
      <xdr:colOff>53975</xdr:colOff>
      <xdr:row>59</xdr:row>
      <xdr:rowOff>21590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6367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が増加となり、類似団体平均に近い数値となった。今後も一部事務組合（奈良県広域消防組合等）に対する負担金等は増額する可能性があるため、数値の適正化を図るためにも負担金等の見直し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906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83566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90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38</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42721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85852</xdr:rowOff>
    </xdr:from>
    <xdr:to>
      <xdr:col>69</xdr:col>
      <xdr:colOff>92075</xdr:colOff>
      <xdr:row>38</xdr:row>
      <xdr:rowOff>113284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009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32766</xdr:rowOff>
    </xdr:from>
    <xdr:to>
      <xdr:col>74</xdr:col>
      <xdr:colOff>31750</xdr:colOff>
      <xdr:row>37</xdr:row>
      <xdr:rowOff>134366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144543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62484</xdr:rowOff>
    </xdr:from>
    <xdr:to>
      <xdr:col>69</xdr:col>
      <xdr:colOff>142875</xdr:colOff>
      <xdr:row>38</xdr:row>
      <xdr:rowOff>164084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148861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％減少し、類似団体平均を下回る状況となった。しかし、地方債の負担は依然として非常に大きいものとなっている。今後も起債事業（新火葬場整備事業、さくら広域衛生組合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、観光文化センター大規模改修事業等）が見込まれているので、精査を行い財政健全化に努める。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81280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092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134620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134620</xdr:rowOff>
    </xdr:from>
    <xdr:to>
      <xdr:col>15</xdr:col>
      <xdr:colOff>98425</xdr:colOff>
      <xdr:row>76</xdr:row>
      <xdr:rowOff>161289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64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161289</xdr:rowOff>
    </xdr:from>
    <xdr:to>
      <xdr:col>11</xdr:col>
      <xdr:colOff>9525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170197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110489</xdr:rowOff>
    </xdr:from>
    <xdr:to>
      <xdr:col>11</xdr:col>
      <xdr:colOff>60325</xdr:colOff>
      <xdr:row>77</xdr:row>
      <xdr:rowOff>40639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負担金や補助金が増加したが、Ｒ４年度においても類似団体の平均を下回ることができた。今後も引き続き、経常経費の精査、事務・事業に見直しを行い、類似団体平均を下回る水準で町財政を運営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77</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27661"/>
          <a:ext cx="8382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77</xdr:row>
      <xdr:rowOff>88900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0276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88900</xdr:rowOff>
    </xdr:from>
    <xdr:to>
      <xdr:col>73</xdr:col>
      <xdr:colOff>180975</xdr:colOff>
      <xdr:row>79</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905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43180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80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38100</xdr:rowOff>
    </xdr:from>
    <xdr:to>
      <xdr:col>74</xdr:col>
      <xdr:colOff>31750</xdr:colOff>
      <xdr:row>77</xdr:row>
      <xdr:rowOff>139700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149877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163830</xdr:rowOff>
    </xdr:from>
    <xdr:to>
      <xdr:col>65</xdr:col>
      <xdr:colOff>53975</xdr:colOff>
      <xdr:row>79</xdr:row>
      <xdr:rowOff>93980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78757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108971</xdr:rowOff>
    </xdr:from>
    <xdr:to>
      <xdr:col>29</xdr:col>
      <xdr:colOff>127000</xdr:colOff>
      <xdr:row>13</xdr:row>
      <xdr:rowOff>159629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85446"/>
          <a:ext cx="647700" cy="50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43202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6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159629</xdr:rowOff>
    </xdr:from>
    <xdr:to>
      <xdr:col>26</xdr:col>
      <xdr:colOff>50800</xdr:colOff>
      <xdr:row>14</xdr:row>
      <xdr:rowOff>28542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36104"/>
          <a:ext cx="698500" cy="4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24930</xdr:rowOff>
    </xdr:from>
    <xdr:to>
      <xdr:col>22</xdr:col>
      <xdr:colOff>114300</xdr:colOff>
      <xdr:row>14</xdr:row>
      <xdr:rowOff>28542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472855"/>
          <a:ext cx="698500" cy="3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24930</xdr:rowOff>
    </xdr:from>
    <xdr:to>
      <xdr:col>18</xdr:col>
      <xdr:colOff>177800</xdr:colOff>
      <xdr:row>14</xdr:row>
      <xdr:rowOff>53993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72855"/>
          <a:ext cx="698500" cy="29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58171</xdr:rowOff>
    </xdr:from>
    <xdr:to>
      <xdr:col>29</xdr:col>
      <xdr:colOff>177800</xdr:colOff>
      <xdr:row>13</xdr:row>
      <xdr:rowOff>159771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3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74698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108829</xdr:rowOff>
    </xdr:from>
    <xdr:to>
      <xdr:col>26</xdr:col>
      <xdr:colOff>101600</xdr:colOff>
      <xdr:row>14</xdr:row>
      <xdr:rowOff>38979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85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49156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54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149192</xdr:rowOff>
    </xdr:from>
    <xdr:to>
      <xdr:col>22</xdr:col>
      <xdr:colOff>165100</xdr:colOff>
      <xdr:row>14</xdr:row>
      <xdr:rowOff>79342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25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89519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9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145580</xdr:rowOff>
    </xdr:from>
    <xdr:to>
      <xdr:col>19</xdr:col>
      <xdr:colOff>38100</xdr:colOff>
      <xdr:row>14</xdr:row>
      <xdr:rowOff>75730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22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85907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3193</xdr:rowOff>
    </xdr:from>
    <xdr:to>
      <xdr:col>15</xdr:col>
      <xdr:colOff>101600</xdr:colOff>
      <xdr:row>14</xdr:row>
      <xdr:rowOff>104793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5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114970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9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237202</xdr:rowOff>
    </xdr:from>
    <xdr:to>
      <xdr:col>29</xdr:col>
      <xdr:colOff>127000</xdr:colOff>
      <xdr:row>35</xdr:row>
      <xdr:rowOff>321473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847552"/>
          <a:ext cx="647700" cy="8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24078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7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174989</xdr:rowOff>
    </xdr:from>
    <xdr:to>
      <xdr:col>26</xdr:col>
      <xdr:colOff>50800</xdr:colOff>
      <xdr:row>35</xdr:row>
      <xdr:rowOff>237202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85339"/>
          <a:ext cx="698500" cy="62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164749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133303</xdr:rowOff>
    </xdr:from>
    <xdr:to>
      <xdr:col>22</xdr:col>
      <xdr:colOff>114300</xdr:colOff>
      <xdr:row>35</xdr:row>
      <xdr:rowOff>174989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743653"/>
          <a:ext cx="698500" cy="41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7619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100581</xdr:rowOff>
    </xdr:from>
    <xdr:to>
      <xdr:col>18</xdr:col>
      <xdr:colOff>177800</xdr:colOff>
      <xdr:row>35</xdr:row>
      <xdr:rowOff>133303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710931"/>
          <a:ext cx="6985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9921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23049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4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270673</xdr:rowOff>
    </xdr:from>
    <xdr:to>
      <xdr:col>29</xdr:col>
      <xdr:colOff>177800</xdr:colOff>
      <xdr:row>36</xdr:row>
      <xdr:rowOff>29373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81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115750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186402</xdr:rowOff>
    </xdr:from>
    <xdr:to>
      <xdr:col>26</xdr:col>
      <xdr:colOff>101600</xdr:colOff>
      <xdr:row>35</xdr:row>
      <xdr:rowOff>288002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9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298179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6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124189</xdr:rowOff>
    </xdr:from>
    <xdr:to>
      <xdr:col>22</xdr:col>
      <xdr:colOff>165100</xdr:colOff>
      <xdr:row>35</xdr:row>
      <xdr:rowOff>225789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3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235966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0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82503</xdr:rowOff>
    </xdr:from>
    <xdr:to>
      <xdr:col>19</xdr:col>
      <xdr:colOff>38100</xdr:colOff>
      <xdr:row>35</xdr:row>
      <xdr:rowOff>184103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194280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46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49781</xdr:rowOff>
    </xdr:from>
    <xdr:to>
      <xdr:col>15</xdr:col>
      <xdr:colOff>101600</xdr:colOff>
      <xdr:row>35</xdr:row>
      <xdr:rowOff>151381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66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161557</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42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75509</xdr:rowOff>
    </xdr:from>
    <xdr:to>
      <xdr:col>24</xdr:col>
      <xdr:colOff>63500</xdr:colOff>
      <xdr:row>34</xdr:row>
      <xdr:rowOff>142360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04809"/>
          <a:ext cx="838200" cy="6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95405</xdr:rowOff>
    </xdr:from>
    <xdr:to>
      <xdr:col>19</xdr:col>
      <xdr:colOff>177800</xdr:colOff>
      <xdr:row>34</xdr:row>
      <xdr:rowOff>142360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924705"/>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95405</xdr:rowOff>
    </xdr:from>
    <xdr:to>
      <xdr:col>15</xdr:col>
      <xdr:colOff>50800</xdr:colOff>
      <xdr:row>35</xdr:row>
      <xdr:rowOff>66571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24705"/>
          <a:ext cx="889000" cy="14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66571</xdr:rowOff>
    </xdr:from>
    <xdr:to>
      <xdr:col>10</xdr:col>
      <xdr:colOff>114300</xdr:colOff>
      <xdr:row>35</xdr:row>
      <xdr:rowOff>119149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6732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24709</xdr:rowOff>
    </xdr:from>
    <xdr:to>
      <xdr:col>24</xdr:col>
      <xdr:colOff>114300</xdr:colOff>
      <xdr:row>34</xdr:row>
      <xdr:rowOff>126309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47586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05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91560</xdr:rowOff>
    </xdr:from>
    <xdr:to>
      <xdr:col>20</xdr:col>
      <xdr:colOff>38100</xdr:colOff>
      <xdr:row>35</xdr:row>
      <xdr:rowOff>21710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38237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9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44605</xdr:rowOff>
    </xdr:from>
    <xdr:to>
      <xdr:col>15</xdr:col>
      <xdr:colOff>101600</xdr:colOff>
      <xdr:row>34</xdr:row>
      <xdr:rowOff>146205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7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162732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4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15771</xdr:rowOff>
    </xdr:from>
    <xdr:to>
      <xdr:col>10</xdr:col>
      <xdr:colOff>165100</xdr:colOff>
      <xdr:row>35</xdr:row>
      <xdr:rowOff>117371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1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133898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91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68349</xdr:rowOff>
    </xdr:from>
    <xdr:to>
      <xdr:col>6</xdr:col>
      <xdr:colOff>38100</xdr:colOff>
      <xdr:row>35</xdr:row>
      <xdr:rowOff>169949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15026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4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115143</xdr:rowOff>
    </xdr:from>
    <xdr:to>
      <xdr:col>24</xdr:col>
      <xdr:colOff>63500</xdr:colOff>
      <xdr:row>57</xdr:row>
      <xdr:rowOff>161727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87793"/>
          <a:ext cx="838200" cy="4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161727</xdr:rowOff>
    </xdr:from>
    <xdr:to>
      <xdr:col>19</xdr:col>
      <xdr:colOff>177800</xdr:colOff>
      <xdr:row>58</xdr:row>
      <xdr:rowOff>13570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34377"/>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12227</xdr:rowOff>
    </xdr:from>
    <xdr:to>
      <xdr:col>15</xdr:col>
      <xdr:colOff>50800</xdr:colOff>
      <xdr:row>58</xdr:row>
      <xdr:rowOff>13570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56327"/>
          <a:ext cx="8890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12227</xdr:rowOff>
    </xdr:from>
    <xdr:to>
      <xdr:col>10</xdr:col>
      <xdr:colOff>114300</xdr:colOff>
      <xdr:row>58</xdr:row>
      <xdr:rowOff>20817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56327"/>
          <a:ext cx="889000" cy="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64343</xdr:rowOff>
    </xdr:from>
    <xdr:to>
      <xdr:col>24</xdr:col>
      <xdr:colOff>114300</xdr:colOff>
      <xdr:row>57</xdr:row>
      <xdr:rowOff>165943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42770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1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110927</xdr:rowOff>
    </xdr:from>
    <xdr:to>
      <xdr:col>20</xdr:col>
      <xdr:colOff>38100</xdr:colOff>
      <xdr:row>58</xdr:row>
      <xdr:rowOff>41077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8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32204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76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134220</xdr:rowOff>
    </xdr:from>
    <xdr:to>
      <xdr:col>15</xdr:col>
      <xdr:colOff>101600</xdr:colOff>
      <xdr:row>58</xdr:row>
      <xdr:rowOff>64370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55497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132877</xdr:rowOff>
    </xdr:from>
    <xdr:to>
      <xdr:col>10</xdr:col>
      <xdr:colOff>165100</xdr:colOff>
      <xdr:row>58</xdr:row>
      <xdr:rowOff>63027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90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54154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9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141467</xdr:rowOff>
    </xdr:from>
    <xdr:to>
      <xdr:col>6</xdr:col>
      <xdr:colOff>38100</xdr:colOff>
      <xdr:row>58</xdr:row>
      <xdr:rowOff>71617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1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62744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1000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111982</xdr:rowOff>
    </xdr:from>
    <xdr:to>
      <xdr:col>24</xdr:col>
      <xdr:colOff>63500</xdr:colOff>
      <xdr:row>77</xdr:row>
      <xdr:rowOff>131775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13632"/>
          <a:ext cx="8382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111982</xdr:rowOff>
    </xdr:from>
    <xdr:to>
      <xdr:col>19</xdr:col>
      <xdr:colOff>177800</xdr:colOff>
      <xdr:row>77</xdr:row>
      <xdr:rowOff>120174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13632"/>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37304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120174</xdr:rowOff>
    </xdr:from>
    <xdr:to>
      <xdr:col>15</xdr:col>
      <xdr:colOff>50800</xdr:colOff>
      <xdr:row>77</xdr:row>
      <xdr:rowOff>166484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21824"/>
          <a:ext cx="889000" cy="4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62050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118745</xdr:rowOff>
    </xdr:from>
    <xdr:to>
      <xdr:col>10</xdr:col>
      <xdr:colOff>114300</xdr:colOff>
      <xdr:row>77</xdr:row>
      <xdr:rowOff>166484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20395"/>
          <a:ext cx="889000" cy="4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80975</xdr:rowOff>
    </xdr:from>
    <xdr:to>
      <xdr:col>24</xdr:col>
      <xdr:colOff>114300</xdr:colOff>
      <xdr:row>78</xdr:row>
      <xdr:rowOff>11125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103852</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61182</xdr:rowOff>
    </xdr:from>
    <xdr:to>
      <xdr:col>20</xdr:col>
      <xdr:colOff>38100</xdr:colOff>
      <xdr:row>77</xdr:row>
      <xdr:rowOff>162782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7859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03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69374</xdr:rowOff>
    </xdr:from>
    <xdr:to>
      <xdr:col>15</xdr:col>
      <xdr:colOff>101600</xdr:colOff>
      <xdr:row>77</xdr:row>
      <xdr:rowOff>170974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2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16051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115684</xdr:rowOff>
    </xdr:from>
    <xdr:to>
      <xdr:col>10</xdr:col>
      <xdr:colOff>165100</xdr:colOff>
      <xdr:row>78</xdr:row>
      <xdr:rowOff>45834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62361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9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67945</xdr:rowOff>
    </xdr:from>
    <xdr:to>
      <xdr:col>6</xdr:col>
      <xdr:colOff>38100</xdr:colOff>
      <xdr:row>77</xdr:row>
      <xdr:rowOff>169545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14622</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43676</xdr:rowOff>
    </xdr:from>
    <xdr:to>
      <xdr:col>24</xdr:col>
      <xdr:colOff>63500</xdr:colOff>
      <xdr:row>96</xdr:row>
      <xdr:rowOff>162483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02876"/>
          <a:ext cx="838200" cy="1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43676</xdr:rowOff>
    </xdr:from>
    <xdr:to>
      <xdr:col>19</xdr:col>
      <xdr:colOff>177800</xdr:colOff>
      <xdr:row>97</xdr:row>
      <xdr:rowOff>151478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02876"/>
          <a:ext cx="889000" cy="2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101862</xdr:rowOff>
    </xdr:from>
    <xdr:to>
      <xdr:col>15</xdr:col>
      <xdr:colOff>50800</xdr:colOff>
      <xdr:row>97</xdr:row>
      <xdr:rowOff>151478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732512"/>
          <a:ext cx="889000" cy="4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101862</xdr:rowOff>
    </xdr:from>
    <xdr:to>
      <xdr:col>10</xdr:col>
      <xdr:colOff>114300</xdr:colOff>
      <xdr:row>97</xdr:row>
      <xdr:rowOff>140027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32512"/>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111683</xdr:rowOff>
    </xdr:from>
    <xdr:to>
      <xdr:col>24</xdr:col>
      <xdr:colOff>114300</xdr:colOff>
      <xdr:row>97</xdr:row>
      <xdr:rowOff>41833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90110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164326</xdr:rowOff>
    </xdr:from>
    <xdr:to>
      <xdr:col>20</xdr:col>
      <xdr:colOff>38100</xdr:colOff>
      <xdr:row>96</xdr:row>
      <xdr:rowOff>94476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85603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4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100678</xdr:rowOff>
    </xdr:from>
    <xdr:to>
      <xdr:col>15</xdr:col>
      <xdr:colOff>101600</xdr:colOff>
      <xdr:row>98</xdr:row>
      <xdr:rowOff>30828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21955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2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51062</xdr:rowOff>
    </xdr:from>
    <xdr:to>
      <xdr:col>10</xdr:col>
      <xdr:colOff>165100</xdr:colOff>
      <xdr:row>97</xdr:row>
      <xdr:rowOff>152662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143789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89227</xdr:rowOff>
    </xdr:from>
    <xdr:to>
      <xdr:col>6</xdr:col>
      <xdr:colOff>38100</xdr:colOff>
      <xdr:row>98</xdr:row>
      <xdr:rowOff>19377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1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1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59977</xdr:rowOff>
    </xdr:from>
    <xdr:to>
      <xdr:col>55</xdr:col>
      <xdr:colOff>0</xdr:colOff>
      <xdr:row>36</xdr:row>
      <xdr:rowOff>109133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60727"/>
          <a:ext cx="838200" cy="2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169480</xdr:rowOff>
    </xdr:from>
    <xdr:to>
      <xdr:col>50</xdr:col>
      <xdr:colOff>114300</xdr:colOff>
      <xdr:row>36</xdr:row>
      <xdr:rowOff>109133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827330"/>
          <a:ext cx="889000" cy="4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169480</xdr:rowOff>
    </xdr:from>
    <xdr:to>
      <xdr:col>45</xdr:col>
      <xdr:colOff>177800</xdr:colOff>
      <xdr:row>37</xdr:row>
      <xdr:rowOff>4849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827330"/>
          <a:ext cx="889000" cy="5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4849</xdr:rowOff>
    </xdr:from>
    <xdr:to>
      <xdr:col>41</xdr:col>
      <xdr:colOff>50800</xdr:colOff>
      <xdr:row>37</xdr:row>
      <xdr:rowOff>11439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48499"/>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9177</xdr:rowOff>
    </xdr:from>
    <xdr:to>
      <xdr:col>55</xdr:col>
      <xdr:colOff>50800</xdr:colOff>
      <xdr:row>35</xdr:row>
      <xdr:rowOff>110777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32054</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6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58333</xdr:rowOff>
    </xdr:from>
    <xdr:to>
      <xdr:col>50</xdr:col>
      <xdr:colOff>165100</xdr:colOff>
      <xdr:row>36</xdr:row>
      <xdr:rowOff>159933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3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5010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00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118680</xdr:rowOff>
    </xdr:from>
    <xdr:to>
      <xdr:col>46</xdr:col>
      <xdr:colOff>38100</xdr:colOff>
      <xdr:row>34</xdr:row>
      <xdr:rowOff>48830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77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65357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551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125499</xdr:rowOff>
    </xdr:from>
    <xdr:to>
      <xdr:col>41</xdr:col>
      <xdr:colOff>101600</xdr:colOff>
      <xdr:row>37</xdr:row>
      <xdr:rowOff>55649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9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72176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7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132089</xdr:rowOff>
    </xdr:from>
    <xdr:to>
      <xdr:col>36</xdr:col>
      <xdr:colOff>165100</xdr:colOff>
      <xdr:row>37</xdr:row>
      <xdr:rowOff>62239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78766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7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125245</xdr:rowOff>
    </xdr:from>
    <xdr:to>
      <xdr:col>55</xdr:col>
      <xdr:colOff>0</xdr:colOff>
      <xdr:row>57</xdr:row>
      <xdr:rowOff>114294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726445"/>
          <a:ext cx="838200" cy="16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129091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90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114294</xdr:rowOff>
    </xdr:from>
    <xdr:to>
      <xdr:col>50</xdr:col>
      <xdr:colOff>114300</xdr:colOff>
      <xdr:row>58</xdr:row>
      <xdr:rowOff>160634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886944"/>
          <a:ext cx="889000" cy="21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82056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1002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145608</xdr:rowOff>
    </xdr:from>
    <xdr:to>
      <xdr:col>45</xdr:col>
      <xdr:colOff>177800</xdr:colOff>
      <xdr:row>58</xdr:row>
      <xdr:rowOff>160634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89708"/>
          <a:ext cx="889000" cy="1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145608</xdr:rowOff>
    </xdr:from>
    <xdr:to>
      <xdr:col>41</xdr:col>
      <xdr:colOff>50800</xdr:colOff>
      <xdr:row>59</xdr:row>
      <xdr:rowOff>17735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89708"/>
          <a:ext cx="889000" cy="4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74445</xdr:rowOff>
    </xdr:from>
    <xdr:to>
      <xdr:col>55</xdr:col>
      <xdr:colOff>50800</xdr:colOff>
      <xdr:row>57</xdr:row>
      <xdr:rowOff>4595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97322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2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63494</xdr:rowOff>
    </xdr:from>
    <xdr:to>
      <xdr:col>50</xdr:col>
      <xdr:colOff>165100</xdr:colOff>
      <xdr:row>57</xdr:row>
      <xdr:rowOff>165094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10171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961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109834</xdr:rowOff>
    </xdr:from>
    <xdr:to>
      <xdr:col>46</xdr:col>
      <xdr:colOff>38100</xdr:colOff>
      <xdr:row>59</xdr:row>
      <xdr:rowOff>39984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31111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4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94808</xdr:rowOff>
    </xdr:from>
    <xdr:to>
      <xdr:col>41</xdr:col>
      <xdr:colOff>101600</xdr:colOff>
      <xdr:row>59</xdr:row>
      <xdr:rowOff>24958</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16085</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138385</xdr:rowOff>
    </xdr:from>
    <xdr:to>
      <xdr:col>36</xdr:col>
      <xdr:colOff>165100</xdr:colOff>
      <xdr:row>59</xdr:row>
      <xdr:rowOff>68535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59662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39920</xdr:rowOff>
    </xdr:from>
    <xdr:to>
      <xdr:col>55</xdr:col>
      <xdr:colOff>0</xdr:colOff>
      <xdr:row>78</xdr:row>
      <xdr:rowOff>22399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241570"/>
          <a:ext cx="838200" cy="15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72263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445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22399</xdr:rowOff>
    </xdr:from>
    <xdr:to>
      <xdr:col>50</xdr:col>
      <xdr:colOff>114300</xdr:colOff>
      <xdr:row>79</xdr:row>
      <xdr:rowOff>33382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395499"/>
          <a:ext cx="889000" cy="18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33298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57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13546</xdr:rowOff>
    </xdr:from>
    <xdr:to>
      <xdr:col>45</xdr:col>
      <xdr:colOff>177800</xdr:colOff>
      <xdr:row>79</xdr:row>
      <xdr:rowOff>33382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58096"/>
          <a:ext cx="8890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13546</xdr:rowOff>
    </xdr:from>
    <xdr:to>
      <xdr:col>41</xdr:col>
      <xdr:colOff>50800</xdr:colOff>
      <xdr:row>79</xdr:row>
      <xdr:rowOff>40556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58096"/>
          <a:ext cx="889000" cy="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160570</xdr:rowOff>
    </xdr:from>
    <xdr:to>
      <xdr:col>55</xdr:col>
      <xdr:colOff>50800</xdr:colOff>
      <xdr:row>77</xdr:row>
      <xdr:rowOff>90720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9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11997</xdr:rowOff>
    </xdr:from>
    <xdr:ext cx="599010"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143049</xdr:rowOff>
    </xdr:from>
    <xdr:to>
      <xdr:col>50</xdr:col>
      <xdr:colOff>165100</xdr:colOff>
      <xdr:row>78</xdr:row>
      <xdr:rowOff>73199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3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89726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39795" y="1311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154032</xdr:rowOff>
    </xdr:from>
    <xdr:to>
      <xdr:col>46</xdr:col>
      <xdr:colOff>38100</xdr:colOff>
      <xdr:row>79</xdr:row>
      <xdr:rowOff>84182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75309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134196</xdr:rowOff>
    </xdr:from>
    <xdr:to>
      <xdr:col>41</xdr:col>
      <xdr:colOff>101600</xdr:colOff>
      <xdr:row>79</xdr:row>
      <xdr:rowOff>64346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0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55473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6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161206</xdr:rowOff>
    </xdr:from>
    <xdr:to>
      <xdr:col>36</xdr:col>
      <xdr:colOff>165100</xdr:colOff>
      <xdr:row>79</xdr:row>
      <xdr:rowOff>91356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82483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164621</xdr:rowOff>
    </xdr:from>
    <xdr:to>
      <xdr:col>55</xdr:col>
      <xdr:colOff>0</xdr:colOff>
      <xdr:row>98</xdr:row>
      <xdr:rowOff>10077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795271"/>
          <a:ext cx="838200" cy="1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164621</xdr:rowOff>
    </xdr:from>
    <xdr:to>
      <xdr:col>50</xdr:col>
      <xdr:colOff>114300</xdr:colOff>
      <xdr:row>98</xdr:row>
      <xdr:rowOff>106473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795271"/>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106473</xdr:rowOff>
    </xdr:from>
    <xdr:to>
      <xdr:col>45</xdr:col>
      <xdr:colOff>177800</xdr:colOff>
      <xdr:row>98</xdr:row>
      <xdr:rowOff>110237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908573"/>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110237</xdr:rowOff>
    </xdr:from>
    <xdr:to>
      <xdr:col>41</xdr:col>
      <xdr:colOff>50800</xdr:colOff>
      <xdr:row>98</xdr:row>
      <xdr:rowOff>161761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912337"/>
          <a:ext cx="889000" cy="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130727</xdr:rowOff>
    </xdr:from>
    <xdr:to>
      <xdr:col>55</xdr:col>
      <xdr:colOff>50800</xdr:colOff>
      <xdr:row>98</xdr:row>
      <xdr:rowOff>60877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6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109154</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113821</xdr:rowOff>
    </xdr:from>
    <xdr:to>
      <xdr:col>50</xdr:col>
      <xdr:colOff>165100</xdr:colOff>
      <xdr:row>98</xdr:row>
      <xdr:rowOff>43971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35098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3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55673</xdr:rowOff>
    </xdr:from>
    <xdr:to>
      <xdr:col>46</xdr:col>
      <xdr:colOff>38100</xdr:colOff>
      <xdr:row>98</xdr:row>
      <xdr:rowOff>157273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148400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9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59437</xdr:rowOff>
    </xdr:from>
    <xdr:to>
      <xdr:col>41</xdr:col>
      <xdr:colOff>101600</xdr:colOff>
      <xdr:row>98</xdr:row>
      <xdr:rowOff>161037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152164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110961</xdr:rowOff>
    </xdr:from>
    <xdr:to>
      <xdr:col>36</xdr:col>
      <xdr:colOff>165100</xdr:colOff>
      <xdr:row>99</xdr:row>
      <xdr:rowOff>41111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9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32238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700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115545</xdr:rowOff>
    </xdr:from>
    <xdr:to>
      <xdr:col>85</xdr:col>
      <xdr:colOff>127000</xdr:colOff>
      <xdr:row>38</xdr:row>
      <xdr:rowOff>161410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30645"/>
          <a:ext cx="838200" cy="4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80022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9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11288</xdr:rowOff>
    </xdr:from>
    <xdr:to>
      <xdr:col>81</xdr:col>
      <xdr:colOff>50800</xdr:colOff>
      <xdr:row>38</xdr:row>
      <xdr:rowOff>161410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526388"/>
          <a:ext cx="889000" cy="15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72568</xdr:rowOff>
    </xdr:from>
    <xdr:to>
      <xdr:col>76</xdr:col>
      <xdr:colOff>114300</xdr:colOff>
      <xdr:row>38</xdr:row>
      <xdr:rowOff>11288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416218"/>
          <a:ext cx="889000" cy="1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157540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6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106683</xdr:rowOff>
    </xdr:from>
    <xdr:to>
      <xdr:col>71</xdr:col>
      <xdr:colOff>177800</xdr:colOff>
      <xdr:row>37</xdr:row>
      <xdr:rowOff>72568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107433"/>
          <a:ext cx="889000" cy="30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161350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67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161640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6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64745</xdr:rowOff>
    </xdr:from>
    <xdr:to>
      <xdr:col>85</xdr:col>
      <xdr:colOff>177800</xdr:colOff>
      <xdr:row>38</xdr:row>
      <xdr:rowOff>166345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24121</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110610</xdr:rowOff>
    </xdr:from>
    <xdr:to>
      <xdr:col>81</xdr:col>
      <xdr:colOff>101600</xdr:colOff>
      <xdr:row>39</xdr:row>
      <xdr:rowOff>40760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31887</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131938</xdr:rowOff>
    </xdr:from>
    <xdr:to>
      <xdr:col>76</xdr:col>
      <xdr:colOff>165100</xdr:colOff>
      <xdr:row>38</xdr:row>
      <xdr:rowOff>62088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47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78615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25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21768</xdr:rowOff>
    </xdr:from>
    <xdr:to>
      <xdr:col>72</xdr:col>
      <xdr:colOff>38100</xdr:colOff>
      <xdr:row>37</xdr:row>
      <xdr:rowOff>123368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3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139895</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36111" y="61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55883</xdr:rowOff>
    </xdr:from>
    <xdr:to>
      <xdr:col>67</xdr:col>
      <xdr:colOff>101600</xdr:colOff>
      <xdr:row>35</xdr:row>
      <xdr:rowOff>157483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05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2560</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583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5744</xdr:rowOff>
    </xdr:from>
    <xdr:to>
      <xdr:col>85</xdr:col>
      <xdr:colOff>127000</xdr:colOff>
      <xdr:row>77</xdr:row>
      <xdr:rowOff>33393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07394"/>
          <a:ext cx="8382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5744</xdr:rowOff>
    </xdr:from>
    <xdr:to>
      <xdr:col>81</xdr:col>
      <xdr:colOff>50800</xdr:colOff>
      <xdr:row>77</xdr:row>
      <xdr:rowOff>7317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739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7317</xdr:rowOff>
    </xdr:from>
    <xdr:to>
      <xdr:col>76</xdr:col>
      <xdr:colOff>114300</xdr:colOff>
      <xdr:row>77</xdr:row>
      <xdr:rowOff>28108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08967"/>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28108</xdr:rowOff>
    </xdr:from>
    <xdr:to>
      <xdr:col>71</xdr:col>
      <xdr:colOff>177800</xdr:colOff>
      <xdr:row>77</xdr:row>
      <xdr:rowOff>31866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29758"/>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143504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154043</xdr:rowOff>
    </xdr:from>
    <xdr:to>
      <xdr:col>85</xdr:col>
      <xdr:colOff>177800</xdr:colOff>
      <xdr:row>77</xdr:row>
      <xdr:rowOff>84193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8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5470</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3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126394</xdr:rowOff>
    </xdr:from>
    <xdr:to>
      <xdr:col>81</xdr:col>
      <xdr:colOff>101600</xdr:colOff>
      <xdr:row>77</xdr:row>
      <xdr:rowOff>56544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73071</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3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127967</xdr:rowOff>
    </xdr:from>
    <xdr:to>
      <xdr:col>76</xdr:col>
      <xdr:colOff>165100</xdr:colOff>
      <xdr:row>77</xdr:row>
      <xdr:rowOff>58117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74644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9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148758</xdr:rowOff>
    </xdr:from>
    <xdr:to>
      <xdr:col>72</xdr:col>
      <xdr:colOff>38100</xdr:colOff>
      <xdr:row>77</xdr:row>
      <xdr:rowOff>78908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95436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152516</xdr:rowOff>
    </xdr:from>
    <xdr:to>
      <xdr:col>67</xdr:col>
      <xdr:colOff>101600</xdr:colOff>
      <xdr:row>77</xdr:row>
      <xdr:rowOff>82666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99192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5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43283</xdr:rowOff>
    </xdr:from>
    <xdr:to>
      <xdr:col>85</xdr:col>
      <xdr:colOff>127000</xdr:colOff>
      <xdr:row>98</xdr:row>
      <xdr:rowOff>45729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845383"/>
          <a:ext cx="8382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45729</xdr:rowOff>
    </xdr:from>
    <xdr:to>
      <xdr:col>81</xdr:col>
      <xdr:colOff>50800</xdr:colOff>
      <xdr:row>98</xdr:row>
      <xdr:rowOff>129003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47829"/>
          <a:ext cx="889000" cy="8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129003</xdr:rowOff>
    </xdr:from>
    <xdr:to>
      <xdr:col>76</xdr:col>
      <xdr:colOff>114300</xdr:colOff>
      <xdr:row>98</xdr:row>
      <xdr:rowOff>129020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3110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129020</xdr:rowOff>
    </xdr:from>
    <xdr:to>
      <xdr:col>71</xdr:col>
      <xdr:colOff>177800</xdr:colOff>
      <xdr:row>98</xdr:row>
      <xdr:rowOff>129294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3112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163933</xdr:rowOff>
    </xdr:from>
    <xdr:to>
      <xdr:col>85</xdr:col>
      <xdr:colOff>177800</xdr:colOff>
      <xdr:row>98</xdr:row>
      <xdr:rowOff>94083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15360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166379</xdr:rowOff>
    </xdr:from>
    <xdr:to>
      <xdr:col>81</xdr:col>
      <xdr:colOff>101600</xdr:colOff>
      <xdr:row>98</xdr:row>
      <xdr:rowOff>96529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9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113056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7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78203</xdr:rowOff>
    </xdr:from>
    <xdr:to>
      <xdr:col>76</xdr:col>
      <xdr:colOff>165100</xdr:colOff>
      <xdr:row>99</xdr:row>
      <xdr:rowOff>8353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170930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9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78220</xdr:rowOff>
    </xdr:from>
    <xdr:to>
      <xdr:col>72</xdr:col>
      <xdr:colOff>38100</xdr:colOff>
      <xdr:row>99</xdr:row>
      <xdr:rowOff>8370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170947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78494</xdr:rowOff>
    </xdr:from>
    <xdr:to>
      <xdr:col>67</xdr:col>
      <xdr:colOff>101600</xdr:colOff>
      <xdr:row>99</xdr:row>
      <xdr:rowOff>8644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8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171221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97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139633</xdr:rowOff>
    </xdr:from>
    <xdr:to>
      <xdr:col>116</xdr:col>
      <xdr:colOff>63500</xdr:colOff>
      <xdr:row>58</xdr:row>
      <xdr:rowOff>139691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733"/>
          <a:ext cx="8382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139633</xdr:rowOff>
    </xdr:from>
    <xdr:to>
      <xdr:col>111</xdr:col>
      <xdr:colOff>177800</xdr:colOff>
      <xdr:row>58</xdr:row>
      <xdr:rowOff>139666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083733"/>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139666</xdr:rowOff>
    </xdr:from>
    <xdr:to>
      <xdr:col>107</xdr:col>
      <xdr:colOff>50800</xdr:colOff>
      <xdr:row>58</xdr:row>
      <xdr:rowOff>139666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139426</xdr:rowOff>
    </xdr:from>
    <xdr:to>
      <xdr:col>102</xdr:col>
      <xdr:colOff>114300</xdr:colOff>
      <xdr:row>58</xdr:row>
      <xdr:rowOff>139666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526"/>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88891</xdr:rowOff>
    </xdr:from>
    <xdr:to>
      <xdr:col>116</xdr:col>
      <xdr:colOff>114300</xdr:colOff>
      <xdr:row>59</xdr:row>
      <xdr:rowOff>19041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88833</xdr:rowOff>
    </xdr:from>
    <xdr:to>
      <xdr:col>112</xdr:col>
      <xdr:colOff>38100</xdr:colOff>
      <xdr:row>59</xdr:row>
      <xdr:rowOff>18983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10110</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25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88866</xdr:rowOff>
    </xdr:from>
    <xdr:to>
      <xdr:col>107</xdr:col>
      <xdr:colOff>101600</xdr:colOff>
      <xdr:row>59</xdr:row>
      <xdr:rowOff>19016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10143</xdr:rowOff>
    </xdr:from>
    <xdr:ext cx="313932"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77333" y="10125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88866</xdr:rowOff>
    </xdr:from>
    <xdr:to>
      <xdr:col>102</xdr:col>
      <xdr:colOff>165100</xdr:colOff>
      <xdr:row>59</xdr:row>
      <xdr:rowOff>19016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10143</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88333" y="101256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88626</xdr:rowOff>
    </xdr:from>
    <xdr:to>
      <xdr:col>98</xdr:col>
      <xdr:colOff>38100</xdr:colOff>
      <xdr:row>59</xdr:row>
      <xdr:rowOff>18776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9903</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2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100064</xdr:rowOff>
    </xdr:from>
    <xdr:to>
      <xdr:col>116</xdr:col>
      <xdr:colOff>63500</xdr:colOff>
      <xdr:row>71</xdr:row>
      <xdr:rowOff>104140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73014"/>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104140</xdr:rowOff>
    </xdr:from>
    <xdr:to>
      <xdr:col>111</xdr:col>
      <xdr:colOff>177800</xdr:colOff>
      <xdr:row>71</xdr:row>
      <xdr:rowOff>125387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277090"/>
          <a:ext cx="889000" cy="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125387</xdr:rowOff>
    </xdr:from>
    <xdr:to>
      <xdr:col>107</xdr:col>
      <xdr:colOff>50800</xdr:colOff>
      <xdr:row>72</xdr:row>
      <xdr:rowOff>1765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298337"/>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157319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7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1765</xdr:rowOff>
    </xdr:from>
    <xdr:to>
      <xdr:col>102</xdr:col>
      <xdr:colOff>114300</xdr:colOff>
      <xdr:row>72</xdr:row>
      <xdr:rowOff>36461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46165"/>
          <a:ext cx="889000" cy="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140403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49264</xdr:rowOff>
    </xdr:from>
    <xdr:to>
      <xdr:col>116</xdr:col>
      <xdr:colOff>114300</xdr:colOff>
      <xdr:row>71</xdr:row>
      <xdr:rowOff>150864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2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72141</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7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53340</xdr:rowOff>
    </xdr:from>
    <xdr:to>
      <xdr:col>112</xdr:col>
      <xdr:colOff>38100</xdr:colOff>
      <xdr:row>71</xdr:row>
      <xdr:rowOff>154940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17</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01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74587</xdr:rowOff>
    </xdr:from>
    <xdr:to>
      <xdr:col>107</xdr:col>
      <xdr:colOff>101600</xdr:colOff>
      <xdr:row>72</xdr:row>
      <xdr:rowOff>4737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2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21264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02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122415</xdr:rowOff>
    </xdr:from>
    <xdr:to>
      <xdr:col>102</xdr:col>
      <xdr:colOff>165100</xdr:colOff>
      <xdr:row>72</xdr:row>
      <xdr:rowOff>52565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69092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157111</xdr:rowOff>
    </xdr:from>
    <xdr:to>
      <xdr:col>98</xdr:col>
      <xdr:colOff>38100</xdr:colOff>
      <xdr:row>72</xdr:row>
      <xdr:rowOff>87261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103788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10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項目が平均を下回る結果となった。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人件費については、人事異動に伴う増加があったため、昨年度より大きく増加している。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補助金については、一部組合に対する負担金の増加や、新型コロナウイルス感染症のため中止されていたイベントや行事などが再開したことなどが増額の要因となっている。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年度より小中一貫校の建設工事が開始されたことにより増加となっている。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繰出金については、特別会計（水道事業会計・下水道事業会計）への繰出金が、依然として類似団体平均を上回っている状況であり、精査を行う必要がある。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63500</xdr:rowOff>
    </xdr:from>
    <xdr:to>
      <xdr:col>24</xdr:col>
      <xdr:colOff>63500</xdr:colOff>
      <xdr:row>34</xdr:row>
      <xdr:rowOff>126365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280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95504</xdr:rowOff>
    </xdr:from>
    <xdr:to>
      <xdr:col>19</xdr:col>
      <xdr:colOff>177800</xdr:colOff>
      <xdr:row>34</xdr:row>
      <xdr:rowOff>126365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24804"/>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129811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95504</xdr:rowOff>
    </xdr:from>
    <xdr:to>
      <xdr:col>15</xdr:col>
      <xdr:colOff>50800</xdr:colOff>
      <xdr:row>34</xdr:row>
      <xdr:rowOff>129794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248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83693</xdr:rowOff>
    </xdr:from>
    <xdr:to>
      <xdr:col>10</xdr:col>
      <xdr:colOff>114300</xdr:colOff>
      <xdr:row>34</xdr:row>
      <xdr:rowOff>129794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41543"/>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12700</xdr:rowOff>
    </xdr:from>
    <xdr:to>
      <xdr:col>24</xdr:col>
      <xdr:colOff>114300</xdr:colOff>
      <xdr:row>34</xdr:row>
      <xdr:rowOff>114300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35577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75565</xdr:rowOff>
    </xdr:from>
    <xdr:to>
      <xdr:col>20</xdr:col>
      <xdr:colOff>38100</xdr:colOff>
      <xdr:row>35</xdr:row>
      <xdr:rowOff>5715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22242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8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44704</xdr:rowOff>
    </xdr:from>
    <xdr:to>
      <xdr:col>15</xdr:col>
      <xdr:colOff>101600</xdr:colOff>
      <xdr:row>34</xdr:row>
      <xdr:rowOff>146304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162831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4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25671</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32893</xdr:rowOff>
    </xdr:from>
    <xdr:to>
      <xdr:col>6</xdr:col>
      <xdr:colOff>38100</xdr:colOff>
      <xdr:row>33</xdr:row>
      <xdr:rowOff>134493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151020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6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25246</xdr:rowOff>
    </xdr:from>
    <xdr:to>
      <xdr:col>24</xdr:col>
      <xdr:colOff>63500</xdr:colOff>
      <xdr:row>58</xdr:row>
      <xdr:rowOff>43901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69346"/>
          <a:ext cx="838200" cy="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159559</xdr:rowOff>
    </xdr:from>
    <xdr:to>
      <xdr:col>19</xdr:col>
      <xdr:colOff>177800</xdr:colOff>
      <xdr:row>58</xdr:row>
      <xdr:rowOff>43901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32209"/>
          <a:ext cx="889000" cy="5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159559</xdr:rowOff>
    </xdr:from>
    <xdr:to>
      <xdr:col>15</xdr:col>
      <xdr:colOff>50800</xdr:colOff>
      <xdr:row>58</xdr:row>
      <xdr:rowOff>118590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32209"/>
          <a:ext cx="889000" cy="1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118590</xdr:rowOff>
    </xdr:from>
    <xdr:to>
      <xdr:col>10</xdr:col>
      <xdr:colOff>114300</xdr:colOff>
      <xdr:row>58</xdr:row>
      <xdr:rowOff>127506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269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145896</xdr:rowOff>
    </xdr:from>
    <xdr:to>
      <xdr:col>24</xdr:col>
      <xdr:colOff>114300</xdr:colOff>
      <xdr:row>58</xdr:row>
      <xdr:rowOff>76046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168773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164551</xdr:rowOff>
    </xdr:from>
    <xdr:to>
      <xdr:col>20</xdr:col>
      <xdr:colOff>38100</xdr:colOff>
      <xdr:row>58</xdr:row>
      <xdr:rowOff>94701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111228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1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108759</xdr:rowOff>
    </xdr:from>
    <xdr:to>
      <xdr:col>15</xdr:col>
      <xdr:colOff>101600</xdr:colOff>
      <xdr:row>58</xdr:row>
      <xdr:rowOff>38909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55436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67790</xdr:rowOff>
    </xdr:from>
    <xdr:to>
      <xdr:col>10</xdr:col>
      <xdr:colOff>165100</xdr:colOff>
      <xdr:row>58</xdr:row>
      <xdr:rowOff>169390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160517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10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76706</xdr:rowOff>
    </xdr:from>
    <xdr:to>
      <xdr:col>6</xdr:col>
      <xdr:colOff>38100</xdr:colOff>
      <xdr:row>59</xdr:row>
      <xdr:rowOff>6856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169433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1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25074</xdr:rowOff>
    </xdr:from>
    <xdr:to>
      <xdr:col>24</xdr:col>
      <xdr:colOff>63500</xdr:colOff>
      <xdr:row>75</xdr:row>
      <xdr:rowOff>138851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83824"/>
          <a:ext cx="838200" cy="11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138851</xdr:rowOff>
    </xdr:from>
    <xdr:to>
      <xdr:col>19</xdr:col>
      <xdr:colOff>177800</xdr:colOff>
      <xdr:row>76</xdr:row>
      <xdr:rowOff>124182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97601"/>
          <a:ext cx="889000" cy="1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92655</xdr:rowOff>
    </xdr:from>
    <xdr:to>
      <xdr:col>15</xdr:col>
      <xdr:colOff>50800</xdr:colOff>
      <xdr:row>76</xdr:row>
      <xdr:rowOff>124182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22855"/>
          <a:ext cx="889000" cy="3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92655</xdr:rowOff>
    </xdr:from>
    <xdr:to>
      <xdr:col>10</xdr:col>
      <xdr:colOff>114300</xdr:colOff>
      <xdr:row>77</xdr:row>
      <xdr:rowOff>48554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22855"/>
          <a:ext cx="889000" cy="12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24370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145724</xdr:rowOff>
    </xdr:from>
    <xdr:to>
      <xdr:col>24</xdr:col>
      <xdr:colOff>114300</xdr:colOff>
      <xdr:row>75</xdr:row>
      <xdr:rowOff>75874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168601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88051</xdr:rowOff>
    </xdr:from>
    <xdr:to>
      <xdr:col>20</xdr:col>
      <xdr:colOff>38100</xdr:colOff>
      <xdr:row>76</xdr:row>
      <xdr:rowOff>18200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68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9327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73382</xdr:rowOff>
    </xdr:from>
    <xdr:to>
      <xdr:col>15</xdr:col>
      <xdr:colOff>101600</xdr:colOff>
      <xdr:row>77</xdr:row>
      <xdr:rowOff>3532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20059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7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41855</xdr:rowOff>
    </xdr:from>
    <xdr:to>
      <xdr:col>10</xdr:col>
      <xdr:colOff>165100</xdr:colOff>
      <xdr:row>76</xdr:row>
      <xdr:rowOff>143455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159981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4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169204</xdr:rowOff>
    </xdr:from>
    <xdr:to>
      <xdr:col>6</xdr:col>
      <xdr:colOff>38100</xdr:colOff>
      <xdr:row>77</xdr:row>
      <xdr:rowOff>99354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90481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4905</xdr:rowOff>
    </xdr:from>
    <xdr:to>
      <xdr:col>24</xdr:col>
      <xdr:colOff>63500</xdr:colOff>
      <xdr:row>98</xdr:row>
      <xdr:rowOff>60482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07005"/>
          <a:ext cx="838200" cy="5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60482</xdr:rowOff>
    </xdr:from>
    <xdr:to>
      <xdr:col>19</xdr:col>
      <xdr:colOff>177800</xdr:colOff>
      <xdr:row>98</xdr:row>
      <xdr:rowOff>72186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62582"/>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72186</xdr:rowOff>
    </xdr:from>
    <xdr:to>
      <xdr:col>15</xdr:col>
      <xdr:colOff>50800</xdr:colOff>
      <xdr:row>98</xdr:row>
      <xdr:rowOff>93825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4286"/>
          <a:ext cx="889000" cy="2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160337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6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91667</xdr:rowOff>
    </xdr:from>
    <xdr:to>
      <xdr:col>10</xdr:col>
      <xdr:colOff>114300</xdr:colOff>
      <xdr:row>98</xdr:row>
      <xdr:rowOff>93825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93767"/>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166149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159329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125555</xdr:rowOff>
    </xdr:from>
    <xdr:to>
      <xdr:col>24</xdr:col>
      <xdr:colOff>114300</xdr:colOff>
      <xdr:row>98</xdr:row>
      <xdr:rowOff>55705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148432</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9682</xdr:rowOff>
    </xdr:from>
    <xdr:to>
      <xdr:col>20</xdr:col>
      <xdr:colOff>38100</xdr:colOff>
      <xdr:row>98</xdr:row>
      <xdr:rowOff>111282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127809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58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21386</xdr:rowOff>
    </xdr:from>
    <xdr:to>
      <xdr:col>15</xdr:col>
      <xdr:colOff>101600</xdr:colOff>
      <xdr:row>98</xdr:row>
      <xdr:rowOff>122986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139513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08795" y="1659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43025</xdr:rowOff>
    </xdr:from>
    <xdr:to>
      <xdr:col>10</xdr:col>
      <xdr:colOff>165100</xdr:colOff>
      <xdr:row>98</xdr:row>
      <xdr:rowOff>144625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161152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40867</xdr:rowOff>
    </xdr:from>
    <xdr:to>
      <xdr:col>6</xdr:col>
      <xdr:colOff>38100</xdr:colOff>
      <xdr:row>98</xdr:row>
      <xdr:rowOff>142467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158994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75844</xdr:rowOff>
    </xdr:from>
    <xdr:to>
      <xdr:col>55</xdr:col>
      <xdr:colOff>0</xdr:colOff>
      <xdr:row>58</xdr:row>
      <xdr:rowOff>97561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19944"/>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93165</xdr:rowOff>
    </xdr:from>
    <xdr:to>
      <xdr:col>50</xdr:col>
      <xdr:colOff>114300</xdr:colOff>
      <xdr:row>58</xdr:row>
      <xdr:rowOff>97561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37265"/>
          <a:ext cx="889000" cy="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71927</xdr:rowOff>
    </xdr:from>
    <xdr:to>
      <xdr:col>45</xdr:col>
      <xdr:colOff>177800</xdr:colOff>
      <xdr:row>58</xdr:row>
      <xdr:rowOff>93165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016027"/>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71927</xdr:rowOff>
    </xdr:from>
    <xdr:to>
      <xdr:col>41</xdr:col>
      <xdr:colOff>50800</xdr:colOff>
      <xdr:row>58</xdr:row>
      <xdr:rowOff>107757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016027"/>
          <a:ext cx="889000" cy="3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25044</xdr:rowOff>
    </xdr:from>
    <xdr:to>
      <xdr:col>55</xdr:col>
      <xdr:colOff>50800</xdr:colOff>
      <xdr:row>58</xdr:row>
      <xdr:rowOff>126644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3471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46761</xdr:rowOff>
    </xdr:from>
    <xdr:to>
      <xdr:col>50</xdr:col>
      <xdr:colOff>165100</xdr:colOff>
      <xdr:row>58</xdr:row>
      <xdr:rowOff>148361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139488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42365</xdr:rowOff>
    </xdr:from>
    <xdr:to>
      <xdr:col>46</xdr:col>
      <xdr:colOff>38100</xdr:colOff>
      <xdr:row>58</xdr:row>
      <xdr:rowOff>143965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135092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7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21127</xdr:rowOff>
    </xdr:from>
    <xdr:to>
      <xdr:col>41</xdr:col>
      <xdr:colOff>101600</xdr:colOff>
      <xdr:row>58</xdr:row>
      <xdr:rowOff>122727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113854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5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56957</xdr:rowOff>
    </xdr:from>
    <xdr:to>
      <xdr:col>36</xdr:col>
      <xdr:colOff>165100</xdr:colOff>
      <xdr:row>58</xdr:row>
      <xdr:rowOff>158557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0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149684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9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33077</xdr:rowOff>
    </xdr:from>
    <xdr:to>
      <xdr:col>55</xdr:col>
      <xdr:colOff>0</xdr:colOff>
      <xdr:row>79</xdr:row>
      <xdr:rowOff>36488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77627"/>
          <a:ext cx="8382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33534</xdr:rowOff>
    </xdr:from>
    <xdr:to>
      <xdr:col>50</xdr:col>
      <xdr:colOff>114300</xdr:colOff>
      <xdr:row>79</xdr:row>
      <xdr:rowOff>36488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78084"/>
          <a:ext cx="88900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20203</xdr:rowOff>
    </xdr:from>
    <xdr:to>
      <xdr:col>45</xdr:col>
      <xdr:colOff>177800</xdr:colOff>
      <xdr:row>79</xdr:row>
      <xdr:rowOff>33534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64753"/>
          <a:ext cx="889000" cy="1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20203</xdr:rowOff>
    </xdr:from>
    <xdr:to>
      <xdr:col>41</xdr:col>
      <xdr:colOff>50800</xdr:colOff>
      <xdr:row>79</xdr:row>
      <xdr:rowOff>33257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64753"/>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153727</xdr:rowOff>
    </xdr:from>
    <xdr:to>
      <xdr:col>55</xdr:col>
      <xdr:colOff>50800</xdr:colOff>
      <xdr:row>79</xdr:row>
      <xdr:rowOff>83877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52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68654</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4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157138</xdr:rowOff>
    </xdr:from>
    <xdr:to>
      <xdr:col>50</xdr:col>
      <xdr:colOff>165100</xdr:colOff>
      <xdr:row>79</xdr:row>
      <xdr:rowOff>87288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78415</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6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154184</xdr:rowOff>
    </xdr:from>
    <xdr:to>
      <xdr:col>46</xdr:col>
      <xdr:colOff>38100</xdr:colOff>
      <xdr:row>79</xdr:row>
      <xdr:rowOff>84334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2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75461</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62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140853</xdr:rowOff>
    </xdr:from>
    <xdr:to>
      <xdr:col>41</xdr:col>
      <xdr:colOff>101600</xdr:colOff>
      <xdr:row>79</xdr:row>
      <xdr:rowOff>71003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62130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6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153907</xdr:rowOff>
    </xdr:from>
    <xdr:to>
      <xdr:col>36</xdr:col>
      <xdr:colOff>165100</xdr:colOff>
      <xdr:row>79</xdr:row>
      <xdr:rowOff>84057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5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75184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61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118463</xdr:rowOff>
    </xdr:from>
    <xdr:to>
      <xdr:col>55</xdr:col>
      <xdr:colOff>0</xdr:colOff>
      <xdr:row>96</xdr:row>
      <xdr:rowOff>149543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577663"/>
          <a:ext cx="8382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118463</xdr:rowOff>
    </xdr:from>
    <xdr:to>
      <xdr:col>50</xdr:col>
      <xdr:colOff>114300</xdr:colOff>
      <xdr:row>96</xdr:row>
      <xdr:rowOff>140533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577663"/>
          <a:ext cx="889000" cy="2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140533</xdr:rowOff>
    </xdr:from>
    <xdr:to>
      <xdr:col>45</xdr:col>
      <xdr:colOff>177800</xdr:colOff>
      <xdr:row>96</xdr:row>
      <xdr:rowOff>146645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599733"/>
          <a:ext cx="889000"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146645</xdr:rowOff>
    </xdr:from>
    <xdr:to>
      <xdr:col>41</xdr:col>
      <xdr:colOff>50800</xdr:colOff>
      <xdr:row>97</xdr:row>
      <xdr:rowOff>4789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05845"/>
          <a:ext cx="889000" cy="2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98743</xdr:rowOff>
    </xdr:from>
    <xdr:to>
      <xdr:col>55</xdr:col>
      <xdr:colOff>50800</xdr:colOff>
      <xdr:row>97</xdr:row>
      <xdr:rowOff>28893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77170</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67663</xdr:rowOff>
    </xdr:from>
    <xdr:to>
      <xdr:col>50</xdr:col>
      <xdr:colOff>165100</xdr:colOff>
      <xdr:row>96</xdr:row>
      <xdr:rowOff>169263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160390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1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89733</xdr:rowOff>
    </xdr:from>
    <xdr:to>
      <xdr:col>46</xdr:col>
      <xdr:colOff>38100</xdr:colOff>
      <xdr:row>97</xdr:row>
      <xdr:rowOff>19883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6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95845</xdr:rowOff>
    </xdr:from>
    <xdr:to>
      <xdr:col>41</xdr:col>
      <xdr:colOff>101600</xdr:colOff>
      <xdr:row>97</xdr:row>
      <xdr:rowOff>25995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5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17122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125439</xdr:rowOff>
    </xdr:from>
    <xdr:to>
      <xdr:col>36</xdr:col>
      <xdr:colOff>165100</xdr:colOff>
      <xdr:row>97</xdr:row>
      <xdr:rowOff>55589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8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46716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79940</xdr:rowOff>
    </xdr:from>
    <xdr:to>
      <xdr:col>85</xdr:col>
      <xdr:colOff>127000</xdr:colOff>
      <xdr:row>35</xdr:row>
      <xdr:rowOff>144310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080690"/>
          <a:ext cx="838200" cy="6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79940</xdr:rowOff>
    </xdr:from>
    <xdr:to>
      <xdr:col>81</xdr:col>
      <xdr:colOff>50800</xdr:colOff>
      <xdr:row>36</xdr:row>
      <xdr:rowOff>48222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080690"/>
          <a:ext cx="889000" cy="13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10865</xdr:rowOff>
    </xdr:from>
    <xdr:to>
      <xdr:col>76</xdr:col>
      <xdr:colOff>114300</xdr:colOff>
      <xdr:row>36</xdr:row>
      <xdr:rowOff>48222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83065"/>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147987</xdr:rowOff>
    </xdr:from>
    <xdr:to>
      <xdr:col>71</xdr:col>
      <xdr:colOff>177800</xdr:colOff>
      <xdr:row>36</xdr:row>
      <xdr:rowOff>10865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48737"/>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93510</xdr:rowOff>
    </xdr:from>
    <xdr:to>
      <xdr:col>85</xdr:col>
      <xdr:colOff>177800</xdr:colOff>
      <xdr:row>36</xdr:row>
      <xdr:rowOff>23660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0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116387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29140</xdr:rowOff>
    </xdr:from>
    <xdr:to>
      <xdr:col>81</xdr:col>
      <xdr:colOff>101600</xdr:colOff>
      <xdr:row>35</xdr:row>
      <xdr:rowOff>130740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147267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168872</xdr:rowOff>
    </xdr:from>
    <xdr:to>
      <xdr:col>76</xdr:col>
      <xdr:colOff>165100</xdr:colOff>
      <xdr:row>36</xdr:row>
      <xdr:rowOff>99022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6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115549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94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131515</xdr:rowOff>
    </xdr:from>
    <xdr:to>
      <xdr:col>72</xdr:col>
      <xdr:colOff>38100</xdr:colOff>
      <xdr:row>36</xdr:row>
      <xdr:rowOff>61665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78192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90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97187</xdr:rowOff>
    </xdr:from>
    <xdr:to>
      <xdr:col>67</xdr:col>
      <xdr:colOff>101600</xdr:colOff>
      <xdr:row>36</xdr:row>
      <xdr:rowOff>27337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43864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131017</xdr:rowOff>
    </xdr:from>
    <xdr:to>
      <xdr:col>85</xdr:col>
      <xdr:colOff>127000</xdr:colOff>
      <xdr:row>54</xdr:row>
      <xdr:rowOff>128628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874967"/>
          <a:ext cx="838200" cy="5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146457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4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128628</xdr:rowOff>
    </xdr:from>
    <xdr:to>
      <xdr:col>81</xdr:col>
      <xdr:colOff>50800</xdr:colOff>
      <xdr:row>57</xdr:row>
      <xdr:rowOff>147446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386928"/>
          <a:ext cx="889000" cy="53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121760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122635</xdr:rowOff>
    </xdr:from>
    <xdr:to>
      <xdr:col>76</xdr:col>
      <xdr:colOff>114300</xdr:colOff>
      <xdr:row>57</xdr:row>
      <xdr:rowOff>147446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95285"/>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122635</xdr:rowOff>
    </xdr:from>
    <xdr:to>
      <xdr:col>71</xdr:col>
      <xdr:colOff>177800</xdr:colOff>
      <xdr:row>57</xdr:row>
      <xdr:rowOff>144162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95285"/>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80217</xdr:rowOff>
    </xdr:from>
    <xdr:to>
      <xdr:col>85</xdr:col>
      <xdr:colOff>177800</xdr:colOff>
      <xdr:row>52</xdr:row>
      <xdr:rowOff>10367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8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33244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77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77828</xdr:rowOff>
    </xdr:from>
    <xdr:to>
      <xdr:col>81</xdr:col>
      <xdr:colOff>101600</xdr:colOff>
      <xdr:row>55</xdr:row>
      <xdr:rowOff>7978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24505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11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96646</xdr:rowOff>
    </xdr:from>
    <xdr:to>
      <xdr:col>76</xdr:col>
      <xdr:colOff>165100</xdr:colOff>
      <xdr:row>58</xdr:row>
      <xdr:rowOff>26796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17923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71835</xdr:rowOff>
    </xdr:from>
    <xdr:to>
      <xdr:col>72</xdr:col>
      <xdr:colOff>38100</xdr:colOff>
      <xdr:row>58</xdr:row>
      <xdr:rowOff>1985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164562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3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93362</xdr:rowOff>
    </xdr:from>
    <xdr:to>
      <xdr:col>67</xdr:col>
      <xdr:colOff>101600</xdr:colOff>
      <xdr:row>58</xdr:row>
      <xdr:rowOff>23512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14639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115545</xdr:rowOff>
    </xdr:from>
    <xdr:to>
      <xdr:col>85</xdr:col>
      <xdr:colOff>127000</xdr:colOff>
      <xdr:row>78</xdr:row>
      <xdr:rowOff>161409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88645"/>
          <a:ext cx="838200" cy="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80022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53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11288</xdr:rowOff>
    </xdr:from>
    <xdr:to>
      <xdr:col>81</xdr:col>
      <xdr:colOff>50800</xdr:colOff>
      <xdr:row>78</xdr:row>
      <xdr:rowOff>161409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384388"/>
          <a:ext cx="889000" cy="1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72568</xdr:rowOff>
    </xdr:from>
    <xdr:to>
      <xdr:col>76</xdr:col>
      <xdr:colOff>114300</xdr:colOff>
      <xdr:row>78</xdr:row>
      <xdr:rowOff>11288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274218"/>
          <a:ext cx="889000" cy="11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157540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53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106683</xdr:rowOff>
    </xdr:from>
    <xdr:to>
      <xdr:col>71</xdr:col>
      <xdr:colOff>177800</xdr:colOff>
      <xdr:row>77</xdr:row>
      <xdr:rowOff>72568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2965433"/>
          <a:ext cx="889000" cy="30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161351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53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161579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53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64745</xdr:rowOff>
    </xdr:from>
    <xdr:to>
      <xdr:col>85</xdr:col>
      <xdr:colOff>177800</xdr:colOff>
      <xdr:row>78</xdr:row>
      <xdr:rowOff>166345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24122</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110609</xdr:rowOff>
    </xdr:from>
    <xdr:to>
      <xdr:col>81</xdr:col>
      <xdr:colOff>101600</xdr:colOff>
      <xdr:row>79</xdr:row>
      <xdr:rowOff>40759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8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31886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7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131938</xdr:rowOff>
    </xdr:from>
    <xdr:to>
      <xdr:col>76</xdr:col>
      <xdr:colOff>165100</xdr:colOff>
      <xdr:row>78</xdr:row>
      <xdr:rowOff>62088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78615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10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21768</xdr:rowOff>
    </xdr:from>
    <xdr:to>
      <xdr:col>72</xdr:col>
      <xdr:colOff>38100</xdr:colOff>
      <xdr:row>77</xdr:row>
      <xdr:rowOff>123368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139895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29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55883</xdr:rowOff>
    </xdr:from>
    <xdr:to>
      <xdr:col>67</xdr:col>
      <xdr:colOff>101600</xdr:colOff>
      <xdr:row>75</xdr:row>
      <xdr:rowOff>157482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2914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2560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6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5744</xdr:rowOff>
    </xdr:from>
    <xdr:to>
      <xdr:col>85</xdr:col>
      <xdr:colOff>127000</xdr:colOff>
      <xdr:row>97</xdr:row>
      <xdr:rowOff>33393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36394"/>
          <a:ext cx="838200" cy="2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5744</xdr:rowOff>
    </xdr:from>
    <xdr:to>
      <xdr:col>81</xdr:col>
      <xdr:colOff>50800</xdr:colOff>
      <xdr:row>97</xdr:row>
      <xdr:rowOff>7317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36394"/>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7317</xdr:rowOff>
    </xdr:from>
    <xdr:to>
      <xdr:col>76</xdr:col>
      <xdr:colOff>114300</xdr:colOff>
      <xdr:row>97</xdr:row>
      <xdr:rowOff>28108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7967"/>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28108</xdr:rowOff>
    </xdr:from>
    <xdr:to>
      <xdr:col>71</xdr:col>
      <xdr:colOff>177800</xdr:colOff>
      <xdr:row>97</xdr:row>
      <xdr:rowOff>31866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58758"/>
          <a:ext cx="889000" cy="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143504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7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154043</xdr:rowOff>
    </xdr:from>
    <xdr:to>
      <xdr:col>85</xdr:col>
      <xdr:colOff>177800</xdr:colOff>
      <xdr:row>97</xdr:row>
      <xdr:rowOff>84193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1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5470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6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126394</xdr:rowOff>
    </xdr:from>
    <xdr:to>
      <xdr:col>81</xdr:col>
      <xdr:colOff>101600</xdr:colOff>
      <xdr:row>97</xdr:row>
      <xdr:rowOff>56544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73071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6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127967</xdr:rowOff>
    </xdr:from>
    <xdr:to>
      <xdr:col>76</xdr:col>
      <xdr:colOff>165100</xdr:colOff>
      <xdr:row>97</xdr:row>
      <xdr:rowOff>58117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74644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148758</xdr:rowOff>
    </xdr:from>
    <xdr:to>
      <xdr:col>72</xdr:col>
      <xdr:colOff>38100</xdr:colOff>
      <xdr:row>97</xdr:row>
      <xdr:rowOff>78908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95435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152516</xdr:rowOff>
    </xdr:from>
    <xdr:to>
      <xdr:col>67</xdr:col>
      <xdr:colOff>101600</xdr:colOff>
      <xdr:row>97</xdr:row>
      <xdr:rowOff>82666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99193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8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項目が類似団体平均を下回る結果となった。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消防費については、消防団体員退職報償金の減額によりＲ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年度より低い数値となったが、類似団体平均を上回る数値となった。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教育費については、Ｒ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年度より小中一貫校の建設工事を行っているため増額となっている。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消防費・教育費以外は類似団体平均に近い数であることがわかる。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実質収支額においては、Ｒ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年度より減少し、実質単年収支も減少した。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積み立てを増やし、最低水準の取崩しに努めていく必要があるが、少子高齢化等の影響で町税等の自主財源の確保が難しく、今後も取崩しが懸念される。また、地方交付税や各種交付金等に依存している状況であるため、これから増減により取崩し額に影響を与える。厳しい財政運営が続いていくことが考えられるため、事務・事業の精査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連結実質赤字比率についてはいずれも黒字を計上している。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連結実質黒字額は、昨年度より減少している。一般会計の実質収支額及び普通交付税の減少が要因と考えられる。今後も引き続き自主財源及び依存財源の減少に合わせて、事務・事業の精査を行う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したが、今後は起債事業（小中一貫整備事業、新火葬場整備事業、さくら広域衛生組合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等）の借入を多数見込んでいるため、その元利償還金は令和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年度をピークに増加していくと予想される。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将来負担額は、過疎対策事業債（小中学校整備事業）等の借入により増加したが、充当可能財源である基金（財政調整基金、減債基金）がそれを上回る増額をしたため将来負担比率（分子）の減少となった。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百万円増加している。内訳として、財政調整基金が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百万円の増加、その他特定目的基金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財政運営において決算状況を勘案しながら、積極的な基金積立を行っていく。災害等の突発的な財政支出及び年度間の財源調整に対応するため、今後は現在の基金残高を維持していきたい。また今後の起債償還の平準化や単独建設事業の負担軽減のため取崩しを行い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公共施設整備基金については、公共施設の整備等に関する設備等に関する経費に活用する。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地域福祉基金については、高齢者保健福祉施設に要する経費に関する経費に活用する。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ふるさと寄附基金については、活力に満ちたまちづくりに要する事業を図るために活用する。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地域振興基金については、福祉活動の推進及び快適な生活環境の形成等を図るために要する経費に活用する。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ふるさと寄附基金については、下市町ふるさと寄附金で集まった寄付金を積立てしているため増加している。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ふるさと寄附金については、教育、福祉、産業振興の発展に活用していく。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決算状況を勘案しつつ、</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災害等の突発的な財政支出及び年度間の財源調整に対応するため、今後は現在の基金の残高を維持していきたい。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百万円の積立を行ったことにより増加となった。主に小中一貫校整備事業に要した借入の起債償還の一部に充てるあてるための積立となっている。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主要な建設事業に要する借入についての一部を積立てるとともに、起債償還の平準化を図るために一定の取崩しを行っていく。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467BBA3-32B3-4B42-AF2C-4724CC4C7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B168F1-B01F-4C21-96B1-B6F8E2DAC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87518B8-1AC7-4E12-9232-1B7CEF20DD1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7643171-0CCC-4384-8288-2C1504119C9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40B5C37-2A22-433A-8A12-E4A3669A7897}"/>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EAEF9AE-8752-40E7-B93D-E97DAAA54815}"/>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16B5699-AC60-4803-B972-4CDA2008F02D}"/>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98287AD-64E0-47F4-A597-605A25EB6205}"/>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C5DBB6F-8230-4522-B722-03EA6F5D240F}"/>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584C26B-CD7F-45E3-8FDB-45A14C87BBB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41902B7-1880-4174-BCB0-D436A56A783C}"/>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252B418-D481-42E8-9E89-E179174C1AB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C38371B-165F-4C7A-B066-B72FC874195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D549585-5A59-4201-A809-BC1BC9BFCD65}"/>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B37776A-8854-489D-9739-92E9B42085B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AE9369C9-C83D-4387-81AF-BE109E490C9B}"/>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445E9FF-39A7-4B5F-82A5-A0B9C44DEE28}"/>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B88B858-101E-40D4-8AC4-09B6FD7454E8}"/>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6D43719-B2FB-47CF-A00D-5A636862A1A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82DEDEA-9FCC-4030-A628-BA7E3B55705E}"/>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C6D9F8F-19A9-4854-B5EC-4CFA93564D66}"/>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42B3EA4-DB91-4975-A486-BC574AE57057}"/>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DEF09A5-7D42-4399-8777-33A398E1B9E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B3DCA27-2414-4EB6-BEDE-DBE4C746EF3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9F41F44-1F23-4CC1-9C9D-E8B0485603E6}"/>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9650053-BD93-4D6A-A5F3-AA72A5761D5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AF35630-9C0D-4E43-A7CE-46B66F22573C}"/>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B4F731D-9504-4CD5-B92B-4A544F689F6F}"/>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2893DE8-8206-45B2-8831-319A8A83D329}"/>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FDBEF76-8FFB-48D1-B3D6-A9DD2BB86664}"/>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7052E35-033B-4489-8574-BB6D27448B5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92C5D73-1DD7-44A3-9363-7FA2B58A2BD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899DABD-EC98-4F31-9FC3-B51B08DCCE89}"/>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880FC04-0E4E-4216-BCBE-2F45FA85A329}"/>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4291E8A-95F2-4BD5-B731-4AB9C8A76424}"/>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BFC7F64-23FF-498C-8485-6A8C62DD3603}"/>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4BBC0F0-B4FC-4174-86C1-5A2508B33948}"/>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79E3C51-5846-47FD-B079-EE248AF364B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5AB0C69E-7786-4029-83ED-8791B28DD25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8328284-7A7C-44E9-BC23-BF75CE06091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52BBB626-E2C9-4622-902B-71DC6CA1DE1F}"/>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E7A88A2-D632-4E47-9F18-B0D7AA4305E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F25B85EE-C924-4506-8CA6-9817B57EF79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E29E95A-9F4D-45C1-8540-2A3609DE9B3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5DBF32B-B11A-422D-AA0B-A60854FD102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4507079-F677-4839-8874-32B6891BA74D}"/>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B7AE339-4C58-47E5-826C-ADD580A907F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有形固定資産減価償却率は、道路の再評価等により昨年度に比して</a:t>
          </a:r>
          <a:r>
            <a:rPr kumimoji="1" lang="en-US" altLang="ja-JP" sz="1100" baseline="0">
              <a:latin typeface="ＭＳ Ｐゴシック" panose="020B0600070205080204" pitchFamily="50" charset="-128"/>
              <a:ea typeface="ＭＳ Ｐゴシック" panose="020B0600070205080204" pitchFamily="50" charset="-128"/>
            </a:rPr>
            <a:t>5.6</a:t>
          </a:r>
          <a:r>
            <a:rPr kumimoji="1" lang="ja-JP" altLang="en-US" sz="1100" baseline="0">
              <a:latin typeface="ＭＳ Ｐゴシック" panose="020B0600070205080204" pitchFamily="50" charset="-128"/>
              <a:ea typeface="ＭＳ Ｐゴシック" panose="020B0600070205080204" pitchFamily="50" charset="-128"/>
            </a:rPr>
            <a:t>％減少しているが、類似団体及び全国平均と比較すると、当町の数値が依然として高いことがわかる。また、既存施設等の老朽化に伴い、修繕費用が発生することが見込まれる。</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庁舎等の大規模改修や公営住宅の解体、撤去等を予定している。</a:t>
          </a:r>
          <a:endParaRPr kumimoji="1" lang="ja-JP" altLang="en-US"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26D6633-DA53-49D1-9296-44E7A2E1BFB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37AE114-EFE5-4D9A-AF7A-2FB92C94DBD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198A056-A592-4773-BA72-43BB7AD1A8AC}"/>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794DE2BD-CB3B-4667-937D-4819A84FB696}"/>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575CDF9-D9C7-421C-A7F0-D9ECBF924813}"/>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8168028-EEF7-47D6-9D6A-E67299D9259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A4BDE7B-BDD5-4374-8D6D-7D00B2540BF5}"/>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B5B84100-75F0-4789-A255-1D35E7735AD3}"/>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DD3F425-F585-4B6C-BE9A-1A83F07F4638}"/>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9DB7E71-2ADA-4E62-9D42-E50114E2D638}"/>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FFAF603C-6047-4086-AE68-858108131494}"/>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518ADB63-4D7D-4BE7-A4DA-06E02AAD787E}"/>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E996A54-3291-4FBF-9C75-D067683D4DDA}"/>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F452C16-D319-47FC-BD52-D90BC07B4B6A}"/>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2835062-95EC-4109-A97F-6B1F59ECD29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055BE27-3F8F-43B4-A71E-8EA0DE8C8D15}"/>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2C0ECC3E-07BB-480D-8759-0DB3A733817F}"/>
            </a:ext>
          </a:extLst>
        </xdr:cNvPr>
        <xdr:cNvCxnSpPr/>
      </xdr:nvCxnSpPr>
      <xdr:spPr>
        <a:xfrm flipV="1">
          <a:off x="4206240" y="5107728"/>
          <a:ext cx="1270" cy="15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1ACCBE69-254B-4DA6-BF8D-679C2590AEF3}"/>
            </a:ext>
          </a:extLst>
        </xdr:cNvPr>
        <xdr:cNvSpPr txBox="1"/>
      </xdr:nvSpPr>
      <xdr:spPr>
        <a:xfrm>
          <a:off x="4258945" y="6681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FA074C32-8693-4F14-964C-54BF8BAD696C}"/>
            </a:ext>
          </a:extLst>
        </xdr:cNvPr>
        <xdr:cNvCxnSpPr/>
      </xdr:nvCxnSpPr>
      <xdr:spPr>
        <a:xfrm>
          <a:off x="4119245" y="66780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5634FC3B-CC17-4272-A066-E2F426EFFC97}"/>
            </a:ext>
          </a:extLst>
        </xdr:cNvPr>
        <xdr:cNvSpPr txBox="1"/>
      </xdr:nvSpPr>
      <xdr:spPr>
        <a:xfrm>
          <a:off x="4258945" y="488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06F4D875-7069-4363-A18B-353A0B825557}"/>
            </a:ext>
          </a:extLst>
        </xdr:cNvPr>
        <xdr:cNvCxnSpPr/>
      </xdr:nvCxnSpPr>
      <xdr:spPr>
        <a:xfrm>
          <a:off x="4119245" y="510772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70" name="有形固定資産減価償却率平均値テキスト">
          <a:extLst>
            <a:ext uri="{FF2B5EF4-FFF2-40B4-BE49-F238E27FC236}">
              <a16:creationId xmlns:a16="http://schemas.microsoft.com/office/drawing/2014/main" id="{2B25D3E8-950C-4A29-BA94-4FC497863357}"/>
            </a:ext>
          </a:extLst>
        </xdr:cNvPr>
        <xdr:cNvSpPr txBox="1"/>
      </xdr:nvSpPr>
      <xdr:spPr>
        <a:xfrm>
          <a:off x="4258945" y="5824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55620A90-7045-4AF1-8FDF-C455E935D7AF}"/>
            </a:ext>
          </a:extLst>
        </xdr:cNvPr>
        <xdr:cNvSpPr/>
      </xdr:nvSpPr>
      <xdr:spPr>
        <a:xfrm>
          <a:off x="4157345" y="59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11C72B7F-C7DC-4CE2-925F-5DDC02176CA8}"/>
            </a:ext>
          </a:extLst>
        </xdr:cNvPr>
        <xdr:cNvSpPr/>
      </xdr:nvSpPr>
      <xdr:spPr>
        <a:xfrm>
          <a:off x="3537585" y="59590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F32F7396-C0C2-476B-8BFB-8081F551AA8B}"/>
            </a:ext>
          </a:extLst>
        </xdr:cNvPr>
        <xdr:cNvSpPr/>
      </xdr:nvSpPr>
      <xdr:spPr>
        <a:xfrm>
          <a:off x="286702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B3625B28-CCE0-4804-BD12-D57CE06977E1}"/>
            </a:ext>
          </a:extLst>
        </xdr:cNvPr>
        <xdr:cNvSpPr/>
      </xdr:nvSpPr>
      <xdr:spPr>
        <a:xfrm>
          <a:off x="2196465" y="59804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30C5ED3B-CF63-4EB8-AC08-9BE3040A7534}"/>
            </a:ext>
          </a:extLst>
        </xdr:cNvPr>
        <xdr:cNvSpPr/>
      </xdr:nvSpPr>
      <xdr:spPr>
        <a:xfrm>
          <a:off x="1525905" y="59840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FD7DE4C-F851-4B2A-BFCA-D05B8E107B9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FE1D30C-C128-4560-BB8A-C271C295923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4B174AD-E441-4D5C-AF73-6E793676D2D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E9C92DE-B6EB-416D-906F-6EA7E0DAC37C}"/>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5FFF9FB2-D936-446F-881B-DBE1F838826D}"/>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45297</xdr:rowOff>
    </xdr:from>
    <xdr:to>
      <xdr:col>23</xdr:col>
      <xdr:colOff>136525</xdr:colOff>
      <xdr:row>33</xdr:row>
      <xdr:rowOff>146896</xdr:rowOff>
    </xdr:to>
    <xdr:sp macro="" textlink="">
      <xdr:nvSpPr>
        <xdr:cNvPr id="81" name="楕円 80">
          <a:extLst>
            <a:ext uri="{FF2B5EF4-FFF2-40B4-BE49-F238E27FC236}">
              <a16:creationId xmlns:a16="http://schemas.microsoft.com/office/drawing/2014/main" id="{2E2FDDBA-0B8E-4DA4-9BEC-6C765410A06E}"/>
            </a:ext>
          </a:extLst>
        </xdr:cNvPr>
        <xdr:cNvSpPr/>
      </xdr:nvSpPr>
      <xdr:spPr>
        <a:xfrm>
          <a:off x="4157345" y="6347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23724</xdr:rowOff>
    </xdr:from>
    <xdr:ext cx="405111" cy="259045"/>
    <xdr:sp macro="" textlink="">
      <xdr:nvSpPr>
        <xdr:cNvPr id="82" name="有形固定資産減価償却率該当値テキスト">
          <a:extLst>
            <a:ext uri="{FF2B5EF4-FFF2-40B4-BE49-F238E27FC236}">
              <a16:creationId xmlns:a16="http://schemas.microsoft.com/office/drawing/2014/main" id="{793FB1CB-F09C-46B1-A94D-2328300BB387}"/>
            </a:ext>
          </a:extLst>
        </xdr:cNvPr>
        <xdr:cNvSpPr txBox="1"/>
      </xdr:nvSpPr>
      <xdr:spPr>
        <a:xfrm>
          <a:off x="4258945" y="632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75354</xdr:rowOff>
    </xdr:from>
    <xdr:to>
      <xdr:col>19</xdr:col>
      <xdr:colOff>187325</xdr:colOff>
      <xdr:row>35</xdr:row>
      <xdr:rowOff>5504</xdr:rowOff>
    </xdr:to>
    <xdr:sp macro="" textlink="">
      <xdr:nvSpPr>
        <xdr:cNvPr id="83" name="楕円 82">
          <a:extLst>
            <a:ext uri="{FF2B5EF4-FFF2-40B4-BE49-F238E27FC236}">
              <a16:creationId xmlns:a16="http://schemas.microsoft.com/office/drawing/2014/main" id="{8F2F59BB-52EB-4E25-B89E-89D8695EA928}"/>
            </a:ext>
          </a:extLst>
        </xdr:cNvPr>
        <xdr:cNvSpPr/>
      </xdr:nvSpPr>
      <xdr:spPr>
        <a:xfrm>
          <a:off x="3537585" y="65447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96096</xdr:rowOff>
    </xdr:from>
    <xdr:to>
      <xdr:col>23</xdr:col>
      <xdr:colOff>85725</xdr:colOff>
      <xdr:row>34</xdr:row>
      <xdr:rowOff>126154</xdr:rowOff>
    </xdr:to>
    <xdr:cxnSp macro="">
      <xdr:nvCxnSpPr>
        <xdr:cNvPr id="84" name="直線コネクタ 83">
          <a:extLst>
            <a:ext uri="{FF2B5EF4-FFF2-40B4-BE49-F238E27FC236}">
              <a16:creationId xmlns:a16="http://schemas.microsoft.com/office/drawing/2014/main" id="{77B4538B-3FF5-4D42-B39B-7D647865840C}"/>
            </a:ext>
          </a:extLst>
        </xdr:cNvPr>
        <xdr:cNvCxnSpPr/>
      </xdr:nvCxnSpPr>
      <xdr:spPr>
        <a:xfrm flipV="1">
          <a:off x="3588385" y="6397836"/>
          <a:ext cx="619760" cy="19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100542</xdr:rowOff>
    </xdr:from>
    <xdr:to>
      <xdr:col>15</xdr:col>
      <xdr:colOff>187325</xdr:colOff>
      <xdr:row>35</xdr:row>
      <xdr:rowOff>30692</xdr:rowOff>
    </xdr:to>
    <xdr:sp macro="" textlink="">
      <xdr:nvSpPr>
        <xdr:cNvPr id="85" name="楕円 84">
          <a:extLst>
            <a:ext uri="{FF2B5EF4-FFF2-40B4-BE49-F238E27FC236}">
              <a16:creationId xmlns:a16="http://schemas.microsoft.com/office/drawing/2014/main" id="{E586F02C-E47F-4843-895A-EA5B3CE7417C}"/>
            </a:ext>
          </a:extLst>
        </xdr:cNvPr>
        <xdr:cNvSpPr/>
      </xdr:nvSpPr>
      <xdr:spPr>
        <a:xfrm>
          <a:off x="2867025" y="65699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126154</xdr:rowOff>
    </xdr:from>
    <xdr:to>
      <xdr:col>19</xdr:col>
      <xdr:colOff>136525</xdr:colOff>
      <xdr:row>34</xdr:row>
      <xdr:rowOff>151342</xdr:rowOff>
    </xdr:to>
    <xdr:cxnSp macro="">
      <xdr:nvCxnSpPr>
        <xdr:cNvPr id="86" name="直線コネクタ 85">
          <a:extLst>
            <a:ext uri="{FF2B5EF4-FFF2-40B4-BE49-F238E27FC236}">
              <a16:creationId xmlns:a16="http://schemas.microsoft.com/office/drawing/2014/main" id="{90F5ACEE-DA9E-4BB4-9B06-A17A27D89335}"/>
            </a:ext>
          </a:extLst>
        </xdr:cNvPr>
        <xdr:cNvCxnSpPr/>
      </xdr:nvCxnSpPr>
      <xdr:spPr>
        <a:xfrm flipV="1">
          <a:off x="2917825" y="6595534"/>
          <a:ext cx="67056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35771</xdr:rowOff>
    </xdr:from>
    <xdr:to>
      <xdr:col>11</xdr:col>
      <xdr:colOff>187325</xdr:colOff>
      <xdr:row>34</xdr:row>
      <xdr:rowOff>137371</xdr:rowOff>
    </xdr:to>
    <xdr:sp macro="" textlink="">
      <xdr:nvSpPr>
        <xdr:cNvPr id="87" name="楕円 86">
          <a:extLst>
            <a:ext uri="{FF2B5EF4-FFF2-40B4-BE49-F238E27FC236}">
              <a16:creationId xmlns:a16="http://schemas.microsoft.com/office/drawing/2014/main" id="{C8D00278-9F48-41B8-8C6A-36C8C4AE261F}"/>
            </a:ext>
          </a:extLst>
        </xdr:cNvPr>
        <xdr:cNvSpPr/>
      </xdr:nvSpPr>
      <xdr:spPr>
        <a:xfrm>
          <a:off x="2196465" y="65051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86571</xdr:rowOff>
    </xdr:from>
    <xdr:to>
      <xdr:col>15</xdr:col>
      <xdr:colOff>136525</xdr:colOff>
      <xdr:row>34</xdr:row>
      <xdr:rowOff>151342</xdr:rowOff>
    </xdr:to>
    <xdr:cxnSp macro="">
      <xdr:nvCxnSpPr>
        <xdr:cNvPr id="88" name="直線コネクタ 87">
          <a:extLst>
            <a:ext uri="{FF2B5EF4-FFF2-40B4-BE49-F238E27FC236}">
              <a16:creationId xmlns:a16="http://schemas.microsoft.com/office/drawing/2014/main" id="{1CC771E1-C88A-4393-8492-9FB8DE814B1F}"/>
            </a:ext>
          </a:extLst>
        </xdr:cNvPr>
        <xdr:cNvCxnSpPr/>
      </xdr:nvCxnSpPr>
      <xdr:spPr>
        <a:xfrm>
          <a:off x="2247265" y="6555951"/>
          <a:ext cx="6705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149648</xdr:rowOff>
    </xdr:from>
    <xdr:to>
      <xdr:col>7</xdr:col>
      <xdr:colOff>187325</xdr:colOff>
      <xdr:row>34</xdr:row>
      <xdr:rowOff>79798</xdr:rowOff>
    </xdr:to>
    <xdr:sp macro="" textlink="">
      <xdr:nvSpPr>
        <xdr:cNvPr id="89" name="楕円 88">
          <a:extLst>
            <a:ext uri="{FF2B5EF4-FFF2-40B4-BE49-F238E27FC236}">
              <a16:creationId xmlns:a16="http://schemas.microsoft.com/office/drawing/2014/main" id="{08273FEB-3988-4F7C-B9DB-3A964C76D7E6}"/>
            </a:ext>
          </a:extLst>
        </xdr:cNvPr>
        <xdr:cNvSpPr/>
      </xdr:nvSpPr>
      <xdr:spPr>
        <a:xfrm>
          <a:off x="1525905" y="6451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28998</xdr:rowOff>
    </xdr:from>
    <xdr:to>
      <xdr:col>11</xdr:col>
      <xdr:colOff>136525</xdr:colOff>
      <xdr:row>34</xdr:row>
      <xdr:rowOff>86571</xdr:rowOff>
    </xdr:to>
    <xdr:cxnSp macro="">
      <xdr:nvCxnSpPr>
        <xdr:cNvPr id="90" name="直線コネクタ 89">
          <a:extLst>
            <a:ext uri="{FF2B5EF4-FFF2-40B4-BE49-F238E27FC236}">
              <a16:creationId xmlns:a16="http://schemas.microsoft.com/office/drawing/2014/main" id="{47007B75-7922-4EA3-ACAD-27CA5F7DF060}"/>
            </a:ext>
          </a:extLst>
        </xdr:cNvPr>
        <xdr:cNvCxnSpPr/>
      </xdr:nvCxnSpPr>
      <xdr:spPr>
        <a:xfrm>
          <a:off x="1576705" y="6498378"/>
          <a:ext cx="6705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91" name="n_1aveValue有形固定資産減価償却率">
          <a:extLst>
            <a:ext uri="{FF2B5EF4-FFF2-40B4-BE49-F238E27FC236}">
              <a16:creationId xmlns:a16="http://schemas.microsoft.com/office/drawing/2014/main" id="{1F30480D-138C-4A93-87E2-E6597AEE9307}"/>
            </a:ext>
          </a:extLst>
        </xdr:cNvPr>
        <xdr:cNvSpPr txBox="1"/>
      </xdr:nvSpPr>
      <xdr:spPr>
        <a:xfrm>
          <a:off x="3395989" y="5738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92" name="n_2aveValue有形固定資産減価償却率">
          <a:extLst>
            <a:ext uri="{FF2B5EF4-FFF2-40B4-BE49-F238E27FC236}">
              <a16:creationId xmlns:a16="http://schemas.microsoft.com/office/drawing/2014/main" id="{90D56C8D-2E8B-46F7-BD70-340BBE10D77A}"/>
            </a:ext>
          </a:extLst>
        </xdr:cNvPr>
        <xdr:cNvSpPr txBox="1"/>
      </xdr:nvSpPr>
      <xdr:spPr>
        <a:xfrm>
          <a:off x="2738129" y="574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3" name="n_3aveValue有形固定資産減価償却率">
          <a:extLst>
            <a:ext uri="{FF2B5EF4-FFF2-40B4-BE49-F238E27FC236}">
              <a16:creationId xmlns:a16="http://schemas.microsoft.com/office/drawing/2014/main" id="{1F348140-6797-4F21-A460-540431B3EB0D}"/>
            </a:ext>
          </a:extLst>
        </xdr:cNvPr>
        <xdr:cNvSpPr txBox="1"/>
      </xdr:nvSpPr>
      <xdr:spPr>
        <a:xfrm>
          <a:off x="2067569"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135695</xdr:rowOff>
    </xdr:from>
    <xdr:ext cx="405111" cy="259045"/>
    <xdr:sp macro="" textlink="">
      <xdr:nvSpPr>
        <xdr:cNvPr id="94" name="n_4aveValue有形固定資産減価償却率">
          <a:extLst>
            <a:ext uri="{FF2B5EF4-FFF2-40B4-BE49-F238E27FC236}">
              <a16:creationId xmlns:a16="http://schemas.microsoft.com/office/drawing/2014/main" id="{251B9958-3CEA-4AB5-B0DF-9C66C3A73E85}"/>
            </a:ext>
          </a:extLst>
        </xdr:cNvPr>
        <xdr:cNvSpPr txBox="1"/>
      </xdr:nvSpPr>
      <xdr:spPr>
        <a:xfrm>
          <a:off x="1397009" y="576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168081</xdr:rowOff>
    </xdr:from>
    <xdr:ext cx="405111" cy="259045"/>
    <xdr:sp macro="" textlink="">
      <xdr:nvSpPr>
        <xdr:cNvPr id="95" name="n_1mainValue有形固定資産減価償却率">
          <a:extLst>
            <a:ext uri="{FF2B5EF4-FFF2-40B4-BE49-F238E27FC236}">
              <a16:creationId xmlns:a16="http://schemas.microsoft.com/office/drawing/2014/main" id="{8F86C051-2D4D-428C-B8B8-243A447178A2}"/>
            </a:ext>
          </a:extLst>
        </xdr:cNvPr>
        <xdr:cNvSpPr txBox="1"/>
      </xdr:nvSpPr>
      <xdr:spPr>
        <a:xfrm>
          <a:off x="3395989" y="663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21819</xdr:rowOff>
    </xdr:from>
    <xdr:ext cx="405111" cy="259045"/>
    <xdr:sp macro="" textlink="">
      <xdr:nvSpPr>
        <xdr:cNvPr id="96" name="n_2mainValue有形固定資産減価償却率">
          <a:extLst>
            <a:ext uri="{FF2B5EF4-FFF2-40B4-BE49-F238E27FC236}">
              <a16:creationId xmlns:a16="http://schemas.microsoft.com/office/drawing/2014/main" id="{C5648AE2-CC99-4083-910A-E7D2ADD05C4F}"/>
            </a:ext>
          </a:extLst>
        </xdr:cNvPr>
        <xdr:cNvSpPr txBox="1"/>
      </xdr:nvSpPr>
      <xdr:spPr>
        <a:xfrm>
          <a:off x="2738129"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128498</xdr:rowOff>
    </xdr:from>
    <xdr:ext cx="405111" cy="259045"/>
    <xdr:sp macro="" textlink="">
      <xdr:nvSpPr>
        <xdr:cNvPr id="97" name="n_3mainValue有形固定資産減価償却率">
          <a:extLst>
            <a:ext uri="{FF2B5EF4-FFF2-40B4-BE49-F238E27FC236}">
              <a16:creationId xmlns:a16="http://schemas.microsoft.com/office/drawing/2014/main" id="{E5034FB6-248D-475B-8C05-1EE2B23277C2}"/>
            </a:ext>
          </a:extLst>
        </xdr:cNvPr>
        <xdr:cNvSpPr txBox="1"/>
      </xdr:nvSpPr>
      <xdr:spPr>
        <a:xfrm>
          <a:off x="2067569" y="659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70925</xdr:rowOff>
    </xdr:from>
    <xdr:ext cx="405111" cy="259045"/>
    <xdr:sp macro="" textlink="">
      <xdr:nvSpPr>
        <xdr:cNvPr id="98" name="n_4mainValue有形固定資産減価償却率">
          <a:extLst>
            <a:ext uri="{FF2B5EF4-FFF2-40B4-BE49-F238E27FC236}">
              <a16:creationId xmlns:a16="http://schemas.microsoft.com/office/drawing/2014/main" id="{713FC706-1EEA-4F22-AE6E-1BCE41D48D5E}"/>
            </a:ext>
          </a:extLst>
        </xdr:cNvPr>
        <xdr:cNvSpPr txBox="1"/>
      </xdr:nvSpPr>
      <xdr:spPr>
        <a:xfrm>
          <a:off x="1397009" y="6540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DD00B42-21FA-4DDA-A41C-423362A6B538}"/>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00D8BBC-124B-4B58-8200-2A71B883F852}"/>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001DD58-F53E-4D02-AF86-BB7B311DC75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C196C8A3-05C3-4843-8A8B-42D8E0D4FE4F}"/>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D659C850-1DBF-44E8-8C65-D9646B298A3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448479E-9BFF-4A75-BF28-1CAC9C4DB71C}"/>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6D725C9-C06A-4AE3-B85E-1AF4EC7B183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6841134-28D8-4FA4-A3C0-1D3CE0433A13}"/>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5B4E84A-3442-4B02-8764-8D8436B517F5}"/>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C2F147B-D8FD-4755-9935-B165757A833B}"/>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23A9DE2-BE64-4B34-B79A-9107C1AC82B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4ABA7557-BA15-4D8E-9393-47F2543A8532}"/>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C161BA88-F055-4698-927C-1B8BDB0BA75B}"/>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地方債の借入れに伴い、前年度に比して</a:t>
          </a:r>
          <a:r>
            <a:rPr kumimoji="1" lang="en-US" altLang="ja-JP" sz="1100">
              <a:latin typeface="ＭＳ Ｐゴシック" panose="020B0600070205080204" pitchFamily="50" charset="-128"/>
              <a:ea typeface="ＭＳ Ｐゴシック" panose="020B0600070205080204" pitchFamily="50" charset="-128"/>
            </a:rPr>
            <a:t>101.8</a:t>
          </a:r>
          <a:r>
            <a:rPr kumimoji="1" lang="ja-JP" altLang="en-US" sz="1100">
              <a:latin typeface="ＭＳ Ｐゴシック" panose="020B0600070205080204" pitchFamily="50" charset="-128"/>
              <a:ea typeface="ＭＳ Ｐゴシック" panose="020B0600070205080204" pitchFamily="50" charset="-128"/>
            </a:rPr>
            <a:t>％増加した結果、類似団体の数値を大きく上回る状況となった。以前として全国平均は下回っている状況ではあるが、今後も健全な財政運営を推進し、将来負担の軽減に努める。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7D3C6EE-8936-4817-A8A1-77B5AA20B88A}"/>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BB011AC0-5779-40E0-ADAA-90BD00410F0D}"/>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C589F65-35A9-4AB9-9903-26065D5B7F7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3FAAF1B-4B75-4BD7-8B41-10007A76A294}"/>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F734451-8C64-4A98-B2FB-013CB706D353}"/>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260B11F-8306-4143-B470-54A5BCB288C2}"/>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23D895E-7321-47AA-AEA8-7C569358EF2E}"/>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B3568715-C865-454B-8042-8139771C6368}"/>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A7325F8-4B15-408B-A41F-3E8CFAFEBB86}"/>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953CC0D-478E-4377-90ED-71836A89E98D}"/>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B91DAA6F-57F0-4B1E-B176-483684CDA8C0}"/>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CFE72E8-5156-4787-8D27-CC0B45162A3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83A5DDD2-8CAF-4E4B-94C0-7A5C307BD8B7}"/>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9DB014B4-D938-4420-BF1B-AB421BE2F7E1}"/>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54C559D8-8985-49FD-A804-F30BEDC6B5E9}"/>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07AF822-55E2-4F70-89C8-454C4E9ECFD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E4FF96C-52B5-4B13-9EDA-7BA838BE6EE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B9D0BE06-9C04-41A6-9044-6028172CC8EA}"/>
            </a:ext>
          </a:extLst>
        </xdr:cNvPr>
        <xdr:cNvCxnSpPr/>
      </xdr:nvCxnSpPr>
      <xdr:spPr>
        <a:xfrm flipV="1">
          <a:off x="13027660" y="5160463"/>
          <a:ext cx="1269" cy="1449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395284D4-0F02-4D2B-8953-00BAAEB9C9A5}"/>
            </a:ext>
          </a:extLst>
        </xdr:cNvPr>
        <xdr:cNvSpPr txBox="1"/>
      </xdr:nvSpPr>
      <xdr:spPr>
        <a:xfrm>
          <a:off x="13080365" y="661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29C0C432-2E17-48D6-9E39-3F389FACCEF9}"/>
            </a:ext>
          </a:extLst>
        </xdr:cNvPr>
        <xdr:cNvCxnSpPr/>
      </xdr:nvCxnSpPr>
      <xdr:spPr>
        <a:xfrm>
          <a:off x="12963525" y="66095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7B24071B-80E2-4F65-8AD7-BF7A48FDCEFC}"/>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9B6C0675-C23E-4DAA-B677-7EFD97D7FD60}"/>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7E36BF37-A30A-4262-AAE9-ED76AE466EFF}"/>
            </a:ext>
          </a:extLst>
        </xdr:cNvPr>
        <xdr:cNvSpPr txBox="1"/>
      </xdr:nvSpPr>
      <xdr:spPr>
        <a:xfrm>
          <a:off x="13080365" y="548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879EBA28-6B87-47F8-A9E3-1D4138A62BF2}"/>
            </a:ext>
          </a:extLst>
        </xdr:cNvPr>
        <xdr:cNvSpPr/>
      </xdr:nvSpPr>
      <xdr:spPr>
        <a:xfrm>
          <a:off x="13001625" y="563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7804ED8A-D22D-4E70-BB66-4AE8355BFAD6}"/>
            </a:ext>
          </a:extLst>
        </xdr:cNvPr>
        <xdr:cNvSpPr/>
      </xdr:nvSpPr>
      <xdr:spPr>
        <a:xfrm>
          <a:off x="12359005" y="5631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C4DB0E09-5E23-4C96-A1D8-429CF79B9395}"/>
            </a:ext>
          </a:extLst>
        </xdr:cNvPr>
        <xdr:cNvSpPr/>
      </xdr:nvSpPr>
      <xdr:spPr>
        <a:xfrm>
          <a:off x="11688445" y="58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DEEFD06F-68C3-45DD-A08C-18A5C3B90CE3}"/>
            </a:ext>
          </a:extLst>
        </xdr:cNvPr>
        <xdr:cNvSpPr/>
      </xdr:nvSpPr>
      <xdr:spPr>
        <a:xfrm>
          <a:off x="11017885" y="586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56204A97-4B98-492E-9CD8-481DECA94907}"/>
            </a:ext>
          </a:extLst>
        </xdr:cNvPr>
        <xdr:cNvSpPr/>
      </xdr:nvSpPr>
      <xdr:spPr>
        <a:xfrm>
          <a:off x="10347325" y="590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3F81950-6EB5-45C7-84E6-FEBC1EB97E09}"/>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1814FB8-1D6F-441D-AB3D-488AF6796AA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4B76109-B055-4AB0-ACFA-FE1E4D22062A}"/>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2948569-C88C-45FC-A088-81FB7044BD6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F286630D-C750-4D8B-8582-5240C1802DA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7457</xdr:rowOff>
    </xdr:from>
    <xdr:to>
      <xdr:col>76</xdr:col>
      <xdr:colOff>73025</xdr:colOff>
      <xdr:row>30</xdr:row>
      <xdr:rowOff>109057</xdr:rowOff>
    </xdr:to>
    <xdr:sp macro="" textlink="">
      <xdr:nvSpPr>
        <xdr:cNvPr id="145" name="楕円 144">
          <a:extLst>
            <a:ext uri="{FF2B5EF4-FFF2-40B4-BE49-F238E27FC236}">
              <a16:creationId xmlns:a16="http://schemas.microsoft.com/office/drawing/2014/main" id="{099C421D-4BC6-446A-A641-AF9709BD0692}"/>
            </a:ext>
          </a:extLst>
        </xdr:cNvPr>
        <xdr:cNvSpPr/>
      </xdr:nvSpPr>
      <xdr:spPr>
        <a:xfrm>
          <a:off x="13001625" y="58062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157334</xdr:rowOff>
    </xdr:from>
    <xdr:ext cx="469744" cy="259045"/>
    <xdr:sp macro="" textlink="">
      <xdr:nvSpPr>
        <xdr:cNvPr id="146" name="債務償還比率該当値テキスト">
          <a:extLst>
            <a:ext uri="{FF2B5EF4-FFF2-40B4-BE49-F238E27FC236}">
              <a16:creationId xmlns:a16="http://schemas.microsoft.com/office/drawing/2014/main" id="{7E61BECF-89E1-4B06-A702-6D413984D568}"/>
            </a:ext>
          </a:extLst>
        </xdr:cNvPr>
        <xdr:cNvSpPr txBox="1"/>
      </xdr:nvSpPr>
      <xdr:spPr>
        <a:xfrm>
          <a:off x="13080365" y="5788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21916</xdr:rowOff>
    </xdr:from>
    <xdr:to>
      <xdr:col>72</xdr:col>
      <xdr:colOff>123825</xdr:colOff>
      <xdr:row>29</xdr:row>
      <xdr:rowOff>123516</xdr:rowOff>
    </xdr:to>
    <xdr:sp macro="" textlink="">
      <xdr:nvSpPr>
        <xdr:cNvPr id="147" name="楕円 146">
          <a:extLst>
            <a:ext uri="{FF2B5EF4-FFF2-40B4-BE49-F238E27FC236}">
              <a16:creationId xmlns:a16="http://schemas.microsoft.com/office/drawing/2014/main" id="{9E439CB9-2B0B-412D-A434-8EE486DEDD69}"/>
            </a:ext>
          </a:extLst>
        </xdr:cNvPr>
        <xdr:cNvSpPr/>
      </xdr:nvSpPr>
      <xdr:spPr>
        <a:xfrm>
          <a:off x="12359005" y="565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72716</xdr:rowOff>
    </xdr:from>
    <xdr:to>
      <xdr:col>76</xdr:col>
      <xdr:colOff>22225</xdr:colOff>
      <xdr:row>30</xdr:row>
      <xdr:rowOff>58257</xdr:rowOff>
    </xdr:to>
    <xdr:cxnSp macro="">
      <xdr:nvCxnSpPr>
        <xdr:cNvPr id="148" name="直線コネクタ 147">
          <a:extLst>
            <a:ext uri="{FF2B5EF4-FFF2-40B4-BE49-F238E27FC236}">
              <a16:creationId xmlns:a16="http://schemas.microsoft.com/office/drawing/2014/main" id="{3C979B71-C6E5-47FB-87BB-973C4F959A99}"/>
            </a:ext>
          </a:extLst>
        </xdr:cNvPr>
        <xdr:cNvCxnSpPr/>
      </xdr:nvCxnSpPr>
      <xdr:spPr>
        <a:xfrm>
          <a:off x="12409805" y="5703896"/>
          <a:ext cx="619760" cy="1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37528</xdr:rowOff>
    </xdr:from>
    <xdr:to>
      <xdr:col>68</xdr:col>
      <xdr:colOff>123825</xdr:colOff>
      <xdr:row>30</xdr:row>
      <xdr:rowOff>139128</xdr:rowOff>
    </xdr:to>
    <xdr:sp macro="" textlink="">
      <xdr:nvSpPr>
        <xdr:cNvPr id="149" name="楕円 148">
          <a:extLst>
            <a:ext uri="{FF2B5EF4-FFF2-40B4-BE49-F238E27FC236}">
              <a16:creationId xmlns:a16="http://schemas.microsoft.com/office/drawing/2014/main" id="{F79D9087-80C4-4DEF-990F-9413EFF16CD4}"/>
            </a:ext>
          </a:extLst>
        </xdr:cNvPr>
        <xdr:cNvSpPr/>
      </xdr:nvSpPr>
      <xdr:spPr>
        <a:xfrm>
          <a:off x="11688445" y="58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72716</xdr:rowOff>
    </xdr:from>
    <xdr:to>
      <xdr:col>72</xdr:col>
      <xdr:colOff>73025</xdr:colOff>
      <xdr:row>30</xdr:row>
      <xdr:rowOff>88328</xdr:rowOff>
    </xdr:to>
    <xdr:cxnSp macro="">
      <xdr:nvCxnSpPr>
        <xdr:cNvPr id="150" name="直線コネクタ 149">
          <a:extLst>
            <a:ext uri="{FF2B5EF4-FFF2-40B4-BE49-F238E27FC236}">
              <a16:creationId xmlns:a16="http://schemas.microsoft.com/office/drawing/2014/main" id="{2B2C9917-E709-42F3-9219-4CFF7E3A6947}"/>
            </a:ext>
          </a:extLst>
        </xdr:cNvPr>
        <xdr:cNvCxnSpPr/>
      </xdr:nvCxnSpPr>
      <xdr:spPr>
        <a:xfrm flipV="1">
          <a:off x="11739245" y="5703896"/>
          <a:ext cx="670560" cy="18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6296</xdr:rowOff>
    </xdr:from>
    <xdr:to>
      <xdr:col>64</xdr:col>
      <xdr:colOff>123825</xdr:colOff>
      <xdr:row>32</xdr:row>
      <xdr:rowOff>107896</xdr:rowOff>
    </xdr:to>
    <xdr:sp macro="" textlink="">
      <xdr:nvSpPr>
        <xdr:cNvPr id="151" name="楕円 150">
          <a:extLst>
            <a:ext uri="{FF2B5EF4-FFF2-40B4-BE49-F238E27FC236}">
              <a16:creationId xmlns:a16="http://schemas.microsoft.com/office/drawing/2014/main" id="{E42C6CCF-9D57-4B1E-989C-C5D95B7AF0BD}"/>
            </a:ext>
          </a:extLst>
        </xdr:cNvPr>
        <xdr:cNvSpPr/>
      </xdr:nvSpPr>
      <xdr:spPr>
        <a:xfrm>
          <a:off x="11017885" y="614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88328</xdr:rowOff>
    </xdr:from>
    <xdr:to>
      <xdr:col>68</xdr:col>
      <xdr:colOff>73025</xdr:colOff>
      <xdr:row>32</xdr:row>
      <xdr:rowOff>57096</xdr:rowOff>
    </xdr:to>
    <xdr:cxnSp macro="">
      <xdr:nvCxnSpPr>
        <xdr:cNvPr id="152" name="直線コネクタ 151">
          <a:extLst>
            <a:ext uri="{FF2B5EF4-FFF2-40B4-BE49-F238E27FC236}">
              <a16:creationId xmlns:a16="http://schemas.microsoft.com/office/drawing/2014/main" id="{B6D85009-D780-4FF4-827C-714D8F6A85D8}"/>
            </a:ext>
          </a:extLst>
        </xdr:cNvPr>
        <xdr:cNvCxnSpPr/>
      </xdr:nvCxnSpPr>
      <xdr:spPr>
        <a:xfrm flipV="1">
          <a:off x="11068685" y="5887148"/>
          <a:ext cx="670560" cy="30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67210</xdr:rowOff>
    </xdr:from>
    <xdr:to>
      <xdr:col>60</xdr:col>
      <xdr:colOff>123825</xdr:colOff>
      <xdr:row>32</xdr:row>
      <xdr:rowOff>168810</xdr:rowOff>
    </xdr:to>
    <xdr:sp macro="" textlink="">
      <xdr:nvSpPr>
        <xdr:cNvPr id="153" name="楕円 152">
          <a:extLst>
            <a:ext uri="{FF2B5EF4-FFF2-40B4-BE49-F238E27FC236}">
              <a16:creationId xmlns:a16="http://schemas.microsoft.com/office/drawing/2014/main" id="{EE64790B-39C6-4E7C-A5BA-55D8E4D2F2C5}"/>
            </a:ext>
          </a:extLst>
        </xdr:cNvPr>
        <xdr:cNvSpPr/>
      </xdr:nvSpPr>
      <xdr:spPr>
        <a:xfrm>
          <a:off x="10347325" y="620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57096</xdr:rowOff>
    </xdr:from>
    <xdr:to>
      <xdr:col>64</xdr:col>
      <xdr:colOff>73025</xdr:colOff>
      <xdr:row>32</xdr:row>
      <xdr:rowOff>118010</xdr:rowOff>
    </xdr:to>
    <xdr:cxnSp macro="">
      <xdr:nvCxnSpPr>
        <xdr:cNvPr id="154" name="直線コネクタ 153">
          <a:extLst>
            <a:ext uri="{FF2B5EF4-FFF2-40B4-BE49-F238E27FC236}">
              <a16:creationId xmlns:a16="http://schemas.microsoft.com/office/drawing/2014/main" id="{DC4DE479-0B2A-4710-80DC-BEAC138ECF0D}"/>
            </a:ext>
          </a:extLst>
        </xdr:cNvPr>
        <xdr:cNvCxnSpPr/>
      </xdr:nvCxnSpPr>
      <xdr:spPr>
        <a:xfrm flipV="1">
          <a:off x="10398125" y="6191196"/>
          <a:ext cx="670560" cy="6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3353F8F1-5420-402F-8F60-D401C19FA91C}"/>
            </a:ext>
          </a:extLst>
        </xdr:cNvPr>
        <xdr:cNvSpPr txBox="1"/>
      </xdr:nvSpPr>
      <xdr:spPr>
        <a:xfrm>
          <a:off x="12185092" y="541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131797</xdr:rowOff>
    </xdr:from>
    <xdr:ext cx="469744" cy="259045"/>
    <xdr:sp macro="" textlink="">
      <xdr:nvSpPr>
        <xdr:cNvPr id="156" name="n_2aveValue債務償還比率">
          <a:extLst>
            <a:ext uri="{FF2B5EF4-FFF2-40B4-BE49-F238E27FC236}">
              <a16:creationId xmlns:a16="http://schemas.microsoft.com/office/drawing/2014/main" id="{4E2D8AAE-C8A2-47B4-ADCB-718F291D7F61}"/>
            </a:ext>
          </a:extLst>
        </xdr:cNvPr>
        <xdr:cNvSpPr txBox="1"/>
      </xdr:nvSpPr>
      <xdr:spPr>
        <a:xfrm>
          <a:off x="11527232" y="593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0E520CE7-DA4D-4A64-AE34-6A24317CF44B}"/>
            </a:ext>
          </a:extLst>
        </xdr:cNvPr>
        <xdr:cNvSpPr txBox="1"/>
      </xdr:nvSpPr>
      <xdr:spPr>
        <a:xfrm>
          <a:off x="10856672" y="56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84FCE7E7-A91B-45FD-93DC-4ECF5447090E}"/>
            </a:ext>
          </a:extLst>
        </xdr:cNvPr>
        <xdr:cNvSpPr txBox="1"/>
      </xdr:nvSpPr>
      <xdr:spPr>
        <a:xfrm>
          <a:off x="10186112" y="56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114643</xdr:rowOff>
    </xdr:from>
    <xdr:ext cx="469744" cy="259045"/>
    <xdr:sp macro="" textlink="">
      <xdr:nvSpPr>
        <xdr:cNvPr id="159" name="n_1mainValue債務償還比率">
          <a:extLst>
            <a:ext uri="{FF2B5EF4-FFF2-40B4-BE49-F238E27FC236}">
              <a16:creationId xmlns:a16="http://schemas.microsoft.com/office/drawing/2014/main" id="{AF9D3DD9-B56B-4422-8F3B-7FDFFA205222}"/>
            </a:ext>
          </a:extLst>
        </xdr:cNvPr>
        <xdr:cNvSpPr txBox="1"/>
      </xdr:nvSpPr>
      <xdr:spPr>
        <a:xfrm>
          <a:off x="12185092" y="5745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155655</xdr:rowOff>
    </xdr:from>
    <xdr:ext cx="469744" cy="259045"/>
    <xdr:sp macro="" textlink="">
      <xdr:nvSpPr>
        <xdr:cNvPr id="160" name="n_2mainValue債務償還比率">
          <a:extLst>
            <a:ext uri="{FF2B5EF4-FFF2-40B4-BE49-F238E27FC236}">
              <a16:creationId xmlns:a16="http://schemas.microsoft.com/office/drawing/2014/main" id="{E235EABD-4BE6-4204-AF14-E5EBC441CFDC}"/>
            </a:ext>
          </a:extLst>
        </xdr:cNvPr>
        <xdr:cNvSpPr txBox="1"/>
      </xdr:nvSpPr>
      <xdr:spPr>
        <a:xfrm>
          <a:off x="11527232" y="561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99023</xdr:rowOff>
    </xdr:from>
    <xdr:ext cx="469744" cy="259045"/>
    <xdr:sp macro="" textlink="">
      <xdr:nvSpPr>
        <xdr:cNvPr id="161" name="n_3mainValue債務償還比率">
          <a:extLst>
            <a:ext uri="{FF2B5EF4-FFF2-40B4-BE49-F238E27FC236}">
              <a16:creationId xmlns:a16="http://schemas.microsoft.com/office/drawing/2014/main" id="{24370537-4808-4A5A-8FE9-BC8E9AFB6C3C}"/>
            </a:ext>
          </a:extLst>
        </xdr:cNvPr>
        <xdr:cNvSpPr txBox="1"/>
      </xdr:nvSpPr>
      <xdr:spPr>
        <a:xfrm>
          <a:off x="10856672" y="623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159937</xdr:rowOff>
    </xdr:from>
    <xdr:ext cx="469744" cy="259045"/>
    <xdr:sp macro="" textlink="">
      <xdr:nvSpPr>
        <xdr:cNvPr id="162" name="n_4mainValue債務償還比率">
          <a:extLst>
            <a:ext uri="{FF2B5EF4-FFF2-40B4-BE49-F238E27FC236}">
              <a16:creationId xmlns:a16="http://schemas.microsoft.com/office/drawing/2014/main" id="{B92910C9-CCA7-4F35-9359-792E610B1062}"/>
            </a:ext>
          </a:extLst>
        </xdr:cNvPr>
        <xdr:cNvSpPr txBox="1"/>
      </xdr:nvSpPr>
      <xdr:spPr>
        <a:xfrm>
          <a:off x="10186112" y="629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4E9C4FAB-CBFA-4AC1-8DA4-F5D75B5DB44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34B6BF5-47E5-4271-B2A0-07F37B5C7EC4}"/>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DDB40DD-42C6-42DF-A7CD-B70CA6E1D0D6}"/>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97FE30F9-8CA3-4781-A69E-84030F7ED8D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E03E514-CB1A-40DC-A851-14E3696BD693}"/>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4D8C2C3-36FF-4481-9A6E-69EB3F49565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167975-3497-48C4-92B9-F9F76B95B56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D3A461-8064-406B-B198-AC6AB295F08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95ACB6-8051-4E59-BF65-09264B95AD9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06D96E3-8F5E-4F82-87BD-CE9CAAD218A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C112E9-3777-4E12-95A9-6A6526B529C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944A71-DFBE-48F5-8633-9F65228D357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01A0E6-3A0F-43B8-B4B3-2EEBC8A9D1CE}"/>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CB8DC7-9301-440A-8052-7FFDD189BA9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C32F01C-3681-48B0-9DC6-A0357BE5661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2B8726-AFE0-48E3-A57E-506EC380B0D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5249836-9610-4B1E-85C3-1374B4A3966C}"/>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831D7D3-64AD-4CB6-A0FF-B6B8D41BD1D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48FCC57-4C56-4B9F-9AC2-8062C226E1B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938316-2A18-482C-9288-263E9A4F500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6AD8FD-6913-4D08-B6F3-67982553C692}"/>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EA80561-7B69-43C6-AD7F-38DD616E01ED}"/>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5891F2-A6CD-491D-9BFA-C89B8D678CD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A5DB0FF-CEFB-4277-AB51-AFBF3EF840B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8C3DDAE-859A-4ECC-8F72-DD883ADDF23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10CE9BC-762B-4251-B9F6-C00610FFF49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4DA5FC-4C29-4924-868E-CDA17FFB6A7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4E32BC-E733-4F29-8E93-4C8A1A8B7C2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359A1C7-2113-43B4-9F38-E9C8A2C3C37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85F5D7-7814-4196-96E1-8BF70B0FF3B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71CD39-E325-4F44-B449-33586F2799C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E773CC-7989-4F5C-90B1-73253699AE3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AB35FA-2BA3-41E4-AAC7-9445C12C2F8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7E90313-B890-4ED2-9CB4-8B5224E9FB3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D2F624-C1D6-46CC-85CB-A6E3CAEB358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353B7A-8F00-4B40-B60D-8F41EB2F4FB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33BF52E-2C3B-4699-92CA-92D41194F38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E4248A-BC42-42EA-89C3-69E8E8A75EF6}"/>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DD1FBD7-4563-4A3A-BC70-CF58F1E720B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2AF6EDC-2E0C-45DE-85C2-9CA1CB7CE6B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F46736F-6F27-4A15-BA98-842D1626A8AC}"/>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B6F474D-B826-4606-85B9-52408B145A8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05F9E9-F8F9-418A-888E-9A11DBF9D76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B9A4FA8-4946-43F1-B45E-AAD261C9F58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714E0AF-7E18-45EC-8A07-9B2925D23DA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6251FA-524F-4A87-A77B-4700B4B50148}"/>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BBFE8DF-3691-4391-983F-8FB2F591496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1A62AA1-5AF2-40DF-AADB-D0CD4418EA95}"/>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0FD5C5-916B-4DE2-A5AF-8CF5686FBAB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D8609F4-54AC-49EE-9889-F5EAB5197879}"/>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B091F4-268E-43AF-B060-EB740A5513A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1219B1C-444A-431A-9471-672A122063B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A1E089-80C5-4DDF-8BEC-D99AB5B0626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049B7FC-251F-443C-8A72-1F36251C94B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E2F44F-6669-4CC2-855B-37A61AE959B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CF0C1CE-C185-4810-A8D1-15990F9FA45E}"/>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84CA5D7-1855-4855-8508-BF556303889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F8B3825-44B0-4B24-8164-D7A4D8066891}"/>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8D9CF13-9DCD-4B2B-A88F-34660813DCC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BFFD735-D5EF-432B-9B00-868CDD85CED9}"/>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9C6E94E-4701-45BA-ACF5-458EB15C39C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40C3F4AE-A23F-4C0D-80F4-87F7756307A0}"/>
            </a:ext>
          </a:extLst>
        </xdr:cNvPr>
        <xdr:cNvCxnSpPr/>
      </xdr:nvCxnSpPr>
      <xdr:spPr>
        <a:xfrm flipV="1">
          <a:off x="4086225" y="564642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AF3B7E33-634F-4ACA-9476-C83A35B69688}"/>
            </a:ext>
          </a:extLst>
        </xdr:cNvPr>
        <xdr:cNvSpPr txBox="1"/>
      </xdr:nvSpPr>
      <xdr:spPr>
        <a:xfrm>
          <a:off x="412496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5335D5B0-52EF-42E3-BDA2-FED07655D09A}"/>
            </a:ext>
          </a:extLst>
        </xdr:cNvPr>
        <xdr:cNvCxnSpPr/>
      </xdr:nvCxnSpPr>
      <xdr:spPr>
        <a:xfrm>
          <a:off x="4020820" y="7037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20A464BC-0074-4503-897F-2473A8C9D0A3}"/>
            </a:ext>
          </a:extLst>
        </xdr:cNvPr>
        <xdr:cNvSpPr txBox="1"/>
      </xdr:nvSpPr>
      <xdr:spPr>
        <a:xfrm>
          <a:off x="412496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8B00B0BF-006D-4BC4-9F82-DAA538EDAE02}"/>
            </a:ext>
          </a:extLst>
        </xdr:cNvPr>
        <xdr:cNvCxnSpPr/>
      </xdr:nvCxnSpPr>
      <xdr:spPr>
        <a:xfrm>
          <a:off x="4020820" y="5646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0B265283-A4A4-48D4-8410-37F02C2F270C}"/>
            </a:ext>
          </a:extLst>
        </xdr:cNvPr>
        <xdr:cNvSpPr txBox="1"/>
      </xdr:nvSpPr>
      <xdr:spPr>
        <a:xfrm>
          <a:off x="412496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4238B6C7-6584-438F-A523-B5C3F5C5AB3F}"/>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36BD71F6-608E-47E9-9489-5AF3C5022CD7}"/>
            </a:ext>
          </a:extLst>
        </xdr:cNvPr>
        <xdr:cNvSpPr/>
      </xdr:nvSpPr>
      <xdr:spPr>
        <a:xfrm>
          <a:off x="3312160" y="63671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EC390994-D6CB-463F-B4B7-95CDF63F1CB6}"/>
            </a:ext>
          </a:extLst>
        </xdr:cNvPr>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6653C824-E7F9-4854-B851-565D1161F973}"/>
            </a:ext>
          </a:extLst>
        </xdr:cNvPr>
        <xdr:cNvSpPr/>
      </xdr:nvSpPr>
      <xdr:spPr>
        <a:xfrm>
          <a:off x="17399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63F2CCCE-75AA-4269-BAAA-74D74039EE23}"/>
            </a:ext>
          </a:extLst>
        </xdr:cNvPr>
        <xdr:cNvSpPr/>
      </xdr:nvSpPr>
      <xdr:spPr>
        <a:xfrm>
          <a:off x="96520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61A36C-5B85-4596-A124-0E4184359662}"/>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BC1A998-D74F-44DD-936A-FB6B8BD6DFF9}"/>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A2788C6-5831-43AB-884B-F24E4EBE6BE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076E361-2310-475F-901E-4ABE27BBF4AA}"/>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58B5639-BE4C-44FC-80DB-B34D88739BD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8255</xdr:rowOff>
    </xdr:from>
    <xdr:to>
      <xdr:col>24</xdr:col>
      <xdr:colOff>114300</xdr:colOff>
      <xdr:row>40</xdr:row>
      <xdr:rowOff>109855</xdr:rowOff>
    </xdr:to>
    <xdr:sp macro="" textlink="">
      <xdr:nvSpPr>
        <xdr:cNvPr id="73" name="楕円 72">
          <a:extLst>
            <a:ext uri="{FF2B5EF4-FFF2-40B4-BE49-F238E27FC236}">
              <a16:creationId xmlns:a16="http://schemas.microsoft.com/office/drawing/2014/main" id="{AE979526-49EC-4840-BBAF-8E7DE10E91AE}"/>
            </a:ext>
          </a:extLst>
        </xdr:cNvPr>
        <xdr:cNvSpPr/>
      </xdr:nvSpPr>
      <xdr:spPr>
        <a:xfrm>
          <a:off x="403606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E1CF5105-B874-4F51-AD70-592D708DE10E}"/>
            </a:ext>
          </a:extLst>
        </xdr:cNvPr>
        <xdr:cNvSpPr txBox="1"/>
      </xdr:nvSpPr>
      <xdr:spPr>
        <a:xfrm>
          <a:off x="412496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147320</xdr:rowOff>
    </xdr:from>
    <xdr:to>
      <xdr:col>20</xdr:col>
      <xdr:colOff>38100</xdr:colOff>
      <xdr:row>40</xdr:row>
      <xdr:rowOff>77470</xdr:rowOff>
    </xdr:to>
    <xdr:sp macro="" textlink="">
      <xdr:nvSpPr>
        <xdr:cNvPr id="75" name="楕円 74">
          <a:extLst>
            <a:ext uri="{FF2B5EF4-FFF2-40B4-BE49-F238E27FC236}">
              <a16:creationId xmlns:a16="http://schemas.microsoft.com/office/drawing/2014/main" id="{2C95D315-AB2D-4104-98B4-9CF14A571FBF}"/>
            </a:ext>
          </a:extLst>
        </xdr:cNvPr>
        <xdr:cNvSpPr/>
      </xdr:nvSpPr>
      <xdr:spPr>
        <a:xfrm>
          <a:off x="3312160" y="668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26670</xdr:rowOff>
    </xdr:from>
    <xdr:to>
      <xdr:col>24</xdr:col>
      <xdr:colOff>63500</xdr:colOff>
      <xdr:row>40</xdr:row>
      <xdr:rowOff>59055</xdr:rowOff>
    </xdr:to>
    <xdr:cxnSp macro="">
      <xdr:nvCxnSpPr>
        <xdr:cNvPr id="76" name="直線コネクタ 75">
          <a:extLst>
            <a:ext uri="{FF2B5EF4-FFF2-40B4-BE49-F238E27FC236}">
              <a16:creationId xmlns:a16="http://schemas.microsoft.com/office/drawing/2014/main" id="{14311372-3D7B-4AA2-8671-1F4DEB197EF9}"/>
            </a:ext>
          </a:extLst>
        </xdr:cNvPr>
        <xdr:cNvCxnSpPr/>
      </xdr:nvCxnSpPr>
      <xdr:spPr>
        <a:xfrm>
          <a:off x="3355340" y="673227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130175</xdr:rowOff>
    </xdr:from>
    <xdr:to>
      <xdr:col>15</xdr:col>
      <xdr:colOff>101600</xdr:colOff>
      <xdr:row>40</xdr:row>
      <xdr:rowOff>60325</xdr:rowOff>
    </xdr:to>
    <xdr:sp macro="" textlink="">
      <xdr:nvSpPr>
        <xdr:cNvPr id="77" name="楕円 76">
          <a:extLst>
            <a:ext uri="{FF2B5EF4-FFF2-40B4-BE49-F238E27FC236}">
              <a16:creationId xmlns:a16="http://schemas.microsoft.com/office/drawing/2014/main" id="{6CEC6DF3-2817-440D-AB86-5AA343B9ED21}"/>
            </a:ext>
          </a:extLst>
        </xdr:cNvPr>
        <xdr:cNvSpPr/>
      </xdr:nvSpPr>
      <xdr:spPr>
        <a:xfrm>
          <a:off x="2514600"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9525</xdr:rowOff>
    </xdr:from>
    <xdr:to>
      <xdr:col>19</xdr:col>
      <xdr:colOff>177800</xdr:colOff>
      <xdr:row>40</xdr:row>
      <xdr:rowOff>26670</xdr:rowOff>
    </xdr:to>
    <xdr:cxnSp macro="">
      <xdr:nvCxnSpPr>
        <xdr:cNvPr id="78" name="直線コネクタ 77">
          <a:extLst>
            <a:ext uri="{FF2B5EF4-FFF2-40B4-BE49-F238E27FC236}">
              <a16:creationId xmlns:a16="http://schemas.microsoft.com/office/drawing/2014/main" id="{DD4A51BF-C02F-473C-89C2-741045C50EC6}"/>
            </a:ext>
          </a:extLst>
        </xdr:cNvPr>
        <xdr:cNvCxnSpPr/>
      </xdr:nvCxnSpPr>
      <xdr:spPr>
        <a:xfrm>
          <a:off x="2565400" y="6715125"/>
          <a:ext cx="78994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93980</xdr:rowOff>
    </xdr:from>
    <xdr:to>
      <xdr:col>10</xdr:col>
      <xdr:colOff>165100</xdr:colOff>
      <xdr:row>40</xdr:row>
      <xdr:rowOff>24130</xdr:rowOff>
    </xdr:to>
    <xdr:sp macro="" textlink="">
      <xdr:nvSpPr>
        <xdr:cNvPr id="79" name="楕円 78">
          <a:extLst>
            <a:ext uri="{FF2B5EF4-FFF2-40B4-BE49-F238E27FC236}">
              <a16:creationId xmlns:a16="http://schemas.microsoft.com/office/drawing/2014/main" id="{BBA463B0-E2D4-43F6-9896-D17E51D746A4}"/>
            </a:ext>
          </a:extLst>
        </xdr:cNvPr>
        <xdr:cNvSpPr/>
      </xdr:nvSpPr>
      <xdr:spPr>
        <a:xfrm>
          <a:off x="1739900" y="663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144780</xdr:rowOff>
    </xdr:from>
    <xdr:to>
      <xdr:col>15</xdr:col>
      <xdr:colOff>50800</xdr:colOff>
      <xdr:row>40</xdr:row>
      <xdr:rowOff>9525</xdr:rowOff>
    </xdr:to>
    <xdr:cxnSp macro="">
      <xdr:nvCxnSpPr>
        <xdr:cNvPr id="80" name="直線コネクタ 79">
          <a:extLst>
            <a:ext uri="{FF2B5EF4-FFF2-40B4-BE49-F238E27FC236}">
              <a16:creationId xmlns:a16="http://schemas.microsoft.com/office/drawing/2014/main" id="{5B24F70F-0010-42DE-A3EE-8A1045176EC0}"/>
            </a:ext>
          </a:extLst>
        </xdr:cNvPr>
        <xdr:cNvCxnSpPr/>
      </xdr:nvCxnSpPr>
      <xdr:spPr>
        <a:xfrm>
          <a:off x="1790700" y="668274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55880</xdr:rowOff>
    </xdr:from>
    <xdr:to>
      <xdr:col>6</xdr:col>
      <xdr:colOff>38100</xdr:colOff>
      <xdr:row>39</xdr:row>
      <xdr:rowOff>157480</xdr:rowOff>
    </xdr:to>
    <xdr:sp macro="" textlink="">
      <xdr:nvSpPr>
        <xdr:cNvPr id="81" name="楕円 80">
          <a:extLst>
            <a:ext uri="{FF2B5EF4-FFF2-40B4-BE49-F238E27FC236}">
              <a16:creationId xmlns:a16="http://schemas.microsoft.com/office/drawing/2014/main" id="{271F6811-BD76-4819-8D94-D13851EE0780}"/>
            </a:ext>
          </a:extLst>
        </xdr:cNvPr>
        <xdr:cNvSpPr/>
      </xdr:nvSpPr>
      <xdr:spPr>
        <a:xfrm>
          <a:off x="965200" y="65938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106680</xdr:rowOff>
    </xdr:from>
    <xdr:to>
      <xdr:col>10</xdr:col>
      <xdr:colOff>114300</xdr:colOff>
      <xdr:row>39</xdr:row>
      <xdr:rowOff>144780</xdr:rowOff>
    </xdr:to>
    <xdr:cxnSp macro="">
      <xdr:nvCxnSpPr>
        <xdr:cNvPr id="82" name="直線コネクタ 81">
          <a:extLst>
            <a:ext uri="{FF2B5EF4-FFF2-40B4-BE49-F238E27FC236}">
              <a16:creationId xmlns:a16="http://schemas.microsoft.com/office/drawing/2014/main" id="{012CF374-7535-4CB9-95BF-261F2D10449A}"/>
            </a:ext>
          </a:extLst>
        </xdr:cNvPr>
        <xdr:cNvCxnSpPr/>
      </xdr:nvCxnSpPr>
      <xdr:spPr>
        <a:xfrm>
          <a:off x="1008380" y="664464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72ACDC45-A1A3-40CB-A630-4C5E2C09E169}"/>
            </a:ext>
          </a:extLst>
        </xdr:cNvPr>
        <xdr:cNvSpPr txBox="1"/>
      </xdr:nvSpPr>
      <xdr:spPr>
        <a:xfrm>
          <a:off x="317056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FA66D119-8C6E-462C-A5F5-5AB1BB4D0A3D}"/>
            </a:ext>
          </a:extLst>
        </xdr:cNvPr>
        <xdr:cNvSpPr txBox="1"/>
      </xdr:nvSpPr>
      <xdr:spPr>
        <a:xfrm>
          <a:off x="238570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85" name="n_3aveValue【道路】&#10;有形固定資産減価償却率">
          <a:extLst>
            <a:ext uri="{FF2B5EF4-FFF2-40B4-BE49-F238E27FC236}">
              <a16:creationId xmlns:a16="http://schemas.microsoft.com/office/drawing/2014/main" id="{CA15578C-32AD-4A70-9683-411C74FD4173}"/>
            </a:ext>
          </a:extLst>
        </xdr:cNvPr>
        <xdr:cNvSpPr txBox="1"/>
      </xdr:nvSpPr>
      <xdr:spPr>
        <a:xfrm>
          <a:off x="161100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86" name="n_4aveValue【道路】&#10;有形固定資産減価償却率">
          <a:extLst>
            <a:ext uri="{FF2B5EF4-FFF2-40B4-BE49-F238E27FC236}">
              <a16:creationId xmlns:a16="http://schemas.microsoft.com/office/drawing/2014/main" id="{72C7A036-A56E-49D6-8C6B-A2B1F7B21365}"/>
            </a:ext>
          </a:extLst>
        </xdr:cNvPr>
        <xdr:cNvSpPr txBox="1"/>
      </xdr:nvSpPr>
      <xdr:spPr>
        <a:xfrm>
          <a:off x="83630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6E6B7799-695F-406E-B814-B30EE4FF2E2A}"/>
            </a:ext>
          </a:extLst>
        </xdr:cNvPr>
        <xdr:cNvSpPr txBox="1"/>
      </xdr:nvSpPr>
      <xdr:spPr>
        <a:xfrm>
          <a:off x="317056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51452</xdr:rowOff>
    </xdr:from>
    <xdr:ext cx="405111" cy="259045"/>
    <xdr:sp macro="" textlink="">
      <xdr:nvSpPr>
        <xdr:cNvPr id="88" name="n_2mainValue【道路】&#10;有形固定資産減価償却率">
          <a:extLst>
            <a:ext uri="{FF2B5EF4-FFF2-40B4-BE49-F238E27FC236}">
              <a16:creationId xmlns:a16="http://schemas.microsoft.com/office/drawing/2014/main" id="{25745959-8475-4DD0-A987-745D652C2604}"/>
            </a:ext>
          </a:extLst>
        </xdr:cNvPr>
        <xdr:cNvSpPr txBox="1"/>
      </xdr:nvSpPr>
      <xdr:spPr>
        <a:xfrm>
          <a:off x="238570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15257</xdr:rowOff>
    </xdr:from>
    <xdr:ext cx="405111" cy="259045"/>
    <xdr:sp macro="" textlink="">
      <xdr:nvSpPr>
        <xdr:cNvPr id="89" name="n_3mainValue【道路】&#10;有形固定資産減価償却率">
          <a:extLst>
            <a:ext uri="{FF2B5EF4-FFF2-40B4-BE49-F238E27FC236}">
              <a16:creationId xmlns:a16="http://schemas.microsoft.com/office/drawing/2014/main" id="{3DEAF78C-FD5A-4523-A6BE-A60903DB3C5A}"/>
            </a:ext>
          </a:extLst>
        </xdr:cNvPr>
        <xdr:cNvSpPr txBox="1"/>
      </xdr:nvSpPr>
      <xdr:spPr>
        <a:xfrm>
          <a:off x="161100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148607</xdr:rowOff>
    </xdr:from>
    <xdr:ext cx="405111" cy="259045"/>
    <xdr:sp macro="" textlink="">
      <xdr:nvSpPr>
        <xdr:cNvPr id="90" name="n_4mainValue【道路】&#10;有形固定資産減価償却率">
          <a:extLst>
            <a:ext uri="{FF2B5EF4-FFF2-40B4-BE49-F238E27FC236}">
              <a16:creationId xmlns:a16="http://schemas.microsoft.com/office/drawing/2014/main" id="{7A1602BA-8BC3-4024-A886-FAF718CCBA58}"/>
            </a:ext>
          </a:extLst>
        </xdr:cNvPr>
        <xdr:cNvSpPr txBox="1"/>
      </xdr:nvSpPr>
      <xdr:spPr>
        <a:xfrm>
          <a:off x="83630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B14E7DD-EAE2-4CE0-8B51-FDFDF7E5053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1D5A8A9-E072-4380-8F03-409A4D60A47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A7971D2-C026-4C39-BD91-81DE57D1D41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B296E88-5539-4327-8BF0-D2DCC043213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050F85A-D7BF-448C-9B75-71CBAF50910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31D7EC9-944F-473B-A22A-0A5DD47D510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4030B79-9ED2-4C6F-90C3-4404EB5D0A2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B793905-59B5-41A2-8CF6-5E240D864F7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1B4218B-176F-44AC-85BF-4A0967C745C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F2734DA-E0B5-4B3E-8C3B-B4C50057DD21}"/>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8E2D55BF-2A36-4041-8BB1-F3F65E632B9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204A9F1-F3B7-4E11-8F25-50533BF5612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2687918-F991-43CE-9B67-8FDF85EC453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FA53DE7-B2E8-4A29-9AE8-FEFF4B84AF49}"/>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61714D8-8E62-4169-9AB2-27A54E7B64A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76838F6-8A15-4616-89A5-10C4E23FE8E1}"/>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4216643-8763-428D-87D9-EB333B1E6FC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D1EDB58-CBBE-45A0-B08D-F2C5B3200C4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4F7A1CE-81F2-4ABD-A825-38989D456B9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E186876E-F086-4E1A-B1CF-1168A3BAD3E1}"/>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F233F6F-B763-4217-8208-A54E23DD299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1960C595-0E47-4805-95C5-D170FFA6F9C0}"/>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24CCBE1-ED03-4797-BFEB-A8949553B40B}"/>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9BDD2EA8-7BB6-4922-B94F-0C378E3B7175}"/>
            </a:ext>
          </a:extLst>
        </xdr:cNvPr>
        <xdr:cNvCxnSpPr/>
      </xdr:nvCxnSpPr>
      <xdr:spPr>
        <a:xfrm flipV="1">
          <a:off x="9219565" y="5534292"/>
          <a:ext cx="0" cy="149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D10DD1E9-4F25-4E39-B229-AD2FCE493F8E}"/>
            </a:ext>
          </a:extLst>
        </xdr:cNvPr>
        <xdr:cNvSpPr txBox="1"/>
      </xdr:nvSpPr>
      <xdr:spPr>
        <a:xfrm>
          <a:off x="9258300" y="703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D317414A-7352-4179-B917-F01D17567CCE}"/>
            </a:ext>
          </a:extLst>
        </xdr:cNvPr>
        <xdr:cNvCxnSpPr/>
      </xdr:nvCxnSpPr>
      <xdr:spPr>
        <a:xfrm>
          <a:off x="9154160" y="70320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64AB04C8-404E-403B-B22F-8266F25B6253}"/>
            </a:ext>
          </a:extLst>
        </xdr:cNvPr>
        <xdr:cNvSpPr txBox="1"/>
      </xdr:nvSpPr>
      <xdr:spPr>
        <a:xfrm>
          <a:off x="9258300" y="531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0BD556C1-581B-4295-83B5-2B376AD5D5BC}"/>
            </a:ext>
          </a:extLst>
        </xdr:cNvPr>
        <xdr:cNvCxnSpPr/>
      </xdr:nvCxnSpPr>
      <xdr:spPr>
        <a:xfrm>
          <a:off x="9154160" y="5534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59974</xdr:rowOff>
    </xdr:from>
    <xdr:ext cx="534377" cy="259045"/>
    <xdr:sp macro="" textlink="">
      <xdr:nvSpPr>
        <xdr:cNvPr id="119" name="【道路】&#10;一人当たり延長平均値テキスト">
          <a:extLst>
            <a:ext uri="{FF2B5EF4-FFF2-40B4-BE49-F238E27FC236}">
              <a16:creationId xmlns:a16="http://schemas.microsoft.com/office/drawing/2014/main" id="{56CFED03-B1EE-478D-9850-2C547179090C}"/>
            </a:ext>
          </a:extLst>
        </xdr:cNvPr>
        <xdr:cNvSpPr txBox="1"/>
      </xdr:nvSpPr>
      <xdr:spPr>
        <a:xfrm>
          <a:off x="9258300" y="6597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5A1116AC-BFD2-4EE8-B9EB-13A7F2E4C1A9}"/>
            </a:ext>
          </a:extLst>
        </xdr:cNvPr>
        <xdr:cNvSpPr/>
      </xdr:nvSpPr>
      <xdr:spPr>
        <a:xfrm>
          <a:off x="9192260" y="66195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8C632BE-3295-4098-8A3A-91A1195737D1}"/>
            </a:ext>
          </a:extLst>
        </xdr:cNvPr>
        <xdr:cNvSpPr/>
      </xdr:nvSpPr>
      <xdr:spPr>
        <a:xfrm>
          <a:off x="8445500" y="6631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86B0FFBB-BCD2-4849-998A-DFF0FB1EFA6D}"/>
            </a:ext>
          </a:extLst>
        </xdr:cNvPr>
        <xdr:cNvSpPr/>
      </xdr:nvSpPr>
      <xdr:spPr>
        <a:xfrm>
          <a:off x="7670800" y="6646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05BCF745-E3B9-41AB-ADC3-2EE7B3DC7276}"/>
            </a:ext>
          </a:extLst>
        </xdr:cNvPr>
        <xdr:cNvSpPr/>
      </xdr:nvSpPr>
      <xdr:spPr>
        <a:xfrm>
          <a:off x="6873240" y="6640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81A1B8D6-48CE-4E0A-A5AC-33FE2A1A06CD}"/>
            </a:ext>
          </a:extLst>
        </xdr:cNvPr>
        <xdr:cNvSpPr/>
      </xdr:nvSpPr>
      <xdr:spPr>
        <a:xfrm>
          <a:off x="6098540" y="66379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87621B4-6491-4FEF-A8AD-8966240EA68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88FD39-003A-4658-AB0F-578F9519B529}"/>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3602978-91C9-4829-B7DB-A2F14DB66072}"/>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60E01F-A963-45B3-B7F5-A0F245F3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D4555BE-3C15-4945-B9EA-DB61D54F5DC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119012</xdr:rowOff>
    </xdr:from>
    <xdr:to>
      <xdr:col>55</xdr:col>
      <xdr:colOff>50800</xdr:colOff>
      <xdr:row>33</xdr:row>
      <xdr:rowOff>49162</xdr:rowOff>
    </xdr:to>
    <xdr:sp macro="" textlink="">
      <xdr:nvSpPr>
        <xdr:cNvPr id="130" name="楕円 129">
          <a:extLst>
            <a:ext uri="{FF2B5EF4-FFF2-40B4-BE49-F238E27FC236}">
              <a16:creationId xmlns:a16="http://schemas.microsoft.com/office/drawing/2014/main" id="{36DBCB56-8C83-4689-967C-6AD07C395733}"/>
            </a:ext>
          </a:extLst>
        </xdr:cNvPr>
        <xdr:cNvSpPr/>
      </xdr:nvSpPr>
      <xdr:spPr>
        <a:xfrm>
          <a:off x="9192260" y="54834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72039</xdr:rowOff>
    </xdr:from>
    <xdr:ext cx="599010" cy="259045"/>
    <xdr:sp macro="" textlink="">
      <xdr:nvSpPr>
        <xdr:cNvPr id="131" name="【道路】&#10;一人当たり延長該当値テキスト">
          <a:extLst>
            <a:ext uri="{FF2B5EF4-FFF2-40B4-BE49-F238E27FC236}">
              <a16:creationId xmlns:a16="http://schemas.microsoft.com/office/drawing/2014/main" id="{5F5393BC-A41C-442B-B882-FB5EE38F095A}"/>
            </a:ext>
          </a:extLst>
        </xdr:cNvPr>
        <xdr:cNvSpPr txBox="1"/>
      </xdr:nvSpPr>
      <xdr:spPr>
        <a:xfrm>
          <a:off x="9258300" y="5436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79591</xdr:rowOff>
    </xdr:from>
    <xdr:to>
      <xdr:col>50</xdr:col>
      <xdr:colOff>165100</xdr:colOff>
      <xdr:row>38</xdr:row>
      <xdr:rowOff>9740</xdr:rowOff>
    </xdr:to>
    <xdr:sp macro="" textlink="">
      <xdr:nvSpPr>
        <xdr:cNvPr id="132" name="楕円 131">
          <a:extLst>
            <a:ext uri="{FF2B5EF4-FFF2-40B4-BE49-F238E27FC236}">
              <a16:creationId xmlns:a16="http://schemas.microsoft.com/office/drawing/2014/main" id="{128BC01C-83F7-42D1-B94E-8DB29652FDDF}"/>
            </a:ext>
          </a:extLst>
        </xdr:cNvPr>
        <xdr:cNvSpPr/>
      </xdr:nvSpPr>
      <xdr:spPr>
        <a:xfrm>
          <a:off x="8445500" y="6282271"/>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169812</xdr:rowOff>
    </xdr:from>
    <xdr:to>
      <xdr:col>55</xdr:col>
      <xdr:colOff>0</xdr:colOff>
      <xdr:row>37</xdr:row>
      <xdr:rowOff>130391</xdr:rowOff>
    </xdr:to>
    <xdr:cxnSp macro="">
      <xdr:nvCxnSpPr>
        <xdr:cNvPr id="133" name="直線コネクタ 132">
          <a:extLst>
            <a:ext uri="{FF2B5EF4-FFF2-40B4-BE49-F238E27FC236}">
              <a16:creationId xmlns:a16="http://schemas.microsoft.com/office/drawing/2014/main" id="{B6CD7ED6-F11B-4093-9221-B99C3F68AD95}"/>
            </a:ext>
          </a:extLst>
        </xdr:cNvPr>
        <xdr:cNvCxnSpPr/>
      </xdr:nvCxnSpPr>
      <xdr:spPr>
        <a:xfrm flipV="1">
          <a:off x="8496300" y="5534292"/>
          <a:ext cx="723900" cy="79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109093</xdr:rowOff>
    </xdr:from>
    <xdr:to>
      <xdr:col>46</xdr:col>
      <xdr:colOff>38100</xdr:colOff>
      <xdr:row>38</xdr:row>
      <xdr:rowOff>39243</xdr:rowOff>
    </xdr:to>
    <xdr:sp macro="" textlink="">
      <xdr:nvSpPr>
        <xdr:cNvPr id="134" name="楕円 133">
          <a:extLst>
            <a:ext uri="{FF2B5EF4-FFF2-40B4-BE49-F238E27FC236}">
              <a16:creationId xmlns:a16="http://schemas.microsoft.com/office/drawing/2014/main" id="{D759386A-AECA-4630-B9BC-5DDC2F2F1031}"/>
            </a:ext>
          </a:extLst>
        </xdr:cNvPr>
        <xdr:cNvSpPr/>
      </xdr:nvSpPr>
      <xdr:spPr>
        <a:xfrm>
          <a:off x="7670800" y="63117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130391</xdr:rowOff>
    </xdr:from>
    <xdr:to>
      <xdr:col>50</xdr:col>
      <xdr:colOff>114300</xdr:colOff>
      <xdr:row>37</xdr:row>
      <xdr:rowOff>159893</xdr:rowOff>
    </xdr:to>
    <xdr:cxnSp macro="">
      <xdr:nvCxnSpPr>
        <xdr:cNvPr id="135" name="直線コネクタ 134">
          <a:extLst>
            <a:ext uri="{FF2B5EF4-FFF2-40B4-BE49-F238E27FC236}">
              <a16:creationId xmlns:a16="http://schemas.microsoft.com/office/drawing/2014/main" id="{658B984C-824A-4D50-891E-CA3E15465709}"/>
            </a:ext>
          </a:extLst>
        </xdr:cNvPr>
        <xdr:cNvCxnSpPr/>
      </xdr:nvCxnSpPr>
      <xdr:spPr>
        <a:xfrm flipV="1">
          <a:off x="7713980" y="6333071"/>
          <a:ext cx="782320" cy="2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138265</xdr:rowOff>
    </xdr:from>
    <xdr:to>
      <xdr:col>41</xdr:col>
      <xdr:colOff>101600</xdr:colOff>
      <xdr:row>38</xdr:row>
      <xdr:rowOff>68414</xdr:rowOff>
    </xdr:to>
    <xdr:sp macro="" textlink="">
      <xdr:nvSpPr>
        <xdr:cNvPr id="136" name="楕円 135">
          <a:extLst>
            <a:ext uri="{FF2B5EF4-FFF2-40B4-BE49-F238E27FC236}">
              <a16:creationId xmlns:a16="http://schemas.microsoft.com/office/drawing/2014/main" id="{0243473A-610C-43C9-9CE8-63530AB299F5}"/>
            </a:ext>
          </a:extLst>
        </xdr:cNvPr>
        <xdr:cNvSpPr/>
      </xdr:nvSpPr>
      <xdr:spPr>
        <a:xfrm>
          <a:off x="6873240" y="6340945"/>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159893</xdr:rowOff>
    </xdr:from>
    <xdr:to>
      <xdr:col>45</xdr:col>
      <xdr:colOff>177800</xdr:colOff>
      <xdr:row>38</xdr:row>
      <xdr:rowOff>17615</xdr:rowOff>
    </xdr:to>
    <xdr:cxnSp macro="">
      <xdr:nvCxnSpPr>
        <xdr:cNvPr id="137" name="直線コネクタ 136">
          <a:extLst>
            <a:ext uri="{FF2B5EF4-FFF2-40B4-BE49-F238E27FC236}">
              <a16:creationId xmlns:a16="http://schemas.microsoft.com/office/drawing/2014/main" id="{03A6971B-34F1-4B4C-9D48-519B5A8F9DFE}"/>
            </a:ext>
          </a:extLst>
        </xdr:cNvPr>
        <xdr:cNvCxnSpPr/>
      </xdr:nvCxnSpPr>
      <xdr:spPr>
        <a:xfrm flipV="1">
          <a:off x="6924040" y="6362573"/>
          <a:ext cx="789940" cy="2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159931</xdr:rowOff>
    </xdr:from>
    <xdr:to>
      <xdr:col>36</xdr:col>
      <xdr:colOff>165100</xdr:colOff>
      <xdr:row>38</xdr:row>
      <xdr:rowOff>90081</xdr:rowOff>
    </xdr:to>
    <xdr:sp macro="" textlink="">
      <xdr:nvSpPr>
        <xdr:cNvPr id="138" name="楕円 137">
          <a:extLst>
            <a:ext uri="{FF2B5EF4-FFF2-40B4-BE49-F238E27FC236}">
              <a16:creationId xmlns:a16="http://schemas.microsoft.com/office/drawing/2014/main" id="{31222E93-7508-4556-8B50-B461650AC382}"/>
            </a:ext>
          </a:extLst>
        </xdr:cNvPr>
        <xdr:cNvSpPr/>
      </xdr:nvSpPr>
      <xdr:spPr>
        <a:xfrm>
          <a:off x="6098540" y="6362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17615</xdr:rowOff>
    </xdr:from>
    <xdr:to>
      <xdr:col>41</xdr:col>
      <xdr:colOff>50800</xdr:colOff>
      <xdr:row>38</xdr:row>
      <xdr:rowOff>39281</xdr:rowOff>
    </xdr:to>
    <xdr:cxnSp macro="">
      <xdr:nvCxnSpPr>
        <xdr:cNvPr id="139" name="直線コネクタ 138">
          <a:extLst>
            <a:ext uri="{FF2B5EF4-FFF2-40B4-BE49-F238E27FC236}">
              <a16:creationId xmlns:a16="http://schemas.microsoft.com/office/drawing/2014/main" id="{4F6ABC24-8676-4666-B000-08201112FC6E}"/>
            </a:ext>
          </a:extLst>
        </xdr:cNvPr>
        <xdr:cNvCxnSpPr/>
      </xdr:nvCxnSpPr>
      <xdr:spPr>
        <a:xfrm flipV="1">
          <a:off x="6149340" y="6387935"/>
          <a:ext cx="7747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15232</xdr:rowOff>
    </xdr:from>
    <xdr:ext cx="534377" cy="259045"/>
    <xdr:sp macro="" textlink="">
      <xdr:nvSpPr>
        <xdr:cNvPr id="140" name="n_1aveValue【道路】&#10;一人当たり延長">
          <a:extLst>
            <a:ext uri="{FF2B5EF4-FFF2-40B4-BE49-F238E27FC236}">
              <a16:creationId xmlns:a16="http://schemas.microsoft.com/office/drawing/2014/main" id="{9F0BB9B4-3887-4EAB-B68C-C3535B0DCBA1}"/>
            </a:ext>
          </a:extLst>
        </xdr:cNvPr>
        <xdr:cNvSpPr txBox="1"/>
      </xdr:nvSpPr>
      <xdr:spPr>
        <a:xfrm>
          <a:off x="8239271" y="67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30053</xdr:rowOff>
    </xdr:from>
    <xdr:ext cx="534377" cy="259045"/>
    <xdr:sp macro="" textlink="">
      <xdr:nvSpPr>
        <xdr:cNvPr id="141" name="n_2aveValue【道路】&#10;一人当たり延長">
          <a:extLst>
            <a:ext uri="{FF2B5EF4-FFF2-40B4-BE49-F238E27FC236}">
              <a16:creationId xmlns:a16="http://schemas.microsoft.com/office/drawing/2014/main" id="{E8EE7733-E3A6-49EB-8EB6-F10C4A425F03}"/>
            </a:ext>
          </a:extLst>
        </xdr:cNvPr>
        <xdr:cNvSpPr txBox="1"/>
      </xdr:nvSpPr>
      <xdr:spPr>
        <a:xfrm>
          <a:off x="7477271" y="67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24045</xdr:rowOff>
    </xdr:from>
    <xdr:ext cx="534377" cy="259045"/>
    <xdr:sp macro="" textlink="">
      <xdr:nvSpPr>
        <xdr:cNvPr id="142" name="n_3aveValue【道路】&#10;一人当たり延長">
          <a:extLst>
            <a:ext uri="{FF2B5EF4-FFF2-40B4-BE49-F238E27FC236}">
              <a16:creationId xmlns:a16="http://schemas.microsoft.com/office/drawing/2014/main" id="{92C75E6D-B6D7-49F4-BEFB-057B443DDA1F}"/>
            </a:ext>
          </a:extLst>
        </xdr:cNvPr>
        <xdr:cNvSpPr txBox="1"/>
      </xdr:nvSpPr>
      <xdr:spPr>
        <a:xfrm>
          <a:off x="6702571" y="67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21315</xdr:rowOff>
    </xdr:from>
    <xdr:ext cx="534377" cy="259045"/>
    <xdr:sp macro="" textlink="">
      <xdr:nvSpPr>
        <xdr:cNvPr id="143" name="n_4aveValue【道路】&#10;一人当たり延長">
          <a:extLst>
            <a:ext uri="{FF2B5EF4-FFF2-40B4-BE49-F238E27FC236}">
              <a16:creationId xmlns:a16="http://schemas.microsoft.com/office/drawing/2014/main" id="{31E62847-E328-4659-87A1-D174B4813BC7}"/>
            </a:ext>
          </a:extLst>
        </xdr:cNvPr>
        <xdr:cNvSpPr txBox="1"/>
      </xdr:nvSpPr>
      <xdr:spPr>
        <a:xfrm>
          <a:off x="5905011" y="672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26268</xdr:rowOff>
    </xdr:from>
    <xdr:ext cx="534377" cy="259045"/>
    <xdr:sp macro="" textlink="">
      <xdr:nvSpPr>
        <xdr:cNvPr id="144" name="n_1mainValue【道路】&#10;一人当たり延長">
          <a:extLst>
            <a:ext uri="{FF2B5EF4-FFF2-40B4-BE49-F238E27FC236}">
              <a16:creationId xmlns:a16="http://schemas.microsoft.com/office/drawing/2014/main" id="{E723A4D0-65BC-4191-BE51-B36ABC986D63}"/>
            </a:ext>
          </a:extLst>
        </xdr:cNvPr>
        <xdr:cNvSpPr txBox="1"/>
      </xdr:nvSpPr>
      <xdr:spPr>
        <a:xfrm>
          <a:off x="8239271" y="606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55770</xdr:rowOff>
    </xdr:from>
    <xdr:ext cx="534377" cy="259045"/>
    <xdr:sp macro="" textlink="">
      <xdr:nvSpPr>
        <xdr:cNvPr id="145" name="n_2mainValue【道路】&#10;一人当たり延長">
          <a:extLst>
            <a:ext uri="{FF2B5EF4-FFF2-40B4-BE49-F238E27FC236}">
              <a16:creationId xmlns:a16="http://schemas.microsoft.com/office/drawing/2014/main" id="{EB6E06D0-39B6-423C-AE83-1C88858677CB}"/>
            </a:ext>
          </a:extLst>
        </xdr:cNvPr>
        <xdr:cNvSpPr txBox="1"/>
      </xdr:nvSpPr>
      <xdr:spPr>
        <a:xfrm>
          <a:off x="747727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84942</xdr:rowOff>
    </xdr:from>
    <xdr:ext cx="534377" cy="259045"/>
    <xdr:sp macro="" textlink="">
      <xdr:nvSpPr>
        <xdr:cNvPr id="146" name="n_3mainValue【道路】&#10;一人当たり延長">
          <a:extLst>
            <a:ext uri="{FF2B5EF4-FFF2-40B4-BE49-F238E27FC236}">
              <a16:creationId xmlns:a16="http://schemas.microsoft.com/office/drawing/2014/main" id="{09A27808-E0EB-4305-80DD-50A5F09DE9EA}"/>
            </a:ext>
          </a:extLst>
        </xdr:cNvPr>
        <xdr:cNvSpPr txBox="1"/>
      </xdr:nvSpPr>
      <xdr:spPr>
        <a:xfrm>
          <a:off x="6702571" y="61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106608</xdr:rowOff>
    </xdr:from>
    <xdr:ext cx="534377" cy="259045"/>
    <xdr:sp macro="" textlink="">
      <xdr:nvSpPr>
        <xdr:cNvPr id="147" name="n_4mainValue【道路】&#10;一人当たり延長">
          <a:extLst>
            <a:ext uri="{FF2B5EF4-FFF2-40B4-BE49-F238E27FC236}">
              <a16:creationId xmlns:a16="http://schemas.microsoft.com/office/drawing/2014/main" id="{E1B1F9B5-0319-485E-8C3E-4407387AE4A8}"/>
            </a:ext>
          </a:extLst>
        </xdr:cNvPr>
        <xdr:cNvSpPr txBox="1"/>
      </xdr:nvSpPr>
      <xdr:spPr>
        <a:xfrm>
          <a:off x="5905011" y="61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D447031-24B5-4DA2-9946-07B02ADD3E47}"/>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63E90629-07C4-45CB-8F1F-2B30988F4F2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51391516-3782-485A-8240-286873C7F3D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E124BB2B-DF30-473E-9784-66A0289997C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16ECAEB-4DDB-4B92-855E-F0E008A6178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0D729CD-C992-4CF0-8BFF-C6D5504CB63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21D5EE8-AA1B-4E13-933A-4A8A9EFE475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E06D92E-55B8-436C-A3C1-4FFD5027B838}"/>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3C8AF0B2-0597-4F59-8F04-1C79064BBF52}"/>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83185FB-5F38-425D-93E3-FC5E0EBD4A6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99E4154-1090-4A09-BFFF-C6074697564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EB03A0B-D420-4382-8F15-AA9245F8FA3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2D8DB28-9DC7-49EF-B65A-FDB806D03614}"/>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FA9F366-8137-49D2-90B2-036D3F422474}"/>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CE5F536-EEA4-414D-A9D0-96D545C784B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6C424BA-ED07-43B8-BF35-2B0F22215E04}"/>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B5B7B77-808D-4A2D-AC72-695F066EC68D}"/>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AEECEE2-FB11-428F-85FF-C7D67BA9024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AFE3620A-5D65-4F9A-A031-658A2F456D3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2458DBC-E92C-4505-9E51-0F26DCC3E197}"/>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9E6DFBC-D757-4BAA-AFA9-6A932E9027C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6D91F47-548A-4CBD-A4AD-A91ABDCA0D5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8B38E6E-71C5-42BD-B985-1077DBAA7763}"/>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1C30FD2-DF90-44E2-AEB9-AA8520109B5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D9D10BC-67AE-4725-BCD0-E8157DBC88E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F8A2D0D1-E37D-45FB-A088-798D80F25DEE}"/>
            </a:ext>
          </a:extLst>
        </xdr:cNvPr>
        <xdr:cNvCxnSpPr/>
      </xdr:nvCxnSpPr>
      <xdr:spPr>
        <a:xfrm flipV="1">
          <a:off x="4086225" y="9373688"/>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991F816-4D7B-42DA-8E32-5D2D1D834E43}"/>
            </a:ext>
          </a:extLst>
        </xdr:cNvPr>
        <xdr:cNvSpPr txBox="1"/>
      </xdr:nvSpPr>
      <xdr:spPr>
        <a:xfrm>
          <a:off x="4124960" y="1071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82DD14DB-D4BA-47A2-A95E-9A747284AC6A}"/>
            </a:ext>
          </a:extLst>
        </xdr:cNvPr>
        <xdr:cNvCxnSpPr/>
      </xdr:nvCxnSpPr>
      <xdr:spPr>
        <a:xfrm>
          <a:off x="4020820" y="10706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EA892BC-AD1E-4BDE-91E0-08B9F2A782A2}"/>
            </a:ext>
          </a:extLst>
        </xdr:cNvPr>
        <xdr:cNvSpPr txBox="1"/>
      </xdr:nvSpPr>
      <xdr:spPr>
        <a:xfrm>
          <a:off x="4124960" y="9152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D7E6EB9E-970C-4BB6-ACCB-6A375A73CF86}"/>
            </a:ext>
          </a:extLst>
        </xdr:cNvPr>
        <xdr:cNvCxnSpPr/>
      </xdr:nvCxnSpPr>
      <xdr:spPr>
        <a:xfrm>
          <a:off x="4020820" y="9373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61EAD86-F684-47C9-A06C-82071DF3DED1}"/>
            </a:ext>
          </a:extLst>
        </xdr:cNvPr>
        <xdr:cNvSpPr txBox="1"/>
      </xdr:nvSpPr>
      <xdr:spPr>
        <a:xfrm>
          <a:off x="4124960" y="1015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F67746F2-D96B-4107-8833-385883F0A4BA}"/>
            </a:ext>
          </a:extLst>
        </xdr:cNvPr>
        <xdr:cNvSpPr/>
      </xdr:nvSpPr>
      <xdr:spPr>
        <a:xfrm>
          <a:off x="4036060" y="10302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0045CB15-2D74-4E9E-A678-30EF13E91097}"/>
            </a:ext>
          </a:extLst>
        </xdr:cNvPr>
        <xdr:cNvSpPr/>
      </xdr:nvSpPr>
      <xdr:spPr>
        <a:xfrm>
          <a:off x="3312160" y="10294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4A40DD3F-3E63-4734-AD56-CE6A201EE669}"/>
            </a:ext>
          </a:extLst>
        </xdr:cNvPr>
        <xdr:cNvSpPr/>
      </xdr:nvSpPr>
      <xdr:spPr>
        <a:xfrm>
          <a:off x="2514600" y="1027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50D79B13-7D45-4C66-B6FD-27747ADEDDAF}"/>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17ED0CC1-C571-4613-853C-0906C86D5EAB}"/>
            </a:ext>
          </a:extLst>
        </xdr:cNvPr>
        <xdr:cNvSpPr/>
      </xdr:nvSpPr>
      <xdr:spPr>
        <a:xfrm>
          <a:off x="965200" y="102617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B12511A-7CFF-4117-A895-984AC0F6B197}"/>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695D2C3-838D-4A8D-A13E-50FBB7037E8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D9498A-B68D-4833-9C53-7BD926FCE0C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B61B14B-FC10-44CA-AB84-B83CBC59CC67}"/>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91ABEAB-1D89-4E69-ACC7-9615945C880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89" name="楕円 188">
          <a:extLst>
            <a:ext uri="{FF2B5EF4-FFF2-40B4-BE49-F238E27FC236}">
              <a16:creationId xmlns:a16="http://schemas.microsoft.com/office/drawing/2014/main" id="{3535A4D8-EF99-45BC-B2F6-74CD177CF75F}"/>
            </a:ext>
          </a:extLst>
        </xdr:cNvPr>
        <xdr:cNvSpPr/>
      </xdr:nvSpPr>
      <xdr:spPr>
        <a:xfrm>
          <a:off x="4036060" y="1044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482672B7-E1A0-4C46-B953-77CF81372656}"/>
            </a:ext>
          </a:extLst>
        </xdr:cNvPr>
        <xdr:cNvSpPr txBox="1"/>
      </xdr:nvSpPr>
      <xdr:spPr>
        <a:xfrm>
          <a:off x="4124960" y="1041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37374</xdr:rowOff>
    </xdr:from>
    <xdr:to>
      <xdr:col>20</xdr:col>
      <xdr:colOff>38100</xdr:colOff>
      <xdr:row>62</xdr:row>
      <xdr:rowOff>138974</xdr:rowOff>
    </xdr:to>
    <xdr:sp macro="" textlink="">
      <xdr:nvSpPr>
        <xdr:cNvPr id="191" name="楕円 190">
          <a:extLst>
            <a:ext uri="{FF2B5EF4-FFF2-40B4-BE49-F238E27FC236}">
              <a16:creationId xmlns:a16="http://schemas.microsoft.com/office/drawing/2014/main" id="{AA2C74EB-83E4-4557-BA2A-8B0302778D2A}"/>
            </a:ext>
          </a:extLst>
        </xdr:cNvPr>
        <xdr:cNvSpPr/>
      </xdr:nvSpPr>
      <xdr:spPr>
        <a:xfrm>
          <a:off x="3312160" y="10431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88174</xdr:rowOff>
    </xdr:from>
    <xdr:to>
      <xdr:col>24</xdr:col>
      <xdr:colOff>63500</xdr:colOff>
      <xdr:row>62</xdr:row>
      <xdr:rowOff>97972</xdr:rowOff>
    </xdr:to>
    <xdr:cxnSp macro="">
      <xdr:nvCxnSpPr>
        <xdr:cNvPr id="192" name="直線コネクタ 191">
          <a:extLst>
            <a:ext uri="{FF2B5EF4-FFF2-40B4-BE49-F238E27FC236}">
              <a16:creationId xmlns:a16="http://schemas.microsoft.com/office/drawing/2014/main" id="{469112FC-890D-4538-BAA3-2035408C36D9}"/>
            </a:ext>
          </a:extLst>
        </xdr:cNvPr>
        <xdr:cNvCxnSpPr/>
      </xdr:nvCxnSpPr>
      <xdr:spPr>
        <a:xfrm>
          <a:off x="3355340" y="10481854"/>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14515</xdr:rowOff>
    </xdr:from>
    <xdr:to>
      <xdr:col>15</xdr:col>
      <xdr:colOff>101600</xdr:colOff>
      <xdr:row>62</xdr:row>
      <xdr:rowOff>116115</xdr:rowOff>
    </xdr:to>
    <xdr:sp macro="" textlink="">
      <xdr:nvSpPr>
        <xdr:cNvPr id="193" name="楕円 192">
          <a:extLst>
            <a:ext uri="{FF2B5EF4-FFF2-40B4-BE49-F238E27FC236}">
              <a16:creationId xmlns:a16="http://schemas.microsoft.com/office/drawing/2014/main" id="{5E60FB82-2983-420F-8794-F857133E74C7}"/>
            </a:ext>
          </a:extLst>
        </xdr:cNvPr>
        <xdr:cNvSpPr/>
      </xdr:nvSpPr>
      <xdr:spPr>
        <a:xfrm>
          <a:off x="2514600" y="104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65315</xdr:rowOff>
    </xdr:from>
    <xdr:to>
      <xdr:col>19</xdr:col>
      <xdr:colOff>177800</xdr:colOff>
      <xdr:row>62</xdr:row>
      <xdr:rowOff>88174</xdr:rowOff>
    </xdr:to>
    <xdr:cxnSp macro="">
      <xdr:nvCxnSpPr>
        <xdr:cNvPr id="194" name="直線コネクタ 193">
          <a:extLst>
            <a:ext uri="{FF2B5EF4-FFF2-40B4-BE49-F238E27FC236}">
              <a16:creationId xmlns:a16="http://schemas.microsoft.com/office/drawing/2014/main" id="{D17417C7-B82E-424D-A4FF-80444AB97F65}"/>
            </a:ext>
          </a:extLst>
        </xdr:cNvPr>
        <xdr:cNvCxnSpPr/>
      </xdr:nvCxnSpPr>
      <xdr:spPr>
        <a:xfrm>
          <a:off x="2565400" y="10458995"/>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163104</xdr:rowOff>
    </xdr:from>
    <xdr:to>
      <xdr:col>10</xdr:col>
      <xdr:colOff>165100</xdr:colOff>
      <xdr:row>62</xdr:row>
      <xdr:rowOff>93254</xdr:rowOff>
    </xdr:to>
    <xdr:sp macro="" textlink="">
      <xdr:nvSpPr>
        <xdr:cNvPr id="195" name="楕円 194">
          <a:extLst>
            <a:ext uri="{FF2B5EF4-FFF2-40B4-BE49-F238E27FC236}">
              <a16:creationId xmlns:a16="http://schemas.microsoft.com/office/drawing/2014/main" id="{EA37FAF5-406C-406F-9586-21EF70521126}"/>
            </a:ext>
          </a:extLst>
        </xdr:cNvPr>
        <xdr:cNvSpPr/>
      </xdr:nvSpPr>
      <xdr:spPr>
        <a:xfrm>
          <a:off x="1739900" y="10389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42454</xdr:rowOff>
    </xdr:from>
    <xdr:to>
      <xdr:col>15</xdr:col>
      <xdr:colOff>50800</xdr:colOff>
      <xdr:row>62</xdr:row>
      <xdr:rowOff>65315</xdr:rowOff>
    </xdr:to>
    <xdr:cxnSp macro="">
      <xdr:nvCxnSpPr>
        <xdr:cNvPr id="196" name="直線コネクタ 195">
          <a:extLst>
            <a:ext uri="{FF2B5EF4-FFF2-40B4-BE49-F238E27FC236}">
              <a16:creationId xmlns:a16="http://schemas.microsoft.com/office/drawing/2014/main" id="{1869A510-5B38-4355-8098-E722D147F278}"/>
            </a:ext>
          </a:extLst>
        </xdr:cNvPr>
        <xdr:cNvCxnSpPr/>
      </xdr:nvCxnSpPr>
      <xdr:spPr>
        <a:xfrm>
          <a:off x="1790700" y="10436134"/>
          <a:ext cx="7747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158206</xdr:rowOff>
    </xdr:from>
    <xdr:to>
      <xdr:col>6</xdr:col>
      <xdr:colOff>38100</xdr:colOff>
      <xdr:row>62</xdr:row>
      <xdr:rowOff>88356</xdr:rowOff>
    </xdr:to>
    <xdr:sp macro="" textlink="">
      <xdr:nvSpPr>
        <xdr:cNvPr id="197" name="楕円 196">
          <a:extLst>
            <a:ext uri="{FF2B5EF4-FFF2-40B4-BE49-F238E27FC236}">
              <a16:creationId xmlns:a16="http://schemas.microsoft.com/office/drawing/2014/main" id="{CBEA53AF-03B1-46D4-AAF4-9C56BA723925}"/>
            </a:ext>
          </a:extLst>
        </xdr:cNvPr>
        <xdr:cNvSpPr/>
      </xdr:nvSpPr>
      <xdr:spPr>
        <a:xfrm>
          <a:off x="965200" y="103842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37556</xdr:rowOff>
    </xdr:from>
    <xdr:to>
      <xdr:col>10</xdr:col>
      <xdr:colOff>114300</xdr:colOff>
      <xdr:row>62</xdr:row>
      <xdr:rowOff>42454</xdr:rowOff>
    </xdr:to>
    <xdr:cxnSp macro="">
      <xdr:nvCxnSpPr>
        <xdr:cNvPr id="198" name="直線コネクタ 197">
          <a:extLst>
            <a:ext uri="{FF2B5EF4-FFF2-40B4-BE49-F238E27FC236}">
              <a16:creationId xmlns:a16="http://schemas.microsoft.com/office/drawing/2014/main" id="{95329012-9476-4ACC-814B-795C96ED4ACA}"/>
            </a:ext>
          </a:extLst>
        </xdr:cNvPr>
        <xdr:cNvCxnSpPr/>
      </xdr:nvCxnSpPr>
      <xdr:spPr>
        <a:xfrm>
          <a:off x="1008380" y="10431236"/>
          <a:ext cx="7823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B093CE9-4248-45AC-9021-7957D3F83428}"/>
            </a:ext>
          </a:extLst>
        </xdr:cNvPr>
        <xdr:cNvSpPr txBox="1"/>
      </xdr:nvSpPr>
      <xdr:spPr>
        <a:xfrm>
          <a:off x="317056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166931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A6F3463-2E95-404B-9ED6-42B332983173}"/>
            </a:ext>
          </a:extLst>
        </xdr:cNvPr>
        <xdr:cNvSpPr txBox="1"/>
      </xdr:nvSpPr>
      <xdr:spPr>
        <a:xfrm>
          <a:off x="2385704" y="1005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E7DAE8E-4C72-4226-8FD8-D7493F7C8B77}"/>
            </a:ext>
          </a:extLst>
        </xdr:cNvPr>
        <xdr:cNvSpPr txBox="1"/>
      </xdr:nvSpPr>
      <xdr:spPr>
        <a:xfrm>
          <a:off x="16110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153868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72197C22-E7B3-4171-A893-3A84B6F7F65B}"/>
            </a:ext>
          </a:extLst>
        </xdr:cNvPr>
        <xdr:cNvSpPr txBox="1"/>
      </xdr:nvSpPr>
      <xdr:spPr>
        <a:xfrm>
          <a:off x="836304" y="1004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130101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E995334-A077-4CBA-B284-3B5229628F03}"/>
            </a:ext>
          </a:extLst>
        </xdr:cNvPr>
        <xdr:cNvSpPr txBox="1"/>
      </xdr:nvSpPr>
      <xdr:spPr>
        <a:xfrm>
          <a:off x="3170564" y="105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107242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71751D9-1FEC-4362-BAF2-F5F8394DCC50}"/>
            </a:ext>
          </a:extLst>
        </xdr:cNvPr>
        <xdr:cNvSpPr txBox="1"/>
      </xdr:nvSpPr>
      <xdr:spPr>
        <a:xfrm>
          <a:off x="238570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84381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1A2213F-EFBA-43D3-80E1-BA6BEFED6DA7}"/>
            </a:ext>
          </a:extLst>
        </xdr:cNvPr>
        <xdr:cNvSpPr txBox="1"/>
      </xdr:nvSpPr>
      <xdr:spPr>
        <a:xfrm>
          <a:off x="1611004" y="1047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79483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4DB1381-B3D8-4F4B-A2E2-4CE2166AE0B7}"/>
            </a:ext>
          </a:extLst>
        </xdr:cNvPr>
        <xdr:cNvSpPr txBox="1"/>
      </xdr:nvSpPr>
      <xdr:spPr>
        <a:xfrm>
          <a:off x="836304" y="1047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9B3FC55-269A-48AD-9A91-E284B4D8B8D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DDEA052-03C1-4211-93FA-BBE0172E70C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C515A4E-FAA9-44CD-8D48-267FD0F96AE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8564F9D0-496D-4463-B5BB-10600807737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9DB968A-03F4-4994-914B-CA8DF6711AC8}"/>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B53B0EB1-8A1A-4225-8932-306597B3DB5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8DE1A59-684A-4FE2-885B-D3037AA4DEA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7EE4646-F6DA-4DB7-B6FA-5BB137984B2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AF43FD1-DC3D-4376-9168-16449905F84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4CC1832B-5CDE-4B74-BC2F-E79B4DB54E2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76EBF96-45E1-4F2E-AC89-6DF1E618CFE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7AC1CD7-12D1-4201-B3C7-FE395A82341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907FDDD-38F8-4DEA-88E2-49ABA47480E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57E86A9D-8BE6-4182-BA1D-D3360BB781E3}"/>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52CB5478-AADF-4027-81FA-C260A985C6C9}"/>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1D6C478-1975-4012-8572-765C79D06966}"/>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A8A7EDD-EC78-4C2A-AC8B-21BEA29D591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A07C43B1-9345-4DBD-B82B-944866A6D35F}"/>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E04F182E-D1AA-4DFC-A224-929D1706F5A2}"/>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DDC5848-B509-4DFB-9B2B-CFA5DA84D5C5}"/>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9D5387E3-E650-4DB9-8390-9A2AB3D5BCE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F6D093B-5750-4D0C-B96F-30EDC8D4B3C3}"/>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EE41ECB-D522-47DC-A7C3-9F098BD5A7D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F0B62BF4-B29A-43A4-98B6-E2F4FE0B7143}"/>
            </a:ext>
          </a:extLst>
        </xdr:cNvPr>
        <xdr:cNvCxnSpPr/>
      </xdr:nvCxnSpPr>
      <xdr:spPr>
        <a:xfrm flipV="1">
          <a:off x="9219565" y="9313840"/>
          <a:ext cx="0" cy="149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3BCFF8D5-624E-4D1C-A106-D612A69BCD2C}"/>
            </a:ext>
          </a:extLst>
        </xdr:cNvPr>
        <xdr:cNvSpPr txBox="1"/>
      </xdr:nvSpPr>
      <xdr:spPr>
        <a:xfrm>
          <a:off x="9258300" y="1080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CD938756-C7C5-4FCD-8382-1B2CA4BF3B10}"/>
            </a:ext>
          </a:extLst>
        </xdr:cNvPr>
        <xdr:cNvCxnSpPr/>
      </xdr:nvCxnSpPr>
      <xdr:spPr>
        <a:xfrm>
          <a:off x="9154160" y="108042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44793301-909E-46FD-9670-75882EC06AAD}"/>
            </a:ext>
          </a:extLst>
        </xdr:cNvPr>
        <xdr:cNvSpPr txBox="1"/>
      </xdr:nvSpPr>
      <xdr:spPr>
        <a:xfrm>
          <a:off x="9258300" y="90928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EA7F14AF-4E2E-4ACE-AF71-7E589DE255AA}"/>
            </a:ext>
          </a:extLst>
        </xdr:cNvPr>
        <xdr:cNvCxnSpPr/>
      </xdr:nvCxnSpPr>
      <xdr:spPr>
        <a:xfrm>
          <a:off x="9154160" y="9313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54BE405-57E8-49B7-8149-8B309532E9AF}"/>
            </a:ext>
          </a:extLst>
        </xdr:cNvPr>
        <xdr:cNvSpPr txBox="1"/>
      </xdr:nvSpPr>
      <xdr:spPr>
        <a:xfrm>
          <a:off x="9258300" y="1041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8EA99018-EFEB-412C-9FE7-AC822BB26F17}"/>
            </a:ext>
          </a:extLst>
        </xdr:cNvPr>
        <xdr:cNvSpPr/>
      </xdr:nvSpPr>
      <xdr:spPr>
        <a:xfrm>
          <a:off x="9192260" y="10563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24E31674-0D97-4228-B3CC-C61B026F1A25}"/>
            </a:ext>
          </a:extLst>
        </xdr:cNvPr>
        <xdr:cNvSpPr/>
      </xdr:nvSpPr>
      <xdr:spPr>
        <a:xfrm>
          <a:off x="8445500" y="105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38AC1386-D01F-4873-B186-B54A121CF18A}"/>
            </a:ext>
          </a:extLst>
        </xdr:cNvPr>
        <xdr:cNvSpPr/>
      </xdr:nvSpPr>
      <xdr:spPr>
        <a:xfrm>
          <a:off x="7670800" y="105687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E2628898-DD32-43E3-90FF-616A1AA71FDE}"/>
            </a:ext>
          </a:extLst>
        </xdr:cNvPr>
        <xdr:cNvSpPr/>
      </xdr:nvSpPr>
      <xdr:spPr>
        <a:xfrm>
          <a:off x="6873240" y="1059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5CE2C047-9C80-4D48-A1FF-57EFC9B076F3}"/>
            </a:ext>
          </a:extLst>
        </xdr:cNvPr>
        <xdr:cNvSpPr/>
      </xdr:nvSpPr>
      <xdr:spPr>
        <a:xfrm>
          <a:off x="6098540" y="1058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DC7803-D8B1-4259-918A-D0EB92D0A61C}"/>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C0991B-D792-4C27-92D5-272250E6895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20C8A6D-2253-4EDB-AB80-F57DB1723F2D}"/>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7DB402E-2277-4CD3-9E22-1032ED89A09B}"/>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985726A-AADB-47D8-B771-11A2B281798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170588</xdr:rowOff>
    </xdr:from>
    <xdr:to>
      <xdr:col>55</xdr:col>
      <xdr:colOff>50800</xdr:colOff>
      <xdr:row>63</xdr:row>
      <xdr:rowOff>100738</xdr:rowOff>
    </xdr:to>
    <xdr:sp macro="" textlink="">
      <xdr:nvSpPr>
        <xdr:cNvPr id="246" name="楕円 245">
          <a:extLst>
            <a:ext uri="{FF2B5EF4-FFF2-40B4-BE49-F238E27FC236}">
              <a16:creationId xmlns:a16="http://schemas.microsoft.com/office/drawing/2014/main" id="{1060F2D8-C109-4DF9-91FB-5660034A2944}"/>
            </a:ext>
          </a:extLst>
        </xdr:cNvPr>
        <xdr:cNvSpPr/>
      </xdr:nvSpPr>
      <xdr:spPr>
        <a:xfrm>
          <a:off x="9192260" y="105642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149015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46FFB29-4D79-4924-BCD7-850819880EC2}"/>
            </a:ext>
          </a:extLst>
        </xdr:cNvPr>
        <xdr:cNvSpPr txBox="1"/>
      </xdr:nvSpPr>
      <xdr:spPr>
        <a:xfrm>
          <a:off x="9258300" y="1054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4204</xdr:rowOff>
    </xdr:from>
    <xdr:to>
      <xdr:col>50</xdr:col>
      <xdr:colOff>165100</xdr:colOff>
      <xdr:row>63</xdr:row>
      <xdr:rowOff>105804</xdr:rowOff>
    </xdr:to>
    <xdr:sp macro="" textlink="">
      <xdr:nvSpPr>
        <xdr:cNvPr id="248" name="楕円 247">
          <a:extLst>
            <a:ext uri="{FF2B5EF4-FFF2-40B4-BE49-F238E27FC236}">
              <a16:creationId xmlns:a16="http://schemas.microsoft.com/office/drawing/2014/main" id="{E028853F-2299-4599-82DB-EC6D7748B1C9}"/>
            </a:ext>
          </a:extLst>
        </xdr:cNvPr>
        <xdr:cNvSpPr/>
      </xdr:nvSpPr>
      <xdr:spPr>
        <a:xfrm>
          <a:off x="8445500" y="105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49938</xdr:rowOff>
    </xdr:from>
    <xdr:to>
      <xdr:col>55</xdr:col>
      <xdr:colOff>0</xdr:colOff>
      <xdr:row>63</xdr:row>
      <xdr:rowOff>55004</xdr:rowOff>
    </xdr:to>
    <xdr:cxnSp macro="">
      <xdr:nvCxnSpPr>
        <xdr:cNvPr id="249" name="直線コネクタ 248">
          <a:extLst>
            <a:ext uri="{FF2B5EF4-FFF2-40B4-BE49-F238E27FC236}">
              <a16:creationId xmlns:a16="http://schemas.microsoft.com/office/drawing/2014/main" id="{328BA79D-0273-469F-81AA-9C72E17E43D3}"/>
            </a:ext>
          </a:extLst>
        </xdr:cNvPr>
        <xdr:cNvCxnSpPr/>
      </xdr:nvCxnSpPr>
      <xdr:spPr>
        <a:xfrm flipV="1">
          <a:off x="8496300" y="10611258"/>
          <a:ext cx="7239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11871</xdr:rowOff>
    </xdr:from>
    <xdr:to>
      <xdr:col>46</xdr:col>
      <xdr:colOff>38100</xdr:colOff>
      <xdr:row>63</xdr:row>
      <xdr:rowOff>113471</xdr:rowOff>
    </xdr:to>
    <xdr:sp macro="" textlink="">
      <xdr:nvSpPr>
        <xdr:cNvPr id="250" name="楕円 249">
          <a:extLst>
            <a:ext uri="{FF2B5EF4-FFF2-40B4-BE49-F238E27FC236}">
              <a16:creationId xmlns:a16="http://schemas.microsoft.com/office/drawing/2014/main" id="{CF892636-15F0-46E0-9BE1-2BD53313464F}"/>
            </a:ext>
          </a:extLst>
        </xdr:cNvPr>
        <xdr:cNvSpPr/>
      </xdr:nvSpPr>
      <xdr:spPr>
        <a:xfrm>
          <a:off x="7670800" y="105731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55004</xdr:rowOff>
    </xdr:from>
    <xdr:to>
      <xdr:col>50</xdr:col>
      <xdr:colOff>114300</xdr:colOff>
      <xdr:row>63</xdr:row>
      <xdr:rowOff>62671</xdr:rowOff>
    </xdr:to>
    <xdr:cxnSp macro="">
      <xdr:nvCxnSpPr>
        <xdr:cNvPr id="251" name="直線コネクタ 250">
          <a:extLst>
            <a:ext uri="{FF2B5EF4-FFF2-40B4-BE49-F238E27FC236}">
              <a16:creationId xmlns:a16="http://schemas.microsoft.com/office/drawing/2014/main" id="{991CB712-D81A-404E-8BCE-14B651FD21C8}"/>
            </a:ext>
          </a:extLst>
        </xdr:cNvPr>
        <xdr:cNvCxnSpPr/>
      </xdr:nvCxnSpPr>
      <xdr:spPr>
        <a:xfrm flipV="1">
          <a:off x="7713980" y="10616324"/>
          <a:ext cx="782320" cy="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17831</xdr:rowOff>
    </xdr:from>
    <xdr:to>
      <xdr:col>41</xdr:col>
      <xdr:colOff>101600</xdr:colOff>
      <xdr:row>63</xdr:row>
      <xdr:rowOff>119431</xdr:rowOff>
    </xdr:to>
    <xdr:sp macro="" textlink="">
      <xdr:nvSpPr>
        <xdr:cNvPr id="252" name="楕円 251">
          <a:extLst>
            <a:ext uri="{FF2B5EF4-FFF2-40B4-BE49-F238E27FC236}">
              <a16:creationId xmlns:a16="http://schemas.microsoft.com/office/drawing/2014/main" id="{311BAB8A-9DBE-446E-BCDB-8624D08CEE9C}"/>
            </a:ext>
          </a:extLst>
        </xdr:cNvPr>
        <xdr:cNvSpPr/>
      </xdr:nvSpPr>
      <xdr:spPr>
        <a:xfrm>
          <a:off x="6873240" y="1057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62671</xdr:rowOff>
    </xdr:from>
    <xdr:to>
      <xdr:col>45</xdr:col>
      <xdr:colOff>177800</xdr:colOff>
      <xdr:row>63</xdr:row>
      <xdr:rowOff>68631</xdr:rowOff>
    </xdr:to>
    <xdr:cxnSp macro="">
      <xdr:nvCxnSpPr>
        <xdr:cNvPr id="253" name="直線コネクタ 252">
          <a:extLst>
            <a:ext uri="{FF2B5EF4-FFF2-40B4-BE49-F238E27FC236}">
              <a16:creationId xmlns:a16="http://schemas.microsoft.com/office/drawing/2014/main" id="{D7A8A1A1-7334-4616-8515-770B9D4C4944}"/>
            </a:ext>
          </a:extLst>
        </xdr:cNvPr>
        <xdr:cNvCxnSpPr/>
      </xdr:nvCxnSpPr>
      <xdr:spPr>
        <a:xfrm flipV="1">
          <a:off x="6924040" y="10623991"/>
          <a:ext cx="78994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26311</xdr:rowOff>
    </xdr:from>
    <xdr:to>
      <xdr:col>36</xdr:col>
      <xdr:colOff>165100</xdr:colOff>
      <xdr:row>63</xdr:row>
      <xdr:rowOff>127911</xdr:rowOff>
    </xdr:to>
    <xdr:sp macro="" textlink="">
      <xdr:nvSpPr>
        <xdr:cNvPr id="254" name="楕円 253">
          <a:extLst>
            <a:ext uri="{FF2B5EF4-FFF2-40B4-BE49-F238E27FC236}">
              <a16:creationId xmlns:a16="http://schemas.microsoft.com/office/drawing/2014/main" id="{B638BF83-8088-4ECB-89E2-0940C2C1716A}"/>
            </a:ext>
          </a:extLst>
        </xdr:cNvPr>
        <xdr:cNvSpPr/>
      </xdr:nvSpPr>
      <xdr:spPr>
        <a:xfrm>
          <a:off x="6098540" y="1058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68631</xdr:rowOff>
    </xdr:from>
    <xdr:to>
      <xdr:col>41</xdr:col>
      <xdr:colOff>50800</xdr:colOff>
      <xdr:row>63</xdr:row>
      <xdr:rowOff>77111</xdr:rowOff>
    </xdr:to>
    <xdr:cxnSp macro="">
      <xdr:nvCxnSpPr>
        <xdr:cNvPr id="255" name="直線コネクタ 254">
          <a:extLst>
            <a:ext uri="{FF2B5EF4-FFF2-40B4-BE49-F238E27FC236}">
              <a16:creationId xmlns:a16="http://schemas.microsoft.com/office/drawing/2014/main" id="{0011E0E7-0573-4895-885A-2EA7AB814F0D}"/>
            </a:ext>
          </a:extLst>
        </xdr:cNvPr>
        <xdr:cNvCxnSpPr/>
      </xdr:nvCxnSpPr>
      <xdr:spPr>
        <a:xfrm flipV="1">
          <a:off x="6149340" y="10629951"/>
          <a:ext cx="7747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120991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2C9F081-765F-4603-B011-D1E7136D6E03}"/>
            </a:ext>
          </a:extLst>
        </xdr:cNvPr>
        <xdr:cNvSpPr txBox="1"/>
      </xdr:nvSpPr>
      <xdr:spPr>
        <a:xfrm>
          <a:off x="8214575" y="1034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125531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C0E7D5D-87A4-4BE5-8B6C-7D0C6982C095}"/>
            </a:ext>
          </a:extLst>
        </xdr:cNvPr>
        <xdr:cNvSpPr txBox="1"/>
      </xdr:nvSpPr>
      <xdr:spPr>
        <a:xfrm>
          <a:off x="7444955" y="10351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08A7EC2-3B77-4F6E-8FD0-C66901CD97DF}"/>
            </a:ext>
          </a:extLst>
        </xdr:cNvPr>
        <xdr:cNvSpPr txBox="1"/>
      </xdr:nvSpPr>
      <xdr:spPr>
        <a:xfrm>
          <a:off x="6670255" y="10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138878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60CC570-0895-4FE1-8C03-1CD972887537}"/>
            </a:ext>
          </a:extLst>
        </xdr:cNvPr>
        <xdr:cNvSpPr txBox="1"/>
      </xdr:nvSpPr>
      <xdr:spPr>
        <a:xfrm>
          <a:off x="5872695" y="1036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96931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2A7C15E-0228-4710-839D-02D68849CFF2}"/>
            </a:ext>
          </a:extLst>
        </xdr:cNvPr>
        <xdr:cNvSpPr txBox="1"/>
      </xdr:nvSpPr>
      <xdr:spPr>
        <a:xfrm>
          <a:off x="8214575" y="1065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104598</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35A0F8F-EB92-47A0-B52E-F1222442AB1B}"/>
            </a:ext>
          </a:extLst>
        </xdr:cNvPr>
        <xdr:cNvSpPr txBox="1"/>
      </xdr:nvSpPr>
      <xdr:spPr>
        <a:xfrm>
          <a:off x="7444955" y="1066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135958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FCA9D91E-77DB-4A6B-96FC-3145B8AC2C84}"/>
            </a:ext>
          </a:extLst>
        </xdr:cNvPr>
        <xdr:cNvSpPr txBox="1"/>
      </xdr:nvSpPr>
      <xdr:spPr>
        <a:xfrm>
          <a:off x="6670255" y="1036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119038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D8C0A1C8-787D-4605-A184-A1D23C3F69EC}"/>
            </a:ext>
          </a:extLst>
        </xdr:cNvPr>
        <xdr:cNvSpPr txBox="1"/>
      </xdr:nvSpPr>
      <xdr:spPr>
        <a:xfrm>
          <a:off x="5872695" y="1068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00E55D5-A734-41D5-A738-C6659DC9707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EDA63ADD-360B-4E60-9182-608E965111C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0C76A81-CB36-42A1-8018-58EAA8B1933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469100A-5110-44D9-90D9-956E0CC06B3E}"/>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84D6293-AABF-49A5-BC2D-C8FB77B370C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C03A868-3905-42CA-ABBA-23232734048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0C6E4B4-ABC3-4F08-A0A8-0954EF8CB5D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4DA4629-ED66-41BA-B80F-D4C60E3BAA6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9C4A475-80D2-4C2E-849E-771F57A12A6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7DEA19E-AF84-4755-81A0-401A4DA55E7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5383700-C96F-45FD-BD7F-F7265EC4061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FFA321E1-EC15-41E5-8466-1D014A692A4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2CF4CF0-F5BD-4106-9E24-F532C08EBBA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D67FBEC-6CEA-45D9-9124-F1D59FA95E7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6C50084E-1C49-4F29-80D2-A4EE27C6D3B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B3A2BF42-37AC-4C08-BE44-28D2272A665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7605A88-C980-425D-BEF5-B92C5530C1D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AD6B3EB-6CEE-4000-A333-995E476F508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B7AF3E3C-CD5A-496C-9DEA-49AF2CB481C3}"/>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CC72B9F-6CCA-45F2-BBA3-D3DDB3AFE9D5}"/>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0B078F9-27E4-4CC1-94C4-9B37A98CDFD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2C91570-1F4D-4A24-8078-89D296D39CB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187436E-9DD3-4AC0-81B3-0DF861D0496F}"/>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27ACD88-7D38-4D95-8CB1-EFF11E2BCDB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E6D6896-8844-43D5-929B-7FCA61B49DBB}"/>
            </a:ext>
          </a:extLst>
        </xdr:cNvPr>
        <xdr:cNvCxnSpPr/>
      </xdr:nvCxnSpPr>
      <xdr:spPr>
        <a:xfrm flipV="1">
          <a:off x="4086225" y="129844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1E49CF89-5665-41EA-AA75-B13ABEAC2AE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20640CB3-96FB-47C9-B984-5A68B02C0FF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4155BD4-071F-41EB-9913-3FA07235047B}"/>
            </a:ext>
          </a:extLst>
        </xdr:cNvPr>
        <xdr:cNvSpPr txBox="1"/>
      </xdr:nvSpPr>
      <xdr:spPr>
        <a:xfrm>
          <a:off x="4124960" y="12763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C6512ACB-CCA1-4E30-9A03-277097B4AE2E}"/>
            </a:ext>
          </a:extLst>
        </xdr:cNvPr>
        <xdr:cNvCxnSpPr/>
      </xdr:nvCxnSpPr>
      <xdr:spPr>
        <a:xfrm>
          <a:off x="402082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BD57575-0924-458B-8EED-FF42BAFF100C}"/>
            </a:ext>
          </a:extLst>
        </xdr:cNvPr>
        <xdr:cNvSpPr txBox="1"/>
      </xdr:nvSpPr>
      <xdr:spPr>
        <a:xfrm>
          <a:off x="4124960" y="1372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D78F048F-25D2-4DA3-B870-566ADF79C115}"/>
            </a:ext>
          </a:extLst>
        </xdr:cNvPr>
        <xdr:cNvSpPr/>
      </xdr:nvSpPr>
      <xdr:spPr>
        <a:xfrm>
          <a:off x="4036060" y="1386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C33D6226-6938-4F73-BFAC-8F9C0BE4EB55}"/>
            </a:ext>
          </a:extLst>
        </xdr:cNvPr>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CD334BA6-C77A-45A8-AFFF-2EFBD4C1FFE1}"/>
            </a:ext>
          </a:extLst>
        </xdr:cNvPr>
        <xdr:cNvSpPr/>
      </xdr:nvSpPr>
      <xdr:spPr>
        <a:xfrm>
          <a:off x="2514600" y="1381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2DDAAAA9-0028-4F06-8B89-1A4A3721A05D}"/>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04C1718F-E7B5-4971-A33A-25835F8A8C21}"/>
            </a:ext>
          </a:extLst>
        </xdr:cNvPr>
        <xdr:cNvSpPr/>
      </xdr:nvSpPr>
      <xdr:spPr>
        <a:xfrm>
          <a:off x="965200" y="1379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EA86308-E337-4C7B-9BC7-60AA74C9E417}"/>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13E0F94-E92B-46DC-8FEE-6EEE085B5E8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BD04FED-7B1A-4656-972A-A1C629FA6C1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E4C074A-6346-493B-85CC-A0871ED60B2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B755CD-7C93-4576-A17F-AC8FBBB5E32D}"/>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76836</xdr:rowOff>
    </xdr:from>
    <xdr:to>
      <xdr:col>24</xdr:col>
      <xdr:colOff>114300</xdr:colOff>
      <xdr:row>86</xdr:row>
      <xdr:rowOff>6986</xdr:rowOff>
    </xdr:to>
    <xdr:sp macro="" textlink="">
      <xdr:nvSpPr>
        <xdr:cNvPr id="304" name="楕円 303">
          <a:extLst>
            <a:ext uri="{FF2B5EF4-FFF2-40B4-BE49-F238E27FC236}">
              <a16:creationId xmlns:a16="http://schemas.microsoft.com/office/drawing/2014/main" id="{86B16E66-CBCE-4787-A335-D88FF16F7D2A}"/>
            </a:ext>
          </a:extLst>
        </xdr:cNvPr>
        <xdr:cNvSpPr/>
      </xdr:nvSpPr>
      <xdr:spPr>
        <a:xfrm>
          <a:off x="4036060" y="14326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55263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8892BF5-6526-4074-B54E-95173AFAFE2F}"/>
            </a:ext>
          </a:extLst>
        </xdr:cNvPr>
        <xdr:cNvSpPr txBox="1"/>
      </xdr:nvSpPr>
      <xdr:spPr>
        <a:xfrm>
          <a:off x="412496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105411</xdr:rowOff>
    </xdr:from>
    <xdr:to>
      <xdr:col>20</xdr:col>
      <xdr:colOff>38100</xdr:colOff>
      <xdr:row>86</xdr:row>
      <xdr:rowOff>35561</xdr:rowOff>
    </xdr:to>
    <xdr:sp macro="" textlink="">
      <xdr:nvSpPr>
        <xdr:cNvPr id="306" name="楕円 305">
          <a:extLst>
            <a:ext uri="{FF2B5EF4-FFF2-40B4-BE49-F238E27FC236}">
              <a16:creationId xmlns:a16="http://schemas.microsoft.com/office/drawing/2014/main" id="{66025297-42EC-4BC2-B88A-CCBBFD009494}"/>
            </a:ext>
          </a:extLst>
        </xdr:cNvPr>
        <xdr:cNvSpPr/>
      </xdr:nvSpPr>
      <xdr:spPr>
        <a:xfrm>
          <a:off x="3312160" y="14354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127636</xdr:rowOff>
    </xdr:from>
    <xdr:to>
      <xdr:col>24</xdr:col>
      <xdr:colOff>63500</xdr:colOff>
      <xdr:row>85</xdr:row>
      <xdr:rowOff>156211</xdr:rowOff>
    </xdr:to>
    <xdr:cxnSp macro="">
      <xdr:nvCxnSpPr>
        <xdr:cNvPr id="307" name="直線コネクタ 306">
          <a:extLst>
            <a:ext uri="{FF2B5EF4-FFF2-40B4-BE49-F238E27FC236}">
              <a16:creationId xmlns:a16="http://schemas.microsoft.com/office/drawing/2014/main" id="{C21CD529-01FA-489F-A877-E8BAF3FB2C71}"/>
            </a:ext>
          </a:extLst>
        </xdr:cNvPr>
        <xdr:cNvCxnSpPr/>
      </xdr:nvCxnSpPr>
      <xdr:spPr>
        <a:xfrm flipV="1">
          <a:off x="3355340" y="14377036"/>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122555</xdr:rowOff>
    </xdr:from>
    <xdr:to>
      <xdr:col>15</xdr:col>
      <xdr:colOff>101600</xdr:colOff>
      <xdr:row>86</xdr:row>
      <xdr:rowOff>52705</xdr:rowOff>
    </xdr:to>
    <xdr:sp macro="" textlink="">
      <xdr:nvSpPr>
        <xdr:cNvPr id="308" name="楕円 307">
          <a:extLst>
            <a:ext uri="{FF2B5EF4-FFF2-40B4-BE49-F238E27FC236}">
              <a16:creationId xmlns:a16="http://schemas.microsoft.com/office/drawing/2014/main" id="{442E2AC8-6272-45AE-B552-4769A156875D}"/>
            </a:ext>
          </a:extLst>
        </xdr:cNvPr>
        <xdr:cNvSpPr/>
      </xdr:nvSpPr>
      <xdr:spPr>
        <a:xfrm>
          <a:off x="2514600" y="1437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156211</xdr:rowOff>
    </xdr:from>
    <xdr:to>
      <xdr:col>19</xdr:col>
      <xdr:colOff>177800</xdr:colOff>
      <xdr:row>86</xdr:row>
      <xdr:rowOff>1905</xdr:rowOff>
    </xdr:to>
    <xdr:cxnSp macro="">
      <xdr:nvCxnSpPr>
        <xdr:cNvPr id="309" name="直線コネクタ 308">
          <a:extLst>
            <a:ext uri="{FF2B5EF4-FFF2-40B4-BE49-F238E27FC236}">
              <a16:creationId xmlns:a16="http://schemas.microsoft.com/office/drawing/2014/main" id="{DC5AB256-5340-4249-8B29-6F7AC812AA31}"/>
            </a:ext>
          </a:extLst>
        </xdr:cNvPr>
        <xdr:cNvCxnSpPr/>
      </xdr:nvCxnSpPr>
      <xdr:spPr>
        <a:xfrm flipV="1">
          <a:off x="2565400" y="14405611"/>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128270</xdr:rowOff>
    </xdr:from>
    <xdr:to>
      <xdr:col>10</xdr:col>
      <xdr:colOff>165100</xdr:colOff>
      <xdr:row>86</xdr:row>
      <xdr:rowOff>58420</xdr:rowOff>
    </xdr:to>
    <xdr:sp macro="" textlink="">
      <xdr:nvSpPr>
        <xdr:cNvPr id="310" name="楕円 309">
          <a:extLst>
            <a:ext uri="{FF2B5EF4-FFF2-40B4-BE49-F238E27FC236}">
              <a16:creationId xmlns:a16="http://schemas.microsoft.com/office/drawing/2014/main" id="{E98BA355-C40E-4902-BA00-A1CD3254BF59}"/>
            </a:ext>
          </a:extLst>
        </xdr:cNvPr>
        <xdr:cNvSpPr/>
      </xdr:nvSpPr>
      <xdr:spPr>
        <a:xfrm>
          <a:off x="1739900" y="14377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1905</xdr:rowOff>
    </xdr:from>
    <xdr:to>
      <xdr:col>15</xdr:col>
      <xdr:colOff>50800</xdr:colOff>
      <xdr:row>86</xdr:row>
      <xdr:rowOff>7620</xdr:rowOff>
    </xdr:to>
    <xdr:cxnSp macro="">
      <xdr:nvCxnSpPr>
        <xdr:cNvPr id="311" name="直線コネクタ 310">
          <a:extLst>
            <a:ext uri="{FF2B5EF4-FFF2-40B4-BE49-F238E27FC236}">
              <a16:creationId xmlns:a16="http://schemas.microsoft.com/office/drawing/2014/main" id="{0E943C71-FF17-41DF-9776-1D7A9E401B45}"/>
            </a:ext>
          </a:extLst>
        </xdr:cNvPr>
        <xdr:cNvCxnSpPr/>
      </xdr:nvCxnSpPr>
      <xdr:spPr>
        <a:xfrm flipV="1">
          <a:off x="1790700" y="1441894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111125</xdr:rowOff>
    </xdr:from>
    <xdr:to>
      <xdr:col>6</xdr:col>
      <xdr:colOff>38100</xdr:colOff>
      <xdr:row>86</xdr:row>
      <xdr:rowOff>41275</xdr:rowOff>
    </xdr:to>
    <xdr:sp macro="" textlink="">
      <xdr:nvSpPr>
        <xdr:cNvPr id="312" name="楕円 311">
          <a:extLst>
            <a:ext uri="{FF2B5EF4-FFF2-40B4-BE49-F238E27FC236}">
              <a16:creationId xmlns:a16="http://schemas.microsoft.com/office/drawing/2014/main" id="{0A2A655F-F9BC-460F-82BB-ED8738FF911E}"/>
            </a:ext>
          </a:extLst>
        </xdr:cNvPr>
        <xdr:cNvSpPr/>
      </xdr:nvSpPr>
      <xdr:spPr>
        <a:xfrm>
          <a:off x="965200" y="14360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161925</xdr:rowOff>
    </xdr:from>
    <xdr:to>
      <xdr:col>10</xdr:col>
      <xdr:colOff>114300</xdr:colOff>
      <xdr:row>86</xdr:row>
      <xdr:rowOff>7620</xdr:rowOff>
    </xdr:to>
    <xdr:cxnSp macro="">
      <xdr:nvCxnSpPr>
        <xdr:cNvPr id="313" name="直線コネクタ 312">
          <a:extLst>
            <a:ext uri="{FF2B5EF4-FFF2-40B4-BE49-F238E27FC236}">
              <a16:creationId xmlns:a16="http://schemas.microsoft.com/office/drawing/2014/main" id="{29ED561E-49C5-4996-A422-BB138B52E39F}"/>
            </a:ext>
          </a:extLst>
        </xdr:cNvPr>
        <xdr:cNvCxnSpPr/>
      </xdr:nvCxnSpPr>
      <xdr:spPr>
        <a:xfrm>
          <a:off x="1008380" y="1441132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65C39650-8478-4DB8-BCF2-58F758A7FBCC}"/>
            </a:ext>
          </a:extLst>
        </xdr:cNvPr>
        <xdr:cNvSpPr txBox="1"/>
      </xdr:nvSpPr>
      <xdr:spPr>
        <a:xfrm>
          <a:off x="317056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DDEE7E94-84DA-43F7-A260-DC047B5CB051}"/>
            </a:ext>
          </a:extLst>
        </xdr:cNvPr>
        <xdr:cNvSpPr txBox="1"/>
      </xdr:nvSpPr>
      <xdr:spPr>
        <a:xfrm>
          <a:off x="2385704" y="13594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E300DEB8-872F-45A9-AF02-250109F4D79E}"/>
            </a:ext>
          </a:extLst>
        </xdr:cNvPr>
        <xdr:cNvSpPr txBox="1"/>
      </xdr:nvSpPr>
      <xdr:spPr>
        <a:xfrm>
          <a:off x="16110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7" name="n_4aveValue【公営住宅】&#10;有形固定資産減価償却率">
          <a:extLst>
            <a:ext uri="{FF2B5EF4-FFF2-40B4-BE49-F238E27FC236}">
              <a16:creationId xmlns:a16="http://schemas.microsoft.com/office/drawing/2014/main" id="{48CF5655-64DE-4294-81AF-8D50EA769895}"/>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26688</xdr:rowOff>
    </xdr:from>
    <xdr:ext cx="405111" cy="259045"/>
    <xdr:sp macro="" textlink="">
      <xdr:nvSpPr>
        <xdr:cNvPr id="318" name="n_1mainValue【公営住宅】&#10;有形固定資産減価償却率">
          <a:extLst>
            <a:ext uri="{FF2B5EF4-FFF2-40B4-BE49-F238E27FC236}">
              <a16:creationId xmlns:a16="http://schemas.microsoft.com/office/drawing/2014/main" id="{33820B21-7811-4B12-98BB-9E57264E60A8}"/>
            </a:ext>
          </a:extLst>
        </xdr:cNvPr>
        <xdr:cNvSpPr txBox="1"/>
      </xdr:nvSpPr>
      <xdr:spPr>
        <a:xfrm>
          <a:off x="3170564" y="1444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43832</xdr:rowOff>
    </xdr:from>
    <xdr:ext cx="405111" cy="259045"/>
    <xdr:sp macro="" textlink="">
      <xdr:nvSpPr>
        <xdr:cNvPr id="319" name="n_2mainValue【公営住宅】&#10;有形固定資産減価償却率">
          <a:extLst>
            <a:ext uri="{FF2B5EF4-FFF2-40B4-BE49-F238E27FC236}">
              <a16:creationId xmlns:a16="http://schemas.microsoft.com/office/drawing/2014/main" id="{E35010F0-9CE5-450E-82D2-E026E980D255}"/>
            </a:ext>
          </a:extLst>
        </xdr:cNvPr>
        <xdr:cNvSpPr txBox="1"/>
      </xdr:nvSpPr>
      <xdr:spPr>
        <a:xfrm>
          <a:off x="2385704" y="1446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49547</xdr:rowOff>
    </xdr:from>
    <xdr:ext cx="405111" cy="259045"/>
    <xdr:sp macro="" textlink="">
      <xdr:nvSpPr>
        <xdr:cNvPr id="320" name="n_3mainValue【公営住宅】&#10;有形固定資産減価償却率">
          <a:extLst>
            <a:ext uri="{FF2B5EF4-FFF2-40B4-BE49-F238E27FC236}">
              <a16:creationId xmlns:a16="http://schemas.microsoft.com/office/drawing/2014/main" id="{4C8AAA6C-CD58-405C-A982-E5480A509457}"/>
            </a:ext>
          </a:extLst>
        </xdr:cNvPr>
        <xdr:cNvSpPr txBox="1"/>
      </xdr:nvSpPr>
      <xdr:spPr>
        <a:xfrm>
          <a:off x="1611004" y="1446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32402</xdr:rowOff>
    </xdr:from>
    <xdr:ext cx="405111" cy="259045"/>
    <xdr:sp macro="" textlink="">
      <xdr:nvSpPr>
        <xdr:cNvPr id="321" name="n_4mainValue【公営住宅】&#10;有形固定資産減価償却率">
          <a:extLst>
            <a:ext uri="{FF2B5EF4-FFF2-40B4-BE49-F238E27FC236}">
              <a16:creationId xmlns:a16="http://schemas.microsoft.com/office/drawing/2014/main" id="{9E85404E-219B-4582-A2DB-A2BF18EAAC57}"/>
            </a:ext>
          </a:extLst>
        </xdr:cNvPr>
        <xdr:cNvSpPr txBox="1"/>
      </xdr:nvSpPr>
      <xdr:spPr>
        <a:xfrm>
          <a:off x="836304" y="1444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C4DCB53-B77E-481B-BB50-3192DF399F9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12495E4-10FE-4D23-8248-F76BA5E9BF4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78A15CB-6550-443E-BB90-59DF094AC02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418312BF-CBDA-48D7-B046-872B5060F95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311C410-162B-464F-8270-9965DC75145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E36C5D83-EBA8-43FA-AF6D-D75C482ABEF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77910E4-2C7D-4E04-9ED8-C2A95287974E}"/>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8A05466-F318-4CEE-8BFB-F998CF8AA30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092FBB7-B53D-4B64-8D28-C25295079BE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65792F4-E8C0-45D3-887E-2AA96C843F2C}"/>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D29906B-025D-4AB6-8BF3-1380AEF932B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B6A4E7B-D2D9-4E01-8D28-1AF0464D87A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6EBEA11A-3F31-48FA-904F-7B9F311CCB0B}"/>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A65B35C6-2B3D-4106-94EB-B85FD8D67428}"/>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2B1DCBA1-3F4C-4959-8456-04255F75E2A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6B094DD-3466-43CA-8D68-EB42FEB7CFD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E8401B5-E361-49E0-846C-E2ECA1FCFC11}"/>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EB27258-6CD0-46BF-A866-8BC8CA8C660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1C6A0DBB-4118-408D-B5EC-68495F404AA5}"/>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77F33A1-8A98-43B3-ADE8-F7A4DA7FDDC6}"/>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B8B4D89-09AE-4D9C-8216-9DD695E5F34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F302DB6-D10F-4134-B994-A395DD86BC21}"/>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5CF915A5-9870-4749-9317-F9549788B5A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D194C630-3166-427E-8CEC-1332387E88DD}"/>
            </a:ext>
          </a:extLst>
        </xdr:cNvPr>
        <xdr:cNvCxnSpPr/>
      </xdr:nvCxnSpPr>
      <xdr:spPr>
        <a:xfrm flipV="1">
          <a:off x="9219565" y="13137260"/>
          <a:ext cx="0" cy="13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DF2E3D54-A90D-4D1D-A0F2-F26F1DF9A2F1}"/>
            </a:ext>
          </a:extLst>
        </xdr:cNvPr>
        <xdr:cNvSpPr txBox="1"/>
      </xdr:nvSpPr>
      <xdr:spPr>
        <a:xfrm>
          <a:off x="9258300" y="1452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09B792BF-6C1A-413C-BF7C-1D01AD681494}"/>
            </a:ext>
          </a:extLst>
        </xdr:cNvPr>
        <xdr:cNvCxnSpPr/>
      </xdr:nvCxnSpPr>
      <xdr:spPr>
        <a:xfrm>
          <a:off x="9154160" y="1452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D3A354BF-C164-4B48-9C2E-656EE82FCA5C}"/>
            </a:ext>
          </a:extLst>
        </xdr:cNvPr>
        <xdr:cNvSpPr txBox="1"/>
      </xdr:nvSpPr>
      <xdr:spPr>
        <a:xfrm>
          <a:off x="9258300" y="129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CB669DBE-E1C9-4E0C-9ABA-90A1D294BA3F}"/>
            </a:ext>
          </a:extLst>
        </xdr:cNvPr>
        <xdr:cNvCxnSpPr/>
      </xdr:nvCxnSpPr>
      <xdr:spPr>
        <a:xfrm>
          <a:off x="9154160" y="13137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FF192C92-AD1B-49ED-9C82-9933F56A99AF}"/>
            </a:ext>
          </a:extLst>
        </xdr:cNvPr>
        <xdr:cNvSpPr txBox="1"/>
      </xdr:nvSpPr>
      <xdr:spPr>
        <a:xfrm>
          <a:off x="9258300" y="1397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A004BD79-AD4E-475B-872C-DF205895197D}"/>
            </a:ext>
          </a:extLst>
        </xdr:cNvPr>
        <xdr:cNvSpPr/>
      </xdr:nvSpPr>
      <xdr:spPr>
        <a:xfrm>
          <a:off x="9192260" y="141168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4E61826F-2F49-4F42-8C50-3A7D41774891}"/>
            </a:ext>
          </a:extLst>
        </xdr:cNvPr>
        <xdr:cNvSpPr/>
      </xdr:nvSpPr>
      <xdr:spPr>
        <a:xfrm>
          <a:off x="8445500" y="1411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3" name="フローチャート: 判断 352">
          <a:extLst>
            <a:ext uri="{FF2B5EF4-FFF2-40B4-BE49-F238E27FC236}">
              <a16:creationId xmlns:a16="http://schemas.microsoft.com/office/drawing/2014/main" id="{14D99367-D7D9-4B0A-B30B-E27BCC9B4D3F}"/>
            </a:ext>
          </a:extLst>
        </xdr:cNvPr>
        <xdr:cNvSpPr/>
      </xdr:nvSpPr>
      <xdr:spPr>
        <a:xfrm>
          <a:off x="7670800" y="141545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4" name="フローチャート: 判断 353">
          <a:extLst>
            <a:ext uri="{FF2B5EF4-FFF2-40B4-BE49-F238E27FC236}">
              <a16:creationId xmlns:a16="http://schemas.microsoft.com/office/drawing/2014/main" id="{897DEEC2-9D0F-425C-B7CC-14699CDD28CF}"/>
            </a:ext>
          </a:extLst>
        </xdr:cNvPr>
        <xdr:cNvSpPr/>
      </xdr:nvSpPr>
      <xdr:spPr>
        <a:xfrm>
          <a:off x="6873240" y="1413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5" name="フローチャート: 判断 354">
          <a:extLst>
            <a:ext uri="{FF2B5EF4-FFF2-40B4-BE49-F238E27FC236}">
              <a16:creationId xmlns:a16="http://schemas.microsoft.com/office/drawing/2014/main" id="{6184C082-D8CB-4FD2-9057-7AE9A09ACE0C}"/>
            </a:ext>
          </a:extLst>
        </xdr:cNvPr>
        <xdr:cNvSpPr/>
      </xdr:nvSpPr>
      <xdr:spPr>
        <a:xfrm>
          <a:off x="609854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E3BBF2D-0087-4662-AD4A-08A1B36E8C3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DEB0D3F-D7E5-42BA-A07A-269BA52AC3A6}"/>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EC05DD0-3A59-496E-BB47-17857172D99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A555E58-DE3B-4DB7-98F6-18608645671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96B7786-678A-4406-B5B6-47EF701E0DA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46355</xdr:rowOff>
    </xdr:from>
    <xdr:to>
      <xdr:col>55</xdr:col>
      <xdr:colOff>50800</xdr:colOff>
      <xdr:row>84</xdr:row>
      <xdr:rowOff>147955</xdr:rowOff>
    </xdr:to>
    <xdr:sp macro="" textlink="">
      <xdr:nvSpPr>
        <xdr:cNvPr id="361" name="楕円 360">
          <a:extLst>
            <a:ext uri="{FF2B5EF4-FFF2-40B4-BE49-F238E27FC236}">
              <a16:creationId xmlns:a16="http://schemas.microsoft.com/office/drawing/2014/main" id="{7153E434-18D8-43AD-991A-742306BF934B}"/>
            </a:ext>
          </a:extLst>
        </xdr:cNvPr>
        <xdr:cNvSpPr/>
      </xdr:nvSpPr>
      <xdr:spPr>
        <a:xfrm>
          <a:off x="9192260" y="141281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24782</xdr:rowOff>
    </xdr:from>
    <xdr:ext cx="469744" cy="259045"/>
    <xdr:sp macro="" textlink="">
      <xdr:nvSpPr>
        <xdr:cNvPr id="362" name="【公営住宅】&#10;一人当たり面積該当値テキスト">
          <a:extLst>
            <a:ext uri="{FF2B5EF4-FFF2-40B4-BE49-F238E27FC236}">
              <a16:creationId xmlns:a16="http://schemas.microsoft.com/office/drawing/2014/main" id="{CACC5734-AD04-4626-A81D-1AB55F01357E}"/>
            </a:ext>
          </a:extLst>
        </xdr:cNvPr>
        <xdr:cNvSpPr txBox="1"/>
      </xdr:nvSpPr>
      <xdr:spPr>
        <a:xfrm>
          <a:off x="9258300" y="1410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58356</xdr:rowOff>
    </xdr:from>
    <xdr:to>
      <xdr:col>50</xdr:col>
      <xdr:colOff>165100</xdr:colOff>
      <xdr:row>84</xdr:row>
      <xdr:rowOff>159956</xdr:rowOff>
    </xdr:to>
    <xdr:sp macro="" textlink="">
      <xdr:nvSpPr>
        <xdr:cNvPr id="363" name="楕円 362">
          <a:extLst>
            <a:ext uri="{FF2B5EF4-FFF2-40B4-BE49-F238E27FC236}">
              <a16:creationId xmlns:a16="http://schemas.microsoft.com/office/drawing/2014/main" id="{3D9A2A17-6F56-4A87-9F05-C9F47DB9C2DC}"/>
            </a:ext>
          </a:extLst>
        </xdr:cNvPr>
        <xdr:cNvSpPr/>
      </xdr:nvSpPr>
      <xdr:spPr>
        <a:xfrm>
          <a:off x="8445500" y="1414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97155</xdr:rowOff>
    </xdr:from>
    <xdr:to>
      <xdr:col>55</xdr:col>
      <xdr:colOff>0</xdr:colOff>
      <xdr:row>84</xdr:row>
      <xdr:rowOff>109156</xdr:rowOff>
    </xdr:to>
    <xdr:cxnSp macro="">
      <xdr:nvCxnSpPr>
        <xdr:cNvPr id="364" name="直線コネクタ 363">
          <a:extLst>
            <a:ext uri="{FF2B5EF4-FFF2-40B4-BE49-F238E27FC236}">
              <a16:creationId xmlns:a16="http://schemas.microsoft.com/office/drawing/2014/main" id="{7D7A195D-74A9-4C66-877E-64C154C17728}"/>
            </a:ext>
          </a:extLst>
        </xdr:cNvPr>
        <xdr:cNvCxnSpPr/>
      </xdr:nvCxnSpPr>
      <xdr:spPr>
        <a:xfrm flipV="1">
          <a:off x="8496300" y="14178915"/>
          <a:ext cx="7239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67120</xdr:rowOff>
    </xdr:from>
    <xdr:to>
      <xdr:col>46</xdr:col>
      <xdr:colOff>38100</xdr:colOff>
      <xdr:row>84</xdr:row>
      <xdr:rowOff>168720</xdr:rowOff>
    </xdr:to>
    <xdr:sp macro="" textlink="">
      <xdr:nvSpPr>
        <xdr:cNvPr id="365" name="楕円 364">
          <a:extLst>
            <a:ext uri="{FF2B5EF4-FFF2-40B4-BE49-F238E27FC236}">
              <a16:creationId xmlns:a16="http://schemas.microsoft.com/office/drawing/2014/main" id="{A8A6A88C-93B7-492D-AB3C-E62509E0294A}"/>
            </a:ext>
          </a:extLst>
        </xdr:cNvPr>
        <xdr:cNvSpPr/>
      </xdr:nvSpPr>
      <xdr:spPr>
        <a:xfrm>
          <a:off x="7670800" y="14148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109156</xdr:rowOff>
    </xdr:from>
    <xdr:to>
      <xdr:col>50</xdr:col>
      <xdr:colOff>114300</xdr:colOff>
      <xdr:row>84</xdr:row>
      <xdr:rowOff>117920</xdr:rowOff>
    </xdr:to>
    <xdr:cxnSp macro="">
      <xdr:nvCxnSpPr>
        <xdr:cNvPr id="366" name="直線コネクタ 365">
          <a:extLst>
            <a:ext uri="{FF2B5EF4-FFF2-40B4-BE49-F238E27FC236}">
              <a16:creationId xmlns:a16="http://schemas.microsoft.com/office/drawing/2014/main" id="{61C766D0-8B10-4523-AF55-ECF0A688EE1A}"/>
            </a:ext>
          </a:extLst>
        </xdr:cNvPr>
        <xdr:cNvCxnSpPr/>
      </xdr:nvCxnSpPr>
      <xdr:spPr>
        <a:xfrm flipV="1">
          <a:off x="7713980" y="14190916"/>
          <a:ext cx="782320" cy="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67311</xdr:rowOff>
    </xdr:from>
    <xdr:to>
      <xdr:col>41</xdr:col>
      <xdr:colOff>101600</xdr:colOff>
      <xdr:row>84</xdr:row>
      <xdr:rowOff>168911</xdr:rowOff>
    </xdr:to>
    <xdr:sp macro="" textlink="">
      <xdr:nvSpPr>
        <xdr:cNvPr id="367" name="楕円 366">
          <a:extLst>
            <a:ext uri="{FF2B5EF4-FFF2-40B4-BE49-F238E27FC236}">
              <a16:creationId xmlns:a16="http://schemas.microsoft.com/office/drawing/2014/main" id="{D419218B-2E26-4AC7-AB39-C710742CB757}"/>
            </a:ext>
          </a:extLst>
        </xdr:cNvPr>
        <xdr:cNvSpPr/>
      </xdr:nvSpPr>
      <xdr:spPr>
        <a:xfrm>
          <a:off x="6873240" y="141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117920</xdr:rowOff>
    </xdr:from>
    <xdr:to>
      <xdr:col>45</xdr:col>
      <xdr:colOff>177800</xdr:colOff>
      <xdr:row>84</xdr:row>
      <xdr:rowOff>118111</xdr:rowOff>
    </xdr:to>
    <xdr:cxnSp macro="">
      <xdr:nvCxnSpPr>
        <xdr:cNvPr id="368" name="直線コネクタ 367">
          <a:extLst>
            <a:ext uri="{FF2B5EF4-FFF2-40B4-BE49-F238E27FC236}">
              <a16:creationId xmlns:a16="http://schemas.microsoft.com/office/drawing/2014/main" id="{05036437-ADEF-4334-97CF-063C1C55D5B9}"/>
            </a:ext>
          </a:extLst>
        </xdr:cNvPr>
        <xdr:cNvCxnSpPr/>
      </xdr:nvCxnSpPr>
      <xdr:spPr>
        <a:xfrm flipV="1">
          <a:off x="6924040" y="14199680"/>
          <a:ext cx="78994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77788</xdr:rowOff>
    </xdr:from>
    <xdr:to>
      <xdr:col>36</xdr:col>
      <xdr:colOff>165100</xdr:colOff>
      <xdr:row>85</xdr:row>
      <xdr:rowOff>7938</xdr:rowOff>
    </xdr:to>
    <xdr:sp macro="" textlink="">
      <xdr:nvSpPr>
        <xdr:cNvPr id="369" name="楕円 368">
          <a:extLst>
            <a:ext uri="{FF2B5EF4-FFF2-40B4-BE49-F238E27FC236}">
              <a16:creationId xmlns:a16="http://schemas.microsoft.com/office/drawing/2014/main" id="{2B550F6F-70FF-4D50-829E-B72E41124E67}"/>
            </a:ext>
          </a:extLst>
        </xdr:cNvPr>
        <xdr:cNvSpPr/>
      </xdr:nvSpPr>
      <xdr:spPr>
        <a:xfrm>
          <a:off x="6098540" y="14159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118111</xdr:rowOff>
    </xdr:from>
    <xdr:to>
      <xdr:col>41</xdr:col>
      <xdr:colOff>50800</xdr:colOff>
      <xdr:row>84</xdr:row>
      <xdr:rowOff>128588</xdr:rowOff>
    </xdr:to>
    <xdr:cxnSp macro="">
      <xdr:nvCxnSpPr>
        <xdr:cNvPr id="370" name="直線コネクタ 369">
          <a:extLst>
            <a:ext uri="{FF2B5EF4-FFF2-40B4-BE49-F238E27FC236}">
              <a16:creationId xmlns:a16="http://schemas.microsoft.com/office/drawing/2014/main" id="{D445B3E8-C06D-4CDD-B2EA-F304F9B3ED9F}"/>
            </a:ext>
          </a:extLst>
        </xdr:cNvPr>
        <xdr:cNvCxnSpPr/>
      </xdr:nvCxnSpPr>
      <xdr:spPr>
        <a:xfrm flipV="1">
          <a:off x="6149340" y="14199871"/>
          <a:ext cx="7747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F44349EF-858B-46E0-9106-7EA730C9C553}"/>
            </a:ext>
          </a:extLst>
        </xdr:cNvPr>
        <xdr:cNvSpPr txBox="1"/>
      </xdr:nvSpPr>
      <xdr:spPr>
        <a:xfrm>
          <a:off x="8271587" y="1390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165561</xdr:rowOff>
    </xdr:from>
    <xdr:ext cx="469744" cy="259045"/>
    <xdr:sp macro="" textlink="">
      <xdr:nvSpPr>
        <xdr:cNvPr id="372" name="n_2aveValue【公営住宅】&#10;一人当たり面積">
          <a:extLst>
            <a:ext uri="{FF2B5EF4-FFF2-40B4-BE49-F238E27FC236}">
              <a16:creationId xmlns:a16="http://schemas.microsoft.com/office/drawing/2014/main" id="{38C8F6E3-AD0C-444E-9BD9-8B06B8197C3F}"/>
            </a:ext>
          </a:extLst>
        </xdr:cNvPr>
        <xdr:cNvSpPr txBox="1"/>
      </xdr:nvSpPr>
      <xdr:spPr>
        <a:xfrm>
          <a:off x="7509587" y="1424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73" name="n_3aveValue【公営住宅】&#10;一人当たり面積">
          <a:extLst>
            <a:ext uri="{FF2B5EF4-FFF2-40B4-BE49-F238E27FC236}">
              <a16:creationId xmlns:a16="http://schemas.microsoft.com/office/drawing/2014/main" id="{8A02F116-970F-49CA-ACD2-D7F540B101B4}"/>
            </a:ext>
          </a:extLst>
        </xdr:cNvPr>
        <xdr:cNvSpPr txBox="1"/>
      </xdr:nvSpPr>
      <xdr:spPr>
        <a:xfrm>
          <a:off x="67120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74" name="n_4aveValue【公営住宅】&#10;一人当たり面積">
          <a:extLst>
            <a:ext uri="{FF2B5EF4-FFF2-40B4-BE49-F238E27FC236}">
              <a16:creationId xmlns:a16="http://schemas.microsoft.com/office/drawing/2014/main" id="{D0237E7E-DE87-486B-B172-E9D72408EBE2}"/>
            </a:ext>
          </a:extLst>
        </xdr:cNvPr>
        <xdr:cNvSpPr txBox="1"/>
      </xdr:nvSpPr>
      <xdr:spPr>
        <a:xfrm>
          <a:off x="59373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151083</xdr:rowOff>
    </xdr:from>
    <xdr:ext cx="469744" cy="259045"/>
    <xdr:sp macro="" textlink="">
      <xdr:nvSpPr>
        <xdr:cNvPr id="375" name="n_1mainValue【公営住宅】&#10;一人当たり面積">
          <a:extLst>
            <a:ext uri="{FF2B5EF4-FFF2-40B4-BE49-F238E27FC236}">
              <a16:creationId xmlns:a16="http://schemas.microsoft.com/office/drawing/2014/main" id="{42FE3CB9-2679-4A93-88BC-D74DC995C40A}"/>
            </a:ext>
          </a:extLst>
        </xdr:cNvPr>
        <xdr:cNvSpPr txBox="1"/>
      </xdr:nvSpPr>
      <xdr:spPr>
        <a:xfrm>
          <a:off x="8271587" y="1423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13797</xdr:rowOff>
    </xdr:from>
    <xdr:ext cx="469744" cy="259045"/>
    <xdr:sp macro="" textlink="">
      <xdr:nvSpPr>
        <xdr:cNvPr id="376" name="n_2mainValue【公営住宅】&#10;一人当たり面積">
          <a:extLst>
            <a:ext uri="{FF2B5EF4-FFF2-40B4-BE49-F238E27FC236}">
              <a16:creationId xmlns:a16="http://schemas.microsoft.com/office/drawing/2014/main" id="{39380C9F-31CA-4CFA-B942-08F8B2640A92}"/>
            </a:ext>
          </a:extLst>
        </xdr:cNvPr>
        <xdr:cNvSpPr txBox="1"/>
      </xdr:nvSpPr>
      <xdr:spPr>
        <a:xfrm>
          <a:off x="7509587" y="1392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160038</xdr:rowOff>
    </xdr:from>
    <xdr:ext cx="469744" cy="259045"/>
    <xdr:sp macro="" textlink="">
      <xdr:nvSpPr>
        <xdr:cNvPr id="377" name="n_3mainValue【公営住宅】&#10;一人当たり面積">
          <a:extLst>
            <a:ext uri="{FF2B5EF4-FFF2-40B4-BE49-F238E27FC236}">
              <a16:creationId xmlns:a16="http://schemas.microsoft.com/office/drawing/2014/main" id="{4C477F64-2692-4CFA-AA9B-F230E79DA058}"/>
            </a:ext>
          </a:extLst>
        </xdr:cNvPr>
        <xdr:cNvSpPr txBox="1"/>
      </xdr:nvSpPr>
      <xdr:spPr>
        <a:xfrm>
          <a:off x="671202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170515</xdr:rowOff>
    </xdr:from>
    <xdr:ext cx="469744" cy="259045"/>
    <xdr:sp macro="" textlink="">
      <xdr:nvSpPr>
        <xdr:cNvPr id="378" name="n_4mainValue【公営住宅】&#10;一人当たり面積">
          <a:extLst>
            <a:ext uri="{FF2B5EF4-FFF2-40B4-BE49-F238E27FC236}">
              <a16:creationId xmlns:a16="http://schemas.microsoft.com/office/drawing/2014/main" id="{72748390-98D9-4827-995C-7410E334B00C}"/>
            </a:ext>
          </a:extLst>
        </xdr:cNvPr>
        <xdr:cNvSpPr txBox="1"/>
      </xdr:nvSpPr>
      <xdr:spPr>
        <a:xfrm>
          <a:off x="5937327" y="1425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E41A996-9795-469B-AE34-1E0BE26267D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343811E-47A8-4618-82C1-725088FEC05E}"/>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BAB8EAC-F470-45E3-9F79-2441AF68703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E5B6019C-5CDD-4BAC-8EB7-3D3173C3EBA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1BF1524-8324-49FE-9365-A7230603D4E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BA75A7A8-9C88-4F3F-842F-2D29113F28DD}"/>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C77465E9-A955-48FD-9309-12C8B109057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2FF95D17-2BA4-4BE8-86FC-5842452C4D2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95E09C92-D6F7-49F5-BB38-A27669617D5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D1B63CB-5542-401F-A92B-021167D2EE1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D2E3F73-94B3-45BB-8EA9-879BE816046C}"/>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CA994240-B200-48B1-B4E5-EB2A16D2A1C9}"/>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B2C058D-BBA3-431E-96B2-8A8D9A897011}"/>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C1720F5-7328-4213-88B7-548B1D2D575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3AB99687-3683-4F41-909C-C0371714072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8EC3BE1-8CA4-4E1C-8519-E70B226D591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89A7F120-28D7-4F70-B5E0-729FD5C05FC3}"/>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5AE83FA-400D-465E-86F0-596CB92984C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A68E81A-D603-49A9-B196-93852110C4A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B77C3F6D-CB9B-494E-B218-2B10F6D3B95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73D18C0-84E3-4172-89C0-C0FFD3EE42D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8A8ABC4-E742-4EAA-9D03-95ACE10C6A0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CFFF9BE-B0EE-4943-93A7-4C62686D5E2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AED24B3-BFD8-4BCA-86A0-9CD8E499C4B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9CE4D31-D59D-4AA9-9980-70029F8C7FB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47A25E51-3F8A-4471-953F-657A0CB1CAA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DEC0B12-1D25-4B1C-B154-89B5D500D82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F440B249-80DA-4F1E-BFF8-4A4488E1896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CD543F58-23DE-4867-A9F7-3403CC519C21}"/>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94C5043-63E5-4A4A-A28C-A2B2CB7D058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779CCD3-B1E0-4E3D-82D3-1EA2182C2A0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3749B4F5-7A6F-4103-BDCF-5D14375FE3E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F6FCE57-8E8A-4522-BDF2-D3CCA192E7FC}"/>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37E4D62D-69C8-41D5-AD25-C3B39D54EFF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DFB0B17D-E28F-4D74-B1F8-8029A43842C6}"/>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C871107C-DE0F-47A6-B0DF-2F03DD0D28D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D75EE2D-1E92-4E16-ACED-F25D8A63CDD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956013B5-1532-49CF-B25A-19A77F704CE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C4246EE1-ED94-4416-9AFB-FA02D48E0176}"/>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1AE5C823-2E90-4CEA-ABB2-FBBD102906E3}"/>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F7640BD1-B437-46A6-B2CF-D5DF672AE69B}"/>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D3230CEA-7178-4882-9280-3B01B6503386}"/>
            </a:ext>
          </a:extLst>
        </xdr:cNvPr>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8A4D4A18-92D0-463C-A9C6-89340CF338E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3200FE4D-7F0E-4B9F-91A5-4CD4147F98BE}"/>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8E47CB1C-5BE8-4CEB-AF0A-CA98D8616778}"/>
            </a:ext>
          </a:extLst>
        </xdr:cNvPr>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4" name="直線コネクタ 423">
          <a:extLst>
            <a:ext uri="{FF2B5EF4-FFF2-40B4-BE49-F238E27FC236}">
              <a16:creationId xmlns:a16="http://schemas.microsoft.com/office/drawing/2014/main" id="{0F13520C-3D19-4FAD-B51A-E383D5B9D0BB}"/>
            </a:ext>
          </a:extLst>
        </xdr:cNvPr>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11AFE13-BB4A-44D9-9145-95FA4B64CACD}"/>
            </a:ext>
          </a:extLst>
        </xdr:cNvPr>
        <xdr:cNvSpPr txBox="1"/>
      </xdr:nvSpPr>
      <xdr:spPr>
        <a:xfrm>
          <a:off x="14414500" y="6232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6" name="フローチャート: 判断 425">
          <a:extLst>
            <a:ext uri="{FF2B5EF4-FFF2-40B4-BE49-F238E27FC236}">
              <a16:creationId xmlns:a16="http://schemas.microsoft.com/office/drawing/2014/main" id="{ADF56B21-2B0C-4D34-8DE8-66B1BB371775}"/>
            </a:ext>
          </a:extLst>
        </xdr:cNvPr>
        <xdr:cNvSpPr/>
      </xdr:nvSpPr>
      <xdr:spPr>
        <a:xfrm>
          <a:off x="14325600" y="63777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7" name="フローチャート: 判断 426">
          <a:extLst>
            <a:ext uri="{FF2B5EF4-FFF2-40B4-BE49-F238E27FC236}">
              <a16:creationId xmlns:a16="http://schemas.microsoft.com/office/drawing/2014/main" id="{EC6CCF54-0187-4F05-A72A-83FA881E47F4}"/>
            </a:ext>
          </a:extLst>
        </xdr:cNvPr>
        <xdr:cNvSpPr/>
      </xdr:nvSpPr>
      <xdr:spPr>
        <a:xfrm>
          <a:off x="1357884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8" name="フローチャート: 判断 427">
          <a:extLst>
            <a:ext uri="{FF2B5EF4-FFF2-40B4-BE49-F238E27FC236}">
              <a16:creationId xmlns:a16="http://schemas.microsoft.com/office/drawing/2014/main" id="{87699EAE-C19E-4416-9D40-6B5A2C9FBFD5}"/>
            </a:ext>
          </a:extLst>
        </xdr:cNvPr>
        <xdr:cNvSpPr/>
      </xdr:nvSpPr>
      <xdr:spPr>
        <a:xfrm>
          <a:off x="12804140" y="6373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9" name="フローチャート: 判断 428">
          <a:extLst>
            <a:ext uri="{FF2B5EF4-FFF2-40B4-BE49-F238E27FC236}">
              <a16:creationId xmlns:a16="http://schemas.microsoft.com/office/drawing/2014/main" id="{16EFDCC6-F408-46DA-8DF6-243F1D6F341D}"/>
            </a:ext>
          </a:extLst>
        </xdr:cNvPr>
        <xdr:cNvSpPr/>
      </xdr:nvSpPr>
      <xdr:spPr>
        <a:xfrm>
          <a:off x="12029440" y="6327684"/>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30" name="フローチャート: 判断 429">
          <a:extLst>
            <a:ext uri="{FF2B5EF4-FFF2-40B4-BE49-F238E27FC236}">
              <a16:creationId xmlns:a16="http://schemas.microsoft.com/office/drawing/2014/main" id="{86DC6916-3C0A-47E6-A7C9-034E2BED455B}"/>
            </a:ext>
          </a:extLst>
        </xdr:cNvPr>
        <xdr:cNvSpPr/>
      </xdr:nvSpPr>
      <xdr:spPr>
        <a:xfrm>
          <a:off x="11231880" y="6306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A739FEE-2196-4AD8-BD18-19F3197F24A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17A5835-DDCB-4AE4-919F-45188AF778D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56CDF98-84B6-4B26-81F0-F460CC4A5F4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245AC56-2E8E-4DED-A32E-715E71BA593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D4CD3DB-9E13-438F-85E5-7B119825196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165826</xdr:rowOff>
    </xdr:from>
    <xdr:to>
      <xdr:col>85</xdr:col>
      <xdr:colOff>177800</xdr:colOff>
      <xdr:row>41</xdr:row>
      <xdr:rowOff>95976</xdr:rowOff>
    </xdr:to>
    <xdr:sp macro="" textlink="">
      <xdr:nvSpPr>
        <xdr:cNvPr id="436" name="楕円 435">
          <a:extLst>
            <a:ext uri="{FF2B5EF4-FFF2-40B4-BE49-F238E27FC236}">
              <a16:creationId xmlns:a16="http://schemas.microsoft.com/office/drawing/2014/main" id="{5C83947E-E1A4-4BA6-8FD7-34FA383CBA53}"/>
            </a:ext>
          </a:extLst>
        </xdr:cNvPr>
        <xdr:cNvSpPr/>
      </xdr:nvSpPr>
      <xdr:spPr>
        <a:xfrm>
          <a:off x="14325600" y="68714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144253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9A4FFEC4-2C98-41D9-B7F5-449790ED71BA}"/>
            </a:ext>
          </a:extLst>
        </xdr:cNvPr>
        <xdr:cNvSpPr txBox="1"/>
      </xdr:nvSpPr>
      <xdr:spPr>
        <a:xfrm>
          <a:off x="14414500" y="684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157662</xdr:rowOff>
    </xdr:from>
    <xdr:to>
      <xdr:col>81</xdr:col>
      <xdr:colOff>101600</xdr:colOff>
      <xdr:row>41</xdr:row>
      <xdr:rowOff>87812</xdr:rowOff>
    </xdr:to>
    <xdr:sp macro="" textlink="">
      <xdr:nvSpPr>
        <xdr:cNvPr id="438" name="楕円 437">
          <a:extLst>
            <a:ext uri="{FF2B5EF4-FFF2-40B4-BE49-F238E27FC236}">
              <a16:creationId xmlns:a16="http://schemas.microsoft.com/office/drawing/2014/main" id="{BE10C44E-F483-4C82-A89C-75D4B0490380}"/>
            </a:ext>
          </a:extLst>
        </xdr:cNvPr>
        <xdr:cNvSpPr/>
      </xdr:nvSpPr>
      <xdr:spPr>
        <a:xfrm>
          <a:off x="13578840" y="6863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37012</xdr:rowOff>
    </xdr:from>
    <xdr:to>
      <xdr:col>85</xdr:col>
      <xdr:colOff>127000</xdr:colOff>
      <xdr:row>41</xdr:row>
      <xdr:rowOff>45176</xdr:rowOff>
    </xdr:to>
    <xdr:cxnSp macro="">
      <xdr:nvCxnSpPr>
        <xdr:cNvPr id="439" name="直線コネクタ 438">
          <a:extLst>
            <a:ext uri="{FF2B5EF4-FFF2-40B4-BE49-F238E27FC236}">
              <a16:creationId xmlns:a16="http://schemas.microsoft.com/office/drawing/2014/main" id="{B2565682-793C-44F8-9DAB-0C68FB94259A}"/>
            </a:ext>
          </a:extLst>
        </xdr:cNvPr>
        <xdr:cNvCxnSpPr/>
      </xdr:nvCxnSpPr>
      <xdr:spPr>
        <a:xfrm>
          <a:off x="13629640" y="6910252"/>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151130</xdr:rowOff>
    </xdr:from>
    <xdr:to>
      <xdr:col>76</xdr:col>
      <xdr:colOff>165100</xdr:colOff>
      <xdr:row>41</xdr:row>
      <xdr:rowOff>81280</xdr:rowOff>
    </xdr:to>
    <xdr:sp macro="" textlink="">
      <xdr:nvSpPr>
        <xdr:cNvPr id="440" name="楕円 439">
          <a:extLst>
            <a:ext uri="{FF2B5EF4-FFF2-40B4-BE49-F238E27FC236}">
              <a16:creationId xmlns:a16="http://schemas.microsoft.com/office/drawing/2014/main" id="{304B1ABE-52A3-42CB-B666-2B17ED3D59DF}"/>
            </a:ext>
          </a:extLst>
        </xdr:cNvPr>
        <xdr:cNvSpPr/>
      </xdr:nvSpPr>
      <xdr:spPr>
        <a:xfrm>
          <a:off x="1280414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30480</xdr:rowOff>
    </xdr:from>
    <xdr:to>
      <xdr:col>81</xdr:col>
      <xdr:colOff>50800</xdr:colOff>
      <xdr:row>41</xdr:row>
      <xdr:rowOff>37012</xdr:rowOff>
    </xdr:to>
    <xdr:cxnSp macro="">
      <xdr:nvCxnSpPr>
        <xdr:cNvPr id="441" name="直線コネクタ 440">
          <a:extLst>
            <a:ext uri="{FF2B5EF4-FFF2-40B4-BE49-F238E27FC236}">
              <a16:creationId xmlns:a16="http://schemas.microsoft.com/office/drawing/2014/main" id="{42D095D8-C16C-4880-94C1-50DBA51A77C7}"/>
            </a:ext>
          </a:extLst>
        </xdr:cNvPr>
        <xdr:cNvCxnSpPr/>
      </xdr:nvCxnSpPr>
      <xdr:spPr>
        <a:xfrm>
          <a:off x="12854940" y="6903720"/>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66222</xdr:rowOff>
    </xdr:from>
    <xdr:to>
      <xdr:col>72</xdr:col>
      <xdr:colOff>38100</xdr:colOff>
      <xdr:row>40</xdr:row>
      <xdr:rowOff>167822</xdr:rowOff>
    </xdr:to>
    <xdr:sp macro="" textlink="">
      <xdr:nvSpPr>
        <xdr:cNvPr id="442" name="楕円 441">
          <a:extLst>
            <a:ext uri="{FF2B5EF4-FFF2-40B4-BE49-F238E27FC236}">
              <a16:creationId xmlns:a16="http://schemas.microsoft.com/office/drawing/2014/main" id="{B32F535E-4E17-4E31-87E9-2484B9236845}"/>
            </a:ext>
          </a:extLst>
        </xdr:cNvPr>
        <xdr:cNvSpPr/>
      </xdr:nvSpPr>
      <xdr:spPr>
        <a:xfrm>
          <a:off x="12029440" y="67718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117022</xdr:rowOff>
    </xdr:from>
    <xdr:to>
      <xdr:col>76</xdr:col>
      <xdr:colOff>114300</xdr:colOff>
      <xdr:row>41</xdr:row>
      <xdr:rowOff>30480</xdr:rowOff>
    </xdr:to>
    <xdr:cxnSp macro="">
      <xdr:nvCxnSpPr>
        <xdr:cNvPr id="443" name="直線コネクタ 442">
          <a:extLst>
            <a:ext uri="{FF2B5EF4-FFF2-40B4-BE49-F238E27FC236}">
              <a16:creationId xmlns:a16="http://schemas.microsoft.com/office/drawing/2014/main" id="{D565D730-6A32-4DF7-8FE7-9E2E35C5815F}"/>
            </a:ext>
          </a:extLst>
        </xdr:cNvPr>
        <xdr:cNvCxnSpPr/>
      </xdr:nvCxnSpPr>
      <xdr:spPr>
        <a:xfrm>
          <a:off x="12072620" y="6822622"/>
          <a:ext cx="78232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46627</xdr:rowOff>
    </xdr:from>
    <xdr:to>
      <xdr:col>67</xdr:col>
      <xdr:colOff>101600</xdr:colOff>
      <xdr:row>40</xdr:row>
      <xdr:rowOff>148227</xdr:rowOff>
    </xdr:to>
    <xdr:sp macro="" textlink="">
      <xdr:nvSpPr>
        <xdr:cNvPr id="444" name="楕円 443">
          <a:extLst>
            <a:ext uri="{FF2B5EF4-FFF2-40B4-BE49-F238E27FC236}">
              <a16:creationId xmlns:a16="http://schemas.microsoft.com/office/drawing/2014/main" id="{4139F17E-B735-40C7-AE6E-FDF5E4F5E462}"/>
            </a:ext>
          </a:extLst>
        </xdr:cNvPr>
        <xdr:cNvSpPr/>
      </xdr:nvSpPr>
      <xdr:spPr>
        <a:xfrm>
          <a:off x="11231880" y="67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97427</xdr:rowOff>
    </xdr:from>
    <xdr:to>
      <xdr:col>71</xdr:col>
      <xdr:colOff>177800</xdr:colOff>
      <xdr:row>40</xdr:row>
      <xdr:rowOff>117022</xdr:rowOff>
    </xdr:to>
    <xdr:cxnSp macro="">
      <xdr:nvCxnSpPr>
        <xdr:cNvPr id="445" name="直線コネクタ 444">
          <a:extLst>
            <a:ext uri="{FF2B5EF4-FFF2-40B4-BE49-F238E27FC236}">
              <a16:creationId xmlns:a16="http://schemas.microsoft.com/office/drawing/2014/main" id="{A898A2A2-B10A-4AFF-AED4-39F029BF7D6A}"/>
            </a:ext>
          </a:extLst>
        </xdr:cNvPr>
        <xdr:cNvCxnSpPr/>
      </xdr:nvCxnSpPr>
      <xdr:spPr>
        <a:xfrm>
          <a:off x="11282680" y="6803027"/>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C5C03292-92AE-4C26-A299-097F1DD980AC}"/>
            </a:ext>
          </a:extLst>
        </xdr:cNvPr>
        <xdr:cNvSpPr txBox="1"/>
      </xdr:nvSpPr>
      <xdr:spPr>
        <a:xfrm>
          <a:off x="134372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6E0E0E97-8AA1-4D42-87B1-02750ECC9E6F}"/>
            </a:ext>
          </a:extLst>
        </xdr:cNvPr>
        <xdr:cNvSpPr txBox="1"/>
      </xdr:nvSpPr>
      <xdr:spPr>
        <a:xfrm>
          <a:off x="126752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82898B0A-BE9B-41BB-862D-01A3320046FD}"/>
            </a:ext>
          </a:extLst>
        </xdr:cNvPr>
        <xdr:cNvSpPr txBox="1"/>
      </xdr:nvSpPr>
      <xdr:spPr>
        <a:xfrm>
          <a:off x="119005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4AD66264-2FC1-4382-A09C-40D55FE8FE00}"/>
            </a:ext>
          </a:extLst>
        </xdr:cNvPr>
        <xdr:cNvSpPr txBox="1"/>
      </xdr:nvSpPr>
      <xdr:spPr>
        <a:xfrm>
          <a:off x="1110298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78939</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E6B609AC-C3B5-4642-A56D-11311C136582}"/>
            </a:ext>
          </a:extLst>
        </xdr:cNvPr>
        <xdr:cNvSpPr txBox="1"/>
      </xdr:nvSpPr>
      <xdr:spPr>
        <a:xfrm>
          <a:off x="13437244" y="695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72407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AFEEFAEF-83E9-4140-B566-64892DFC8B24}"/>
            </a:ext>
          </a:extLst>
        </xdr:cNvPr>
        <xdr:cNvSpPr txBox="1"/>
      </xdr:nvSpPr>
      <xdr:spPr>
        <a:xfrm>
          <a:off x="1267524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158949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84188C5-A1A8-40DE-BDE4-A673492B8670}"/>
            </a:ext>
          </a:extLst>
        </xdr:cNvPr>
        <xdr:cNvSpPr txBox="1"/>
      </xdr:nvSpPr>
      <xdr:spPr>
        <a:xfrm>
          <a:off x="11900544" y="686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139354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EC05DEAD-0313-436E-BD8A-82784FCD9D1C}"/>
            </a:ext>
          </a:extLst>
        </xdr:cNvPr>
        <xdr:cNvSpPr txBox="1"/>
      </xdr:nvSpPr>
      <xdr:spPr>
        <a:xfrm>
          <a:off x="11102984" y="6844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0B10F87-17B0-41F8-9054-C45162947CA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DE5350BF-B6C8-480D-A4B2-88BB9F910F8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63B43D5C-2770-471F-95A9-634081202A0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80F240B9-E90B-410C-81FD-0848A43ADB9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6414819-3F28-446E-A5C1-2973B771CAF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A5A4D4E8-08C9-4A0D-8930-BDF4E7CE5AF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A968418D-536C-4DDD-BC71-88F57013DD8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6A66DF0-3084-4946-8960-98D41955A62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7E2732C6-4DBF-4B26-907A-25CA8BBD8799}"/>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6E1FF24-1BF3-42AC-8527-D7476972599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7ACA844B-C882-4FF5-8A2B-C5434F36ACD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F2E0272E-4A7C-4E33-AF3F-93EC424D83EF}"/>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E4E37F4C-58DC-4A0F-A115-57741254093E}"/>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E8442BC6-4727-457F-A30A-5C8EE38F0F85}"/>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AF86E96F-2C7D-44CC-A203-3938E4107558}"/>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8481D516-AC13-4275-B86F-AD16F8399A36}"/>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328603B4-5752-4AEA-8C8E-DF9450F33AA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A219350F-E05F-4170-88BC-E5E768A38D91}"/>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24FD3A09-EAA8-4B8B-BD8E-00A0606F180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9C9B704A-C317-4442-83B9-FC5282D34455}"/>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EDA3935F-565E-4F3D-9BB9-6A3723F1905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BDB136E-F311-446F-B07F-D38DEF1BFF5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DE13A2B9-E6C7-43F0-AE77-5452F1EB97E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7" name="直線コネクタ 476">
          <a:extLst>
            <a:ext uri="{FF2B5EF4-FFF2-40B4-BE49-F238E27FC236}">
              <a16:creationId xmlns:a16="http://schemas.microsoft.com/office/drawing/2014/main" id="{105EC339-0CCC-47FC-8D5D-EE05DD2190C6}"/>
            </a:ext>
          </a:extLst>
        </xdr:cNvPr>
        <xdr:cNvCxnSpPr/>
      </xdr:nvCxnSpPr>
      <xdr:spPr>
        <a:xfrm flipV="1">
          <a:off x="19509104" y="5741670"/>
          <a:ext cx="0"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5D9F1777-F4D8-436E-B1E8-044583291795}"/>
            </a:ext>
          </a:extLst>
        </xdr:cNvPr>
        <xdr:cNvSpPr txBox="1"/>
      </xdr:nvSpPr>
      <xdr:spPr>
        <a:xfrm>
          <a:off x="19547840" y="70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9" name="直線コネクタ 478">
          <a:extLst>
            <a:ext uri="{FF2B5EF4-FFF2-40B4-BE49-F238E27FC236}">
              <a16:creationId xmlns:a16="http://schemas.microsoft.com/office/drawing/2014/main" id="{A53EE0CC-E8CB-4EBF-9841-5752D3676507}"/>
            </a:ext>
          </a:extLst>
        </xdr:cNvPr>
        <xdr:cNvCxnSpPr/>
      </xdr:nvCxnSpPr>
      <xdr:spPr>
        <a:xfrm>
          <a:off x="19443700" y="701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D2433FE7-1012-4305-9C59-304C34BAD6F2}"/>
            </a:ext>
          </a:extLst>
        </xdr:cNvPr>
        <xdr:cNvSpPr txBox="1"/>
      </xdr:nvSpPr>
      <xdr:spPr>
        <a:xfrm>
          <a:off x="1954784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81" name="直線コネクタ 480">
          <a:extLst>
            <a:ext uri="{FF2B5EF4-FFF2-40B4-BE49-F238E27FC236}">
              <a16:creationId xmlns:a16="http://schemas.microsoft.com/office/drawing/2014/main" id="{30D8F0B2-934A-4DB3-BC2F-E408054DC8FB}"/>
            </a:ext>
          </a:extLst>
        </xdr:cNvPr>
        <xdr:cNvCxnSpPr/>
      </xdr:nvCxnSpPr>
      <xdr:spPr>
        <a:xfrm>
          <a:off x="1944370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63517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1464D3CB-1A0B-4416-85C9-A42A0E1C668B}"/>
            </a:ext>
          </a:extLst>
        </xdr:cNvPr>
        <xdr:cNvSpPr txBox="1"/>
      </xdr:nvSpPr>
      <xdr:spPr>
        <a:xfrm>
          <a:off x="19547840" y="660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83" name="フローチャート: 判断 482">
          <a:extLst>
            <a:ext uri="{FF2B5EF4-FFF2-40B4-BE49-F238E27FC236}">
              <a16:creationId xmlns:a16="http://schemas.microsoft.com/office/drawing/2014/main" id="{12D8BED9-0FE9-4949-AD61-774F60B53662}"/>
            </a:ext>
          </a:extLst>
        </xdr:cNvPr>
        <xdr:cNvSpPr/>
      </xdr:nvSpPr>
      <xdr:spPr>
        <a:xfrm>
          <a:off x="19458940" y="6623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84" name="フローチャート: 判断 483">
          <a:extLst>
            <a:ext uri="{FF2B5EF4-FFF2-40B4-BE49-F238E27FC236}">
              <a16:creationId xmlns:a16="http://schemas.microsoft.com/office/drawing/2014/main" id="{67D25986-525D-4283-A086-A7725D84EAEA}"/>
            </a:ext>
          </a:extLst>
        </xdr:cNvPr>
        <xdr:cNvSpPr/>
      </xdr:nvSpPr>
      <xdr:spPr>
        <a:xfrm>
          <a:off x="18735040" y="6638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85" name="フローチャート: 判断 484">
          <a:extLst>
            <a:ext uri="{FF2B5EF4-FFF2-40B4-BE49-F238E27FC236}">
              <a16:creationId xmlns:a16="http://schemas.microsoft.com/office/drawing/2014/main" id="{6A1A67E4-0A05-45FC-860F-C4FBDE91B7C1}"/>
            </a:ext>
          </a:extLst>
        </xdr:cNvPr>
        <xdr:cNvSpPr/>
      </xdr:nvSpPr>
      <xdr:spPr>
        <a:xfrm>
          <a:off x="17937480" y="6671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6" name="フローチャート: 判断 485">
          <a:extLst>
            <a:ext uri="{FF2B5EF4-FFF2-40B4-BE49-F238E27FC236}">
              <a16:creationId xmlns:a16="http://schemas.microsoft.com/office/drawing/2014/main" id="{54888D1B-4C1A-435A-AEC3-EC4DB67615EE}"/>
            </a:ext>
          </a:extLst>
        </xdr:cNvPr>
        <xdr:cNvSpPr/>
      </xdr:nvSpPr>
      <xdr:spPr>
        <a:xfrm>
          <a:off x="17162780" y="6649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7" name="フローチャート: 判断 486">
          <a:extLst>
            <a:ext uri="{FF2B5EF4-FFF2-40B4-BE49-F238E27FC236}">
              <a16:creationId xmlns:a16="http://schemas.microsoft.com/office/drawing/2014/main" id="{D0D14A2E-1916-4790-A90B-3E19E43B8804}"/>
            </a:ext>
          </a:extLst>
        </xdr:cNvPr>
        <xdr:cNvSpPr/>
      </xdr:nvSpPr>
      <xdr:spPr>
        <a:xfrm>
          <a:off x="16388080" y="6690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D9E14EC-0C63-4BC8-B74B-BEF8379C7511}"/>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A4BBF0F-EA82-4D52-A7AA-ADC9D7E4BE14}"/>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78F840E0-3159-4546-A0E9-6A078BD7A68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755EA29-0AE0-47E6-BEAC-EB906B71245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35E5805-3E60-4701-B394-5A97E71A691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44450</xdr:rowOff>
    </xdr:from>
    <xdr:to>
      <xdr:col>116</xdr:col>
      <xdr:colOff>114300</xdr:colOff>
      <xdr:row>37</xdr:row>
      <xdr:rowOff>146050</xdr:rowOff>
    </xdr:to>
    <xdr:sp macro="" textlink="">
      <xdr:nvSpPr>
        <xdr:cNvPr id="493" name="楕円 492">
          <a:extLst>
            <a:ext uri="{FF2B5EF4-FFF2-40B4-BE49-F238E27FC236}">
              <a16:creationId xmlns:a16="http://schemas.microsoft.com/office/drawing/2014/main" id="{CFCE655B-E374-497E-9A90-9FEDD9100F6B}"/>
            </a:ext>
          </a:extLst>
        </xdr:cNvPr>
        <xdr:cNvSpPr/>
      </xdr:nvSpPr>
      <xdr:spPr>
        <a:xfrm>
          <a:off x="1945894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67327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2B24832A-0E47-451B-B8E4-AAF4BF2C9646}"/>
            </a:ext>
          </a:extLst>
        </xdr:cNvPr>
        <xdr:cNvSpPr txBox="1"/>
      </xdr:nvSpPr>
      <xdr:spPr>
        <a:xfrm>
          <a:off x="1954784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95" name="楕円 494">
          <a:extLst>
            <a:ext uri="{FF2B5EF4-FFF2-40B4-BE49-F238E27FC236}">
              <a16:creationId xmlns:a16="http://schemas.microsoft.com/office/drawing/2014/main" id="{0842FDE4-BE95-4169-AA38-40BDE81618C1}"/>
            </a:ext>
          </a:extLst>
        </xdr:cNvPr>
        <xdr:cNvSpPr/>
      </xdr:nvSpPr>
      <xdr:spPr>
        <a:xfrm>
          <a:off x="18735040" y="627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95250</xdr:rowOff>
    </xdr:from>
    <xdr:to>
      <xdr:col>116</xdr:col>
      <xdr:colOff>63500</xdr:colOff>
      <xdr:row>37</xdr:row>
      <xdr:rowOff>121920</xdr:rowOff>
    </xdr:to>
    <xdr:cxnSp macro="">
      <xdr:nvCxnSpPr>
        <xdr:cNvPr id="496" name="直線コネクタ 495">
          <a:extLst>
            <a:ext uri="{FF2B5EF4-FFF2-40B4-BE49-F238E27FC236}">
              <a16:creationId xmlns:a16="http://schemas.microsoft.com/office/drawing/2014/main" id="{81C31D68-A22E-430A-B976-5AED4A68CC29}"/>
            </a:ext>
          </a:extLst>
        </xdr:cNvPr>
        <xdr:cNvCxnSpPr/>
      </xdr:nvCxnSpPr>
      <xdr:spPr>
        <a:xfrm flipV="1">
          <a:off x="18778220" y="629793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99060</xdr:rowOff>
    </xdr:from>
    <xdr:to>
      <xdr:col>107</xdr:col>
      <xdr:colOff>101600</xdr:colOff>
      <xdr:row>38</xdr:row>
      <xdr:rowOff>29210</xdr:rowOff>
    </xdr:to>
    <xdr:sp macro="" textlink="">
      <xdr:nvSpPr>
        <xdr:cNvPr id="497" name="楕円 496">
          <a:extLst>
            <a:ext uri="{FF2B5EF4-FFF2-40B4-BE49-F238E27FC236}">
              <a16:creationId xmlns:a16="http://schemas.microsoft.com/office/drawing/2014/main" id="{6FDA5094-21A5-42EF-AF49-DB62F5066AF4}"/>
            </a:ext>
          </a:extLst>
        </xdr:cNvPr>
        <xdr:cNvSpPr/>
      </xdr:nvSpPr>
      <xdr:spPr>
        <a:xfrm>
          <a:off x="17937480" y="6301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149860</xdr:rowOff>
    </xdr:to>
    <xdr:cxnSp macro="">
      <xdr:nvCxnSpPr>
        <xdr:cNvPr id="498" name="直線コネクタ 497">
          <a:extLst>
            <a:ext uri="{FF2B5EF4-FFF2-40B4-BE49-F238E27FC236}">
              <a16:creationId xmlns:a16="http://schemas.microsoft.com/office/drawing/2014/main" id="{13A0E1D5-E305-4AE7-BB7C-11E7EC1AC395}"/>
            </a:ext>
          </a:extLst>
        </xdr:cNvPr>
        <xdr:cNvCxnSpPr/>
      </xdr:nvCxnSpPr>
      <xdr:spPr>
        <a:xfrm flipV="1">
          <a:off x="17988280" y="6324600"/>
          <a:ext cx="78994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22860</xdr:rowOff>
    </xdr:from>
    <xdr:to>
      <xdr:col>102</xdr:col>
      <xdr:colOff>165100</xdr:colOff>
      <xdr:row>37</xdr:row>
      <xdr:rowOff>124460</xdr:rowOff>
    </xdr:to>
    <xdr:sp macro="" textlink="">
      <xdr:nvSpPr>
        <xdr:cNvPr id="499" name="楕円 498">
          <a:extLst>
            <a:ext uri="{FF2B5EF4-FFF2-40B4-BE49-F238E27FC236}">
              <a16:creationId xmlns:a16="http://schemas.microsoft.com/office/drawing/2014/main" id="{B2378869-9015-47D2-AAD2-71532755C4C4}"/>
            </a:ext>
          </a:extLst>
        </xdr:cNvPr>
        <xdr:cNvSpPr/>
      </xdr:nvSpPr>
      <xdr:spPr>
        <a:xfrm>
          <a:off x="1716278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73660</xdr:rowOff>
    </xdr:from>
    <xdr:to>
      <xdr:col>107</xdr:col>
      <xdr:colOff>50800</xdr:colOff>
      <xdr:row>37</xdr:row>
      <xdr:rowOff>149860</xdr:rowOff>
    </xdr:to>
    <xdr:cxnSp macro="">
      <xdr:nvCxnSpPr>
        <xdr:cNvPr id="500" name="直線コネクタ 499">
          <a:extLst>
            <a:ext uri="{FF2B5EF4-FFF2-40B4-BE49-F238E27FC236}">
              <a16:creationId xmlns:a16="http://schemas.microsoft.com/office/drawing/2014/main" id="{DA5E2AEB-88CF-4CBA-8D43-FF7BAFFAF92D}"/>
            </a:ext>
          </a:extLst>
        </xdr:cNvPr>
        <xdr:cNvCxnSpPr/>
      </xdr:nvCxnSpPr>
      <xdr:spPr>
        <a:xfrm>
          <a:off x="17213580" y="6276340"/>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45720</xdr:rowOff>
    </xdr:from>
    <xdr:to>
      <xdr:col>98</xdr:col>
      <xdr:colOff>38100</xdr:colOff>
      <xdr:row>37</xdr:row>
      <xdr:rowOff>147320</xdr:rowOff>
    </xdr:to>
    <xdr:sp macro="" textlink="">
      <xdr:nvSpPr>
        <xdr:cNvPr id="501" name="楕円 500">
          <a:extLst>
            <a:ext uri="{FF2B5EF4-FFF2-40B4-BE49-F238E27FC236}">
              <a16:creationId xmlns:a16="http://schemas.microsoft.com/office/drawing/2014/main" id="{0A4823DC-57EC-4309-A412-3B57EB340A0E}"/>
            </a:ext>
          </a:extLst>
        </xdr:cNvPr>
        <xdr:cNvSpPr/>
      </xdr:nvSpPr>
      <xdr:spPr>
        <a:xfrm>
          <a:off x="16388080" y="62484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73660</xdr:rowOff>
    </xdr:from>
    <xdr:to>
      <xdr:col>102</xdr:col>
      <xdr:colOff>114300</xdr:colOff>
      <xdr:row>37</xdr:row>
      <xdr:rowOff>96520</xdr:rowOff>
    </xdr:to>
    <xdr:cxnSp macro="">
      <xdr:nvCxnSpPr>
        <xdr:cNvPr id="502" name="直線コネクタ 501">
          <a:extLst>
            <a:ext uri="{FF2B5EF4-FFF2-40B4-BE49-F238E27FC236}">
              <a16:creationId xmlns:a16="http://schemas.microsoft.com/office/drawing/2014/main" id="{6E22925D-54C7-427F-87B2-7015CB70F36F}"/>
            </a:ext>
          </a:extLst>
        </xdr:cNvPr>
        <xdr:cNvCxnSpPr/>
      </xdr:nvCxnSpPr>
      <xdr:spPr>
        <a:xfrm flipV="1">
          <a:off x="16431260" y="627634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41031BF5-9262-4CC8-9551-18FC1BD09AA3}"/>
            </a:ext>
          </a:extLst>
        </xdr:cNvPr>
        <xdr:cNvSpPr txBox="1"/>
      </xdr:nvSpPr>
      <xdr:spPr>
        <a:xfrm>
          <a:off x="185611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54627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3CE9767-3974-4A2A-A84F-F662D26F1675}"/>
            </a:ext>
          </a:extLst>
        </xdr:cNvPr>
        <xdr:cNvSpPr txBox="1"/>
      </xdr:nvSpPr>
      <xdr:spPr>
        <a:xfrm>
          <a:off x="1777626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3C3C04D-99A0-432B-89D2-6F7651285890}"/>
            </a:ext>
          </a:extLst>
        </xdr:cNvPr>
        <xdr:cNvSpPr txBox="1"/>
      </xdr:nvSpPr>
      <xdr:spPr>
        <a:xfrm>
          <a:off x="1700156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73677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78BB28A2-8E3F-487D-A7B6-C278F1C10149}"/>
            </a:ext>
          </a:extLst>
        </xdr:cNvPr>
        <xdr:cNvSpPr txBox="1"/>
      </xdr:nvSpPr>
      <xdr:spPr>
        <a:xfrm>
          <a:off x="16226867" y="677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58FCB93-97E0-40BB-A965-6A4D06E3F132}"/>
            </a:ext>
          </a:extLst>
        </xdr:cNvPr>
        <xdr:cNvSpPr txBox="1"/>
      </xdr:nvSpPr>
      <xdr:spPr>
        <a:xfrm>
          <a:off x="185611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45737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AD9A2EC9-CE9D-4185-8BA3-98CD00837137}"/>
            </a:ext>
          </a:extLst>
        </xdr:cNvPr>
        <xdr:cNvSpPr txBox="1"/>
      </xdr:nvSpPr>
      <xdr:spPr>
        <a:xfrm>
          <a:off x="17776267" y="60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140987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39B9302-5781-48A5-B81A-B9D4E13318BF}"/>
            </a:ext>
          </a:extLst>
        </xdr:cNvPr>
        <xdr:cNvSpPr txBox="1"/>
      </xdr:nvSpPr>
      <xdr:spPr>
        <a:xfrm>
          <a:off x="17001567" y="600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163847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F2C412AE-8E6A-45C8-8681-6EF5CA49C746}"/>
            </a:ext>
          </a:extLst>
        </xdr:cNvPr>
        <xdr:cNvSpPr txBox="1"/>
      </xdr:nvSpPr>
      <xdr:spPr>
        <a:xfrm>
          <a:off x="16226867"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8637802-7159-4F85-B405-6A98347E68A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32AE14E-D3DD-458E-A7F1-82014126F51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D4B984C-A9B5-48EA-BFC3-2768BD679FD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EBD5175-51B4-4D54-B910-43775EF4584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51B8FD5-01E3-4ED2-8D06-0A93D66D3F9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F53B18C-A8EA-42A2-89A8-A67C0C1CFBD5}"/>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ED1F1F9F-6FA2-49AD-ADFE-EC1D9E23107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B4FDE5E9-6280-4501-A560-8F8F7097D0B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2093C3E-DA59-4956-B72B-15B442CA5D2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FCDFE506-1D9C-4F57-B040-AE550B5F7E0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93E13DC2-2CAF-4415-B6FE-D4E1AC8047A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130BB46B-3134-4CBB-BC51-B96866FD8A7F}"/>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2AC51FBE-D391-454E-94FA-419BE4368186}"/>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3B57E7C-A978-488F-9B9E-E9A36DE3AE56}"/>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978ECBF4-C575-4C44-BDE0-9D933BB1929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E856FA0B-620A-4D64-864B-8E9D6662AA43}"/>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69CA92C-7B73-49E8-B746-92122D9842B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DD4EFCD-72F7-4FDD-9DD2-7930D6CB132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E7C6A491-AA4B-48C6-B8D1-FB66C2A4C571}"/>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D93470A-7302-4823-B97F-7574987E5F2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709E4184-9801-4605-91D8-6F35599D9CE1}"/>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EBE8FD1C-A4C4-4597-A648-5F8F53C4A67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90411F1D-5D22-47F1-A61A-E845102BCE02}"/>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3DA26F70-8880-4FB4-BBEB-65631533EC81}"/>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35" name="直線コネクタ 534">
          <a:extLst>
            <a:ext uri="{FF2B5EF4-FFF2-40B4-BE49-F238E27FC236}">
              <a16:creationId xmlns:a16="http://schemas.microsoft.com/office/drawing/2014/main" id="{15D4C1BB-D12C-4F9E-95FD-E8DBBCE586A4}"/>
            </a:ext>
          </a:extLst>
        </xdr:cNvPr>
        <xdr:cNvCxnSpPr/>
      </xdr:nvCxnSpPr>
      <xdr:spPr>
        <a:xfrm flipV="1">
          <a:off x="14375764" y="925068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80B840B-A390-4467-BD44-CADD9322DD2C}"/>
            </a:ext>
          </a:extLst>
        </xdr:cNvPr>
        <xdr:cNvSpPr txBox="1"/>
      </xdr:nvSpPr>
      <xdr:spPr>
        <a:xfrm>
          <a:off x="14414500"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7" name="直線コネクタ 536">
          <a:extLst>
            <a:ext uri="{FF2B5EF4-FFF2-40B4-BE49-F238E27FC236}">
              <a16:creationId xmlns:a16="http://schemas.microsoft.com/office/drawing/2014/main" id="{4FFFF010-4A82-4C59-8E82-3BDBF5A55F2D}"/>
            </a:ext>
          </a:extLst>
        </xdr:cNvPr>
        <xdr:cNvCxnSpPr/>
      </xdr:nvCxnSpPr>
      <xdr:spPr>
        <a:xfrm>
          <a:off x="14287500" y="1078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C4CA0D52-CF91-46B0-B8F5-FF3D4DEF29DC}"/>
            </a:ext>
          </a:extLst>
        </xdr:cNvPr>
        <xdr:cNvSpPr txBox="1"/>
      </xdr:nvSpPr>
      <xdr:spPr>
        <a:xfrm>
          <a:off x="14414500" y="903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9" name="直線コネクタ 538">
          <a:extLst>
            <a:ext uri="{FF2B5EF4-FFF2-40B4-BE49-F238E27FC236}">
              <a16:creationId xmlns:a16="http://schemas.microsoft.com/office/drawing/2014/main" id="{635109C3-5919-4851-8040-6EACE5402A5D}"/>
            </a:ext>
          </a:extLst>
        </xdr:cNvPr>
        <xdr:cNvCxnSpPr/>
      </xdr:nvCxnSpPr>
      <xdr:spPr>
        <a:xfrm>
          <a:off x="14287500" y="925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B1F20B34-710D-4DA4-9BAC-15532347DB29}"/>
            </a:ext>
          </a:extLst>
        </xdr:cNvPr>
        <xdr:cNvSpPr txBox="1"/>
      </xdr:nvSpPr>
      <xdr:spPr>
        <a:xfrm>
          <a:off x="14414500" y="1002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41" name="フローチャート: 判断 540">
          <a:extLst>
            <a:ext uri="{FF2B5EF4-FFF2-40B4-BE49-F238E27FC236}">
              <a16:creationId xmlns:a16="http://schemas.microsoft.com/office/drawing/2014/main" id="{99164064-BB33-40B9-81DC-0082E9A25410}"/>
            </a:ext>
          </a:extLst>
        </xdr:cNvPr>
        <xdr:cNvSpPr/>
      </xdr:nvSpPr>
      <xdr:spPr>
        <a:xfrm>
          <a:off x="14325600" y="1004760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42" name="フローチャート: 判断 541">
          <a:extLst>
            <a:ext uri="{FF2B5EF4-FFF2-40B4-BE49-F238E27FC236}">
              <a16:creationId xmlns:a16="http://schemas.microsoft.com/office/drawing/2014/main" id="{710ECCF8-22EC-4B47-BBB7-4752032FB606}"/>
            </a:ext>
          </a:extLst>
        </xdr:cNvPr>
        <xdr:cNvSpPr/>
      </xdr:nvSpPr>
      <xdr:spPr>
        <a:xfrm>
          <a:off x="13578840" y="10041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43" name="フローチャート: 判断 542">
          <a:extLst>
            <a:ext uri="{FF2B5EF4-FFF2-40B4-BE49-F238E27FC236}">
              <a16:creationId xmlns:a16="http://schemas.microsoft.com/office/drawing/2014/main" id="{FAAA5572-356A-48CC-B75F-1E3CF2626AFB}"/>
            </a:ext>
          </a:extLst>
        </xdr:cNvPr>
        <xdr:cNvSpPr/>
      </xdr:nvSpPr>
      <xdr:spPr>
        <a:xfrm>
          <a:off x="12804140" y="10030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44" name="フローチャート: 判断 543">
          <a:extLst>
            <a:ext uri="{FF2B5EF4-FFF2-40B4-BE49-F238E27FC236}">
              <a16:creationId xmlns:a16="http://schemas.microsoft.com/office/drawing/2014/main" id="{2978BE0C-5DE7-4E19-AFED-32F1FF174B2F}"/>
            </a:ext>
          </a:extLst>
        </xdr:cNvPr>
        <xdr:cNvSpPr/>
      </xdr:nvSpPr>
      <xdr:spPr>
        <a:xfrm>
          <a:off x="12029440" y="1005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45" name="フローチャート: 判断 544">
          <a:extLst>
            <a:ext uri="{FF2B5EF4-FFF2-40B4-BE49-F238E27FC236}">
              <a16:creationId xmlns:a16="http://schemas.microsoft.com/office/drawing/2014/main" id="{5C16A489-55B7-4150-AFAE-0E33F08A2F92}"/>
            </a:ext>
          </a:extLst>
        </xdr:cNvPr>
        <xdr:cNvSpPr/>
      </xdr:nvSpPr>
      <xdr:spPr>
        <a:xfrm>
          <a:off x="11231880" y="10032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F3786C9-4765-44E4-B1D4-45FE7BABD19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2889F75-F6EF-4486-B877-CF23E8C1D8D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CB9C2E5-DB7E-4494-9461-97F4F6DC595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8BD9ACC-3FBE-4687-84B6-8174A141DD33}"/>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34F867-BA7F-4E4A-9733-7512026954A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51" name="楕円 550">
          <a:extLst>
            <a:ext uri="{FF2B5EF4-FFF2-40B4-BE49-F238E27FC236}">
              <a16:creationId xmlns:a16="http://schemas.microsoft.com/office/drawing/2014/main" id="{0CBCB83A-D3DE-434C-9A6B-777159506BE3}"/>
            </a:ext>
          </a:extLst>
        </xdr:cNvPr>
        <xdr:cNvSpPr/>
      </xdr:nvSpPr>
      <xdr:spPr>
        <a:xfrm>
          <a:off x="14325600" y="98094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07546CA-417B-4F40-860F-D3D22CD4255E}"/>
            </a:ext>
          </a:extLst>
        </xdr:cNvPr>
        <xdr:cNvSpPr txBox="1"/>
      </xdr:nvSpPr>
      <xdr:spPr>
        <a:xfrm>
          <a:off x="14414500"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84455</xdr:rowOff>
    </xdr:from>
    <xdr:to>
      <xdr:col>81</xdr:col>
      <xdr:colOff>101600</xdr:colOff>
      <xdr:row>62</xdr:row>
      <xdr:rowOff>14605</xdr:rowOff>
    </xdr:to>
    <xdr:sp macro="" textlink="">
      <xdr:nvSpPr>
        <xdr:cNvPr id="553" name="楕円 552">
          <a:extLst>
            <a:ext uri="{FF2B5EF4-FFF2-40B4-BE49-F238E27FC236}">
              <a16:creationId xmlns:a16="http://schemas.microsoft.com/office/drawing/2014/main" id="{A35AB12C-085B-4137-96A4-54730088325B}"/>
            </a:ext>
          </a:extLst>
        </xdr:cNvPr>
        <xdr:cNvSpPr/>
      </xdr:nvSpPr>
      <xdr:spPr>
        <a:xfrm>
          <a:off x="13578840" y="1031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137160</xdr:rowOff>
    </xdr:from>
    <xdr:to>
      <xdr:col>85</xdr:col>
      <xdr:colOff>127000</xdr:colOff>
      <xdr:row>61</xdr:row>
      <xdr:rowOff>135255</xdr:rowOff>
    </xdr:to>
    <xdr:cxnSp macro="">
      <xdr:nvCxnSpPr>
        <xdr:cNvPr id="554" name="直線コネクタ 553">
          <a:extLst>
            <a:ext uri="{FF2B5EF4-FFF2-40B4-BE49-F238E27FC236}">
              <a16:creationId xmlns:a16="http://schemas.microsoft.com/office/drawing/2014/main" id="{FB2EAA3F-E123-4BFE-A8A0-6364395D8998}"/>
            </a:ext>
          </a:extLst>
        </xdr:cNvPr>
        <xdr:cNvCxnSpPr/>
      </xdr:nvCxnSpPr>
      <xdr:spPr>
        <a:xfrm flipV="1">
          <a:off x="13629640" y="9860280"/>
          <a:ext cx="746760" cy="50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103505</xdr:rowOff>
    </xdr:from>
    <xdr:to>
      <xdr:col>76</xdr:col>
      <xdr:colOff>165100</xdr:colOff>
      <xdr:row>62</xdr:row>
      <xdr:rowOff>33655</xdr:rowOff>
    </xdr:to>
    <xdr:sp macro="" textlink="">
      <xdr:nvSpPr>
        <xdr:cNvPr id="555" name="楕円 554">
          <a:extLst>
            <a:ext uri="{FF2B5EF4-FFF2-40B4-BE49-F238E27FC236}">
              <a16:creationId xmlns:a16="http://schemas.microsoft.com/office/drawing/2014/main" id="{27A757E7-1A23-415F-AE3D-1189CE084A26}"/>
            </a:ext>
          </a:extLst>
        </xdr:cNvPr>
        <xdr:cNvSpPr/>
      </xdr:nvSpPr>
      <xdr:spPr>
        <a:xfrm>
          <a:off x="12804140" y="10329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135255</xdr:rowOff>
    </xdr:from>
    <xdr:to>
      <xdr:col>81</xdr:col>
      <xdr:colOff>50800</xdr:colOff>
      <xdr:row>61</xdr:row>
      <xdr:rowOff>154305</xdr:rowOff>
    </xdr:to>
    <xdr:cxnSp macro="">
      <xdr:nvCxnSpPr>
        <xdr:cNvPr id="556" name="直線コネクタ 555">
          <a:extLst>
            <a:ext uri="{FF2B5EF4-FFF2-40B4-BE49-F238E27FC236}">
              <a16:creationId xmlns:a16="http://schemas.microsoft.com/office/drawing/2014/main" id="{FC6CF015-F5BD-4EC2-B881-04E4E51A2828}"/>
            </a:ext>
          </a:extLst>
        </xdr:cNvPr>
        <xdr:cNvCxnSpPr/>
      </xdr:nvCxnSpPr>
      <xdr:spPr>
        <a:xfrm flipV="1">
          <a:off x="12854940" y="10361295"/>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38735</xdr:rowOff>
    </xdr:from>
    <xdr:to>
      <xdr:col>72</xdr:col>
      <xdr:colOff>38100</xdr:colOff>
      <xdr:row>61</xdr:row>
      <xdr:rowOff>140335</xdr:rowOff>
    </xdr:to>
    <xdr:sp macro="" textlink="">
      <xdr:nvSpPr>
        <xdr:cNvPr id="557" name="楕円 556">
          <a:extLst>
            <a:ext uri="{FF2B5EF4-FFF2-40B4-BE49-F238E27FC236}">
              <a16:creationId xmlns:a16="http://schemas.microsoft.com/office/drawing/2014/main" id="{04BEF3BC-E82D-4218-94B3-E50F2F414DEF}"/>
            </a:ext>
          </a:extLst>
        </xdr:cNvPr>
        <xdr:cNvSpPr/>
      </xdr:nvSpPr>
      <xdr:spPr>
        <a:xfrm>
          <a:off x="12029440" y="10264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89535</xdr:rowOff>
    </xdr:from>
    <xdr:to>
      <xdr:col>76</xdr:col>
      <xdr:colOff>114300</xdr:colOff>
      <xdr:row>61</xdr:row>
      <xdr:rowOff>154305</xdr:rowOff>
    </xdr:to>
    <xdr:cxnSp macro="">
      <xdr:nvCxnSpPr>
        <xdr:cNvPr id="558" name="直線コネクタ 557">
          <a:extLst>
            <a:ext uri="{FF2B5EF4-FFF2-40B4-BE49-F238E27FC236}">
              <a16:creationId xmlns:a16="http://schemas.microsoft.com/office/drawing/2014/main" id="{DC032CA8-1485-48BD-A798-221409D94D39}"/>
            </a:ext>
          </a:extLst>
        </xdr:cNvPr>
        <xdr:cNvCxnSpPr/>
      </xdr:nvCxnSpPr>
      <xdr:spPr>
        <a:xfrm>
          <a:off x="12072620" y="10315575"/>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559" name="楕円 558">
          <a:extLst>
            <a:ext uri="{FF2B5EF4-FFF2-40B4-BE49-F238E27FC236}">
              <a16:creationId xmlns:a16="http://schemas.microsoft.com/office/drawing/2014/main" id="{611DF41C-05D0-4C27-BE38-78611ABB8186}"/>
            </a:ext>
          </a:extLst>
        </xdr:cNvPr>
        <xdr:cNvSpPr/>
      </xdr:nvSpPr>
      <xdr:spPr>
        <a:xfrm>
          <a:off x="1123188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91440</xdr:rowOff>
    </xdr:to>
    <xdr:cxnSp macro="">
      <xdr:nvCxnSpPr>
        <xdr:cNvPr id="560" name="直線コネクタ 559">
          <a:extLst>
            <a:ext uri="{FF2B5EF4-FFF2-40B4-BE49-F238E27FC236}">
              <a16:creationId xmlns:a16="http://schemas.microsoft.com/office/drawing/2014/main" id="{C07E3E5F-BF18-418E-815E-38E5A012EAE9}"/>
            </a:ext>
          </a:extLst>
        </xdr:cNvPr>
        <xdr:cNvCxnSpPr/>
      </xdr:nvCxnSpPr>
      <xdr:spPr>
        <a:xfrm flipV="1">
          <a:off x="11282680" y="1031557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61" name="n_1aveValue【学校施設】&#10;有形固定資産減価償却率">
          <a:extLst>
            <a:ext uri="{FF2B5EF4-FFF2-40B4-BE49-F238E27FC236}">
              <a16:creationId xmlns:a16="http://schemas.microsoft.com/office/drawing/2014/main" id="{09206C89-654E-4710-9F03-29783F07B999}"/>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62" name="n_2aveValue【学校施設】&#10;有形固定資産減価償却率">
          <a:extLst>
            <a:ext uri="{FF2B5EF4-FFF2-40B4-BE49-F238E27FC236}">
              <a16:creationId xmlns:a16="http://schemas.microsoft.com/office/drawing/2014/main" id="{FD4D6EF8-77E9-4DB7-A58C-733DC1498EFB}"/>
            </a:ext>
          </a:extLst>
        </xdr:cNvPr>
        <xdr:cNvSpPr txBox="1"/>
      </xdr:nvSpPr>
      <xdr:spPr>
        <a:xfrm>
          <a:off x="126752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63" name="n_3aveValue【学校施設】&#10;有形固定資産減価償却率">
          <a:extLst>
            <a:ext uri="{FF2B5EF4-FFF2-40B4-BE49-F238E27FC236}">
              <a16:creationId xmlns:a16="http://schemas.microsoft.com/office/drawing/2014/main" id="{CB5DFBF8-E44B-4B3A-98D8-635DB342A9CF}"/>
            </a:ext>
          </a:extLst>
        </xdr:cNvPr>
        <xdr:cNvSpPr txBox="1"/>
      </xdr:nvSpPr>
      <xdr:spPr>
        <a:xfrm>
          <a:off x="119005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64" name="n_4aveValue【学校施設】&#10;有形固定資産減価償却率">
          <a:extLst>
            <a:ext uri="{FF2B5EF4-FFF2-40B4-BE49-F238E27FC236}">
              <a16:creationId xmlns:a16="http://schemas.microsoft.com/office/drawing/2014/main" id="{5CFBA189-14D4-4535-AEF4-3908B2E0E71B}"/>
            </a:ext>
          </a:extLst>
        </xdr:cNvPr>
        <xdr:cNvSpPr txBox="1"/>
      </xdr:nvSpPr>
      <xdr:spPr>
        <a:xfrm>
          <a:off x="1110298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5732</xdr:rowOff>
    </xdr:from>
    <xdr:ext cx="405111" cy="259045"/>
    <xdr:sp macro="" textlink="">
      <xdr:nvSpPr>
        <xdr:cNvPr id="565" name="n_1mainValue【学校施設】&#10;有形固定資産減価償却率">
          <a:extLst>
            <a:ext uri="{FF2B5EF4-FFF2-40B4-BE49-F238E27FC236}">
              <a16:creationId xmlns:a16="http://schemas.microsoft.com/office/drawing/2014/main" id="{2B00DEFA-FD50-47B3-A3BF-A348AFEACBBD}"/>
            </a:ext>
          </a:extLst>
        </xdr:cNvPr>
        <xdr:cNvSpPr txBox="1"/>
      </xdr:nvSpPr>
      <xdr:spPr>
        <a:xfrm>
          <a:off x="134372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24782</xdr:rowOff>
    </xdr:from>
    <xdr:ext cx="405111" cy="259045"/>
    <xdr:sp macro="" textlink="">
      <xdr:nvSpPr>
        <xdr:cNvPr id="566" name="n_2mainValue【学校施設】&#10;有形固定資産減価償却率">
          <a:extLst>
            <a:ext uri="{FF2B5EF4-FFF2-40B4-BE49-F238E27FC236}">
              <a16:creationId xmlns:a16="http://schemas.microsoft.com/office/drawing/2014/main" id="{FD09009B-DAC2-4621-80A0-94DB4E0DEAA5}"/>
            </a:ext>
          </a:extLst>
        </xdr:cNvPr>
        <xdr:cNvSpPr txBox="1"/>
      </xdr:nvSpPr>
      <xdr:spPr>
        <a:xfrm>
          <a:off x="126752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131462</xdr:rowOff>
    </xdr:from>
    <xdr:ext cx="405111" cy="259045"/>
    <xdr:sp macro="" textlink="">
      <xdr:nvSpPr>
        <xdr:cNvPr id="567" name="n_3mainValue【学校施設】&#10;有形固定資産減価償却率">
          <a:extLst>
            <a:ext uri="{FF2B5EF4-FFF2-40B4-BE49-F238E27FC236}">
              <a16:creationId xmlns:a16="http://schemas.microsoft.com/office/drawing/2014/main" id="{9C5EF65E-3074-4685-B7AE-329E4C76C78C}"/>
            </a:ext>
          </a:extLst>
        </xdr:cNvPr>
        <xdr:cNvSpPr txBox="1"/>
      </xdr:nvSpPr>
      <xdr:spPr>
        <a:xfrm>
          <a:off x="119005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568" name="n_4mainValue【学校施設】&#10;有形固定資産減価償却率">
          <a:extLst>
            <a:ext uri="{FF2B5EF4-FFF2-40B4-BE49-F238E27FC236}">
              <a16:creationId xmlns:a16="http://schemas.microsoft.com/office/drawing/2014/main" id="{C21C0FA5-B921-4072-868B-0BC1D0770ACD}"/>
            </a:ext>
          </a:extLst>
        </xdr:cNvPr>
        <xdr:cNvSpPr txBox="1"/>
      </xdr:nvSpPr>
      <xdr:spPr>
        <a:xfrm>
          <a:off x="1110298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1C6D312-AFF3-4BDB-B4C7-F11799809A9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B6A4339-68EF-4C7F-8E28-C794F4E7B2C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9310DFB-61AA-49CB-B6B5-DBBA64D3D94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282C3D92-CD41-4176-A31A-D99920EC4617}"/>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3FDA8F68-A459-41A8-97DE-2FC669C5DDB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1797358-478F-4885-8C93-F0866BD02C9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2A4F785-85F5-4D09-A9A1-1ECB5E24BA5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ADAAE621-E0F2-4152-A5E0-33590C3812FB}"/>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F83F9962-042B-4311-8A01-816942F4D1E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958EF26-3C55-4C9E-9733-38C13F36AFD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09432483-6FB3-4A1B-802C-1C2D5CB1B285}"/>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a:extLst>
            <a:ext uri="{FF2B5EF4-FFF2-40B4-BE49-F238E27FC236}">
              <a16:creationId xmlns:a16="http://schemas.microsoft.com/office/drawing/2014/main" id="{BC4A102C-6F28-4159-B5A0-43AC4882C47C}"/>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a:extLst>
            <a:ext uri="{FF2B5EF4-FFF2-40B4-BE49-F238E27FC236}">
              <a16:creationId xmlns:a16="http://schemas.microsoft.com/office/drawing/2014/main" id="{2774B8F9-B256-4A75-9B38-2B42E8C45C05}"/>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a:extLst>
            <a:ext uri="{FF2B5EF4-FFF2-40B4-BE49-F238E27FC236}">
              <a16:creationId xmlns:a16="http://schemas.microsoft.com/office/drawing/2014/main" id="{4E18DCC2-69FF-4564-810B-D1F8197C9F75}"/>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a:extLst>
            <a:ext uri="{FF2B5EF4-FFF2-40B4-BE49-F238E27FC236}">
              <a16:creationId xmlns:a16="http://schemas.microsoft.com/office/drawing/2014/main" id="{FA497C0E-4EF9-45E7-A9E9-FFD7DB5403F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a:extLst>
            <a:ext uri="{FF2B5EF4-FFF2-40B4-BE49-F238E27FC236}">
              <a16:creationId xmlns:a16="http://schemas.microsoft.com/office/drawing/2014/main" id="{CA29722A-92EA-4093-95A1-E5B143801E8F}"/>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a:extLst>
            <a:ext uri="{FF2B5EF4-FFF2-40B4-BE49-F238E27FC236}">
              <a16:creationId xmlns:a16="http://schemas.microsoft.com/office/drawing/2014/main" id="{5A67A4BD-1279-45D4-87D4-C225436974A5}"/>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a:extLst>
            <a:ext uri="{FF2B5EF4-FFF2-40B4-BE49-F238E27FC236}">
              <a16:creationId xmlns:a16="http://schemas.microsoft.com/office/drawing/2014/main" id="{4F940670-3436-483A-9E69-3224F12B6C36}"/>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a:extLst>
            <a:ext uri="{FF2B5EF4-FFF2-40B4-BE49-F238E27FC236}">
              <a16:creationId xmlns:a16="http://schemas.microsoft.com/office/drawing/2014/main" id="{75CF6DDE-91F1-4300-ACEC-5E6E667662A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a:extLst>
            <a:ext uri="{FF2B5EF4-FFF2-40B4-BE49-F238E27FC236}">
              <a16:creationId xmlns:a16="http://schemas.microsoft.com/office/drawing/2014/main" id="{7639715F-8878-422D-922D-65D299593308}"/>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a:extLst>
            <a:ext uri="{FF2B5EF4-FFF2-40B4-BE49-F238E27FC236}">
              <a16:creationId xmlns:a16="http://schemas.microsoft.com/office/drawing/2014/main" id="{A7EE4B2E-E411-4C49-9361-96F6351FA8D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a:extLst>
            <a:ext uri="{FF2B5EF4-FFF2-40B4-BE49-F238E27FC236}">
              <a16:creationId xmlns:a16="http://schemas.microsoft.com/office/drawing/2014/main" id="{1E0FB4DD-6A5C-44E4-BE20-E4005BEC988C}"/>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a:extLst>
            <a:ext uri="{FF2B5EF4-FFF2-40B4-BE49-F238E27FC236}">
              <a16:creationId xmlns:a16="http://schemas.microsoft.com/office/drawing/2014/main" id="{ED937E78-35B9-4A84-8280-02AB6CD07C94}"/>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CFF53702-BDDF-4107-8286-1CE2A50EF4CA}"/>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3F7CC5C4-4A12-4B5B-9FCC-A634259AA8D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a:extLst>
            <a:ext uri="{FF2B5EF4-FFF2-40B4-BE49-F238E27FC236}">
              <a16:creationId xmlns:a16="http://schemas.microsoft.com/office/drawing/2014/main" id="{BED6D6E3-68E8-4C98-BD30-3BA47A6CC37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95" name="直線コネクタ 594">
          <a:extLst>
            <a:ext uri="{FF2B5EF4-FFF2-40B4-BE49-F238E27FC236}">
              <a16:creationId xmlns:a16="http://schemas.microsoft.com/office/drawing/2014/main" id="{E3075CA1-E325-49CC-99B0-CBD0A83AB621}"/>
            </a:ext>
          </a:extLst>
        </xdr:cNvPr>
        <xdr:cNvCxnSpPr/>
      </xdr:nvCxnSpPr>
      <xdr:spPr>
        <a:xfrm flipV="1">
          <a:off x="19509104" y="9348869"/>
          <a:ext cx="0" cy="152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6" name="【学校施設】&#10;一人当たり面積最小値テキスト">
          <a:extLst>
            <a:ext uri="{FF2B5EF4-FFF2-40B4-BE49-F238E27FC236}">
              <a16:creationId xmlns:a16="http://schemas.microsoft.com/office/drawing/2014/main" id="{E31D9665-36B6-4C59-9453-6FF7D67ACFBD}"/>
            </a:ext>
          </a:extLst>
        </xdr:cNvPr>
        <xdr:cNvSpPr txBox="1"/>
      </xdr:nvSpPr>
      <xdr:spPr>
        <a:xfrm>
          <a:off x="19547840" y="1087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7" name="直線コネクタ 596">
          <a:extLst>
            <a:ext uri="{FF2B5EF4-FFF2-40B4-BE49-F238E27FC236}">
              <a16:creationId xmlns:a16="http://schemas.microsoft.com/office/drawing/2014/main" id="{9B599633-1BD6-48A0-BC08-E8CED46B7356}"/>
            </a:ext>
          </a:extLst>
        </xdr:cNvPr>
        <xdr:cNvCxnSpPr/>
      </xdr:nvCxnSpPr>
      <xdr:spPr>
        <a:xfrm>
          <a:off x="19443700" y="108726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8" name="【学校施設】&#10;一人当たり面積最大値テキスト">
          <a:extLst>
            <a:ext uri="{FF2B5EF4-FFF2-40B4-BE49-F238E27FC236}">
              <a16:creationId xmlns:a16="http://schemas.microsoft.com/office/drawing/2014/main" id="{5E4E1368-4777-433A-84F6-00B800F00B2B}"/>
            </a:ext>
          </a:extLst>
        </xdr:cNvPr>
        <xdr:cNvSpPr txBox="1"/>
      </xdr:nvSpPr>
      <xdr:spPr>
        <a:xfrm>
          <a:off x="19547840" y="912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9" name="直線コネクタ 598">
          <a:extLst>
            <a:ext uri="{FF2B5EF4-FFF2-40B4-BE49-F238E27FC236}">
              <a16:creationId xmlns:a16="http://schemas.microsoft.com/office/drawing/2014/main" id="{8C01BF25-6DED-4CC3-9F71-ABF645CE1499}"/>
            </a:ext>
          </a:extLst>
        </xdr:cNvPr>
        <xdr:cNvCxnSpPr/>
      </xdr:nvCxnSpPr>
      <xdr:spPr>
        <a:xfrm>
          <a:off x="19443700" y="9348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99730</xdr:rowOff>
    </xdr:from>
    <xdr:ext cx="469744" cy="259045"/>
    <xdr:sp macro="" textlink="">
      <xdr:nvSpPr>
        <xdr:cNvPr id="600" name="【学校施設】&#10;一人当たり面積平均値テキスト">
          <a:extLst>
            <a:ext uri="{FF2B5EF4-FFF2-40B4-BE49-F238E27FC236}">
              <a16:creationId xmlns:a16="http://schemas.microsoft.com/office/drawing/2014/main" id="{D771D29C-B5F4-4985-A997-5D9BCC791B94}"/>
            </a:ext>
          </a:extLst>
        </xdr:cNvPr>
        <xdr:cNvSpPr txBox="1"/>
      </xdr:nvSpPr>
      <xdr:spPr>
        <a:xfrm>
          <a:off x="19547840" y="1032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601" name="フローチャート: 判断 600">
          <a:extLst>
            <a:ext uri="{FF2B5EF4-FFF2-40B4-BE49-F238E27FC236}">
              <a16:creationId xmlns:a16="http://schemas.microsoft.com/office/drawing/2014/main" id="{43A5C172-C105-4D2F-B07E-5B3E91A27F8C}"/>
            </a:ext>
          </a:extLst>
        </xdr:cNvPr>
        <xdr:cNvSpPr/>
      </xdr:nvSpPr>
      <xdr:spPr>
        <a:xfrm>
          <a:off x="19458940" y="103473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602" name="フローチャート: 判断 601">
          <a:extLst>
            <a:ext uri="{FF2B5EF4-FFF2-40B4-BE49-F238E27FC236}">
              <a16:creationId xmlns:a16="http://schemas.microsoft.com/office/drawing/2014/main" id="{1C28082B-52C1-4E7E-96C4-1BC67FC5E6B3}"/>
            </a:ext>
          </a:extLst>
        </xdr:cNvPr>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603" name="フローチャート: 判断 602">
          <a:extLst>
            <a:ext uri="{FF2B5EF4-FFF2-40B4-BE49-F238E27FC236}">
              <a16:creationId xmlns:a16="http://schemas.microsoft.com/office/drawing/2014/main" id="{41C14BAA-72DA-49D1-9FBB-8BE87E409C23}"/>
            </a:ext>
          </a:extLst>
        </xdr:cNvPr>
        <xdr:cNvSpPr/>
      </xdr:nvSpPr>
      <xdr:spPr>
        <a:xfrm>
          <a:off x="17937480" y="103803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04" name="フローチャート: 判断 603">
          <a:extLst>
            <a:ext uri="{FF2B5EF4-FFF2-40B4-BE49-F238E27FC236}">
              <a16:creationId xmlns:a16="http://schemas.microsoft.com/office/drawing/2014/main" id="{50DABD15-AB93-4CFD-BF06-1F596E1C5A06}"/>
            </a:ext>
          </a:extLst>
        </xdr:cNvPr>
        <xdr:cNvSpPr/>
      </xdr:nvSpPr>
      <xdr:spPr>
        <a:xfrm>
          <a:off x="17162780" y="103786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605" name="フローチャート: 判断 604">
          <a:extLst>
            <a:ext uri="{FF2B5EF4-FFF2-40B4-BE49-F238E27FC236}">
              <a16:creationId xmlns:a16="http://schemas.microsoft.com/office/drawing/2014/main" id="{6539231A-513F-4214-BFD1-7AA7E253877B}"/>
            </a:ext>
          </a:extLst>
        </xdr:cNvPr>
        <xdr:cNvSpPr/>
      </xdr:nvSpPr>
      <xdr:spPr>
        <a:xfrm>
          <a:off x="16388080" y="104029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559586C-3300-485B-A7EC-D4F149F278D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289C3CC-ED2B-448E-B5AF-8FBB89E8A86F}"/>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DFF8AE4-C862-4621-AE83-5E143D8DB65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C857F270-81F3-4CEE-902A-DBEEF74832B8}"/>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DA80580F-FA85-404D-8689-0464D1138C3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43580</xdr:rowOff>
    </xdr:from>
    <xdr:to>
      <xdr:col>116</xdr:col>
      <xdr:colOff>114300</xdr:colOff>
      <xdr:row>59</xdr:row>
      <xdr:rowOff>145180</xdr:rowOff>
    </xdr:to>
    <xdr:sp macro="" textlink="">
      <xdr:nvSpPr>
        <xdr:cNvPr id="611" name="楕円 610">
          <a:extLst>
            <a:ext uri="{FF2B5EF4-FFF2-40B4-BE49-F238E27FC236}">
              <a16:creationId xmlns:a16="http://schemas.microsoft.com/office/drawing/2014/main" id="{6E419EC2-D106-418D-8962-19A0E8810430}"/>
            </a:ext>
          </a:extLst>
        </xdr:cNvPr>
        <xdr:cNvSpPr/>
      </xdr:nvSpPr>
      <xdr:spPr>
        <a:xfrm>
          <a:off x="19458940" y="99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66457</xdr:rowOff>
    </xdr:from>
    <xdr:ext cx="469744" cy="259045"/>
    <xdr:sp macro="" textlink="">
      <xdr:nvSpPr>
        <xdr:cNvPr id="612" name="【学校施設】&#10;一人当たり面積該当値テキスト">
          <a:extLst>
            <a:ext uri="{FF2B5EF4-FFF2-40B4-BE49-F238E27FC236}">
              <a16:creationId xmlns:a16="http://schemas.microsoft.com/office/drawing/2014/main" id="{D715CAFD-20AE-4484-A5BD-B58B78045F0F}"/>
            </a:ext>
          </a:extLst>
        </xdr:cNvPr>
        <xdr:cNvSpPr txBox="1"/>
      </xdr:nvSpPr>
      <xdr:spPr>
        <a:xfrm>
          <a:off x="19547840" y="978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165064</xdr:rowOff>
    </xdr:from>
    <xdr:to>
      <xdr:col>112</xdr:col>
      <xdr:colOff>38100</xdr:colOff>
      <xdr:row>60</xdr:row>
      <xdr:rowOff>95214</xdr:rowOff>
    </xdr:to>
    <xdr:sp macro="" textlink="">
      <xdr:nvSpPr>
        <xdr:cNvPr id="613" name="楕円 612">
          <a:extLst>
            <a:ext uri="{FF2B5EF4-FFF2-40B4-BE49-F238E27FC236}">
              <a16:creationId xmlns:a16="http://schemas.microsoft.com/office/drawing/2014/main" id="{B6820166-97D0-4A5D-9E3C-E6AFB2C847E0}"/>
            </a:ext>
          </a:extLst>
        </xdr:cNvPr>
        <xdr:cNvSpPr/>
      </xdr:nvSpPr>
      <xdr:spPr>
        <a:xfrm>
          <a:off x="18735040" y="100558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94380</xdr:rowOff>
    </xdr:from>
    <xdr:to>
      <xdr:col>116</xdr:col>
      <xdr:colOff>63500</xdr:colOff>
      <xdr:row>60</xdr:row>
      <xdr:rowOff>44414</xdr:rowOff>
    </xdr:to>
    <xdr:cxnSp macro="">
      <xdr:nvCxnSpPr>
        <xdr:cNvPr id="614" name="直線コネクタ 613">
          <a:extLst>
            <a:ext uri="{FF2B5EF4-FFF2-40B4-BE49-F238E27FC236}">
              <a16:creationId xmlns:a16="http://schemas.microsoft.com/office/drawing/2014/main" id="{B581373A-397C-4B33-A46B-E969418AF880}"/>
            </a:ext>
          </a:extLst>
        </xdr:cNvPr>
        <xdr:cNvCxnSpPr/>
      </xdr:nvCxnSpPr>
      <xdr:spPr>
        <a:xfrm flipV="1">
          <a:off x="18778220" y="9985140"/>
          <a:ext cx="731520" cy="11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79502</xdr:rowOff>
    </xdr:from>
    <xdr:to>
      <xdr:col>107</xdr:col>
      <xdr:colOff>101600</xdr:colOff>
      <xdr:row>59</xdr:row>
      <xdr:rowOff>9652</xdr:rowOff>
    </xdr:to>
    <xdr:sp macro="" textlink="">
      <xdr:nvSpPr>
        <xdr:cNvPr id="615" name="楕円 614">
          <a:extLst>
            <a:ext uri="{FF2B5EF4-FFF2-40B4-BE49-F238E27FC236}">
              <a16:creationId xmlns:a16="http://schemas.microsoft.com/office/drawing/2014/main" id="{BE3D929D-7444-478F-8CE8-58519FA103DB}"/>
            </a:ext>
          </a:extLst>
        </xdr:cNvPr>
        <xdr:cNvSpPr/>
      </xdr:nvSpPr>
      <xdr:spPr>
        <a:xfrm>
          <a:off x="17937480" y="9802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130302</xdr:rowOff>
    </xdr:from>
    <xdr:to>
      <xdr:col>111</xdr:col>
      <xdr:colOff>177800</xdr:colOff>
      <xdr:row>60</xdr:row>
      <xdr:rowOff>44414</xdr:rowOff>
    </xdr:to>
    <xdr:cxnSp macro="">
      <xdr:nvCxnSpPr>
        <xdr:cNvPr id="616" name="直線コネクタ 615">
          <a:extLst>
            <a:ext uri="{FF2B5EF4-FFF2-40B4-BE49-F238E27FC236}">
              <a16:creationId xmlns:a16="http://schemas.microsoft.com/office/drawing/2014/main" id="{8BF70311-D1E6-4C31-8DEF-149BBE916101}"/>
            </a:ext>
          </a:extLst>
        </xdr:cNvPr>
        <xdr:cNvCxnSpPr/>
      </xdr:nvCxnSpPr>
      <xdr:spPr>
        <a:xfrm>
          <a:off x="17988280" y="9853422"/>
          <a:ext cx="789940" cy="24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56315</xdr:rowOff>
    </xdr:from>
    <xdr:to>
      <xdr:col>102</xdr:col>
      <xdr:colOff>165100</xdr:colOff>
      <xdr:row>58</xdr:row>
      <xdr:rowOff>157915</xdr:rowOff>
    </xdr:to>
    <xdr:sp macro="" textlink="">
      <xdr:nvSpPr>
        <xdr:cNvPr id="617" name="楕円 616">
          <a:extLst>
            <a:ext uri="{FF2B5EF4-FFF2-40B4-BE49-F238E27FC236}">
              <a16:creationId xmlns:a16="http://schemas.microsoft.com/office/drawing/2014/main" id="{0153C678-22C3-47F8-A42B-4C37DD9D946F}"/>
            </a:ext>
          </a:extLst>
        </xdr:cNvPr>
        <xdr:cNvSpPr/>
      </xdr:nvSpPr>
      <xdr:spPr>
        <a:xfrm>
          <a:off x="17162780" y="97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107115</xdr:rowOff>
    </xdr:from>
    <xdr:to>
      <xdr:col>107</xdr:col>
      <xdr:colOff>50800</xdr:colOff>
      <xdr:row>58</xdr:row>
      <xdr:rowOff>130302</xdr:rowOff>
    </xdr:to>
    <xdr:cxnSp macro="">
      <xdr:nvCxnSpPr>
        <xdr:cNvPr id="618" name="直線コネクタ 617">
          <a:extLst>
            <a:ext uri="{FF2B5EF4-FFF2-40B4-BE49-F238E27FC236}">
              <a16:creationId xmlns:a16="http://schemas.microsoft.com/office/drawing/2014/main" id="{126ED779-5201-429F-BD6D-1D7FE9772564}"/>
            </a:ext>
          </a:extLst>
        </xdr:cNvPr>
        <xdr:cNvCxnSpPr/>
      </xdr:nvCxnSpPr>
      <xdr:spPr>
        <a:xfrm>
          <a:off x="17213580" y="9830235"/>
          <a:ext cx="7747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24312</xdr:rowOff>
    </xdr:from>
    <xdr:to>
      <xdr:col>98</xdr:col>
      <xdr:colOff>38100</xdr:colOff>
      <xdr:row>58</xdr:row>
      <xdr:rowOff>125912</xdr:rowOff>
    </xdr:to>
    <xdr:sp macro="" textlink="">
      <xdr:nvSpPr>
        <xdr:cNvPr id="619" name="楕円 618">
          <a:extLst>
            <a:ext uri="{FF2B5EF4-FFF2-40B4-BE49-F238E27FC236}">
              <a16:creationId xmlns:a16="http://schemas.microsoft.com/office/drawing/2014/main" id="{3CA7F249-C958-4B63-9057-79BAC3A97C0C}"/>
            </a:ext>
          </a:extLst>
        </xdr:cNvPr>
        <xdr:cNvSpPr/>
      </xdr:nvSpPr>
      <xdr:spPr>
        <a:xfrm>
          <a:off x="16388080" y="97474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75112</xdr:rowOff>
    </xdr:from>
    <xdr:to>
      <xdr:col>102</xdr:col>
      <xdr:colOff>114300</xdr:colOff>
      <xdr:row>58</xdr:row>
      <xdr:rowOff>107115</xdr:rowOff>
    </xdr:to>
    <xdr:cxnSp macro="">
      <xdr:nvCxnSpPr>
        <xdr:cNvPr id="620" name="直線コネクタ 619">
          <a:extLst>
            <a:ext uri="{FF2B5EF4-FFF2-40B4-BE49-F238E27FC236}">
              <a16:creationId xmlns:a16="http://schemas.microsoft.com/office/drawing/2014/main" id="{272C589F-5AA5-421A-B067-4DCB98657E68}"/>
            </a:ext>
          </a:extLst>
        </xdr:cNvPr>
        <xdr:cNvCxnSpPr/>
      </xdr:nvCxnSpPr>
      <xdr:spPr>
        <a:xfrm>
          <a:off x="16431260" y="9798232"/>
          <a:ext cx="78232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621" name="n_1aveValue【学校施設】&#10;一人当たり面積">
          <a:extLst>
            <a:ext uri="{FF2B5EF4-FFF2-40B4-BE49-F238E27FC236}">
              <a16:creationId xmlns:a16="http://schemas.microsoft.com/office/drawing/2014/main" id="{83B65408-79F3-4083-AF3B-0F3EEA4F11F7}"/>
            </a:ext>
          </a:extLst>
        </xdr:cNvPr>
        <xdr:cNvSpPr txBox="1"/>
      </xdr:nvSpPr>
      <xdr:spPr>
        <a:xfrm>
          <a:off x="18561127" y="104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75564</xdr:rowOff>
    </xdr:from>
    <xdr:ext cx="469744" cy="259045"/>
    <xdr:sp macro="" textlink="">
      <xdr:nvSpPr>
        <xdr:cNvPr id="622" name="n_2aveValue【学校施設】&#10;一人当たり面積">
          <a:extLst>
            <a:ext uri="{FF2B5EF4-FFF2-40B4-BE49-F238E27FC236}">
              <a16:creationId xmlns:a16="http://schemas.microsoft.com/office/drawing/2014/main" id="{56615F86-5C49-487B-B23B-F4844F1DAC1D}"/>
            </a:ext>
          </a:extLst>
        </xdr:cNvPr>
        <xdr:cNvSpPr txBox="1"/>
      </xdr:nvSpPr>
      <xdr:spPr>
        <a:xfrm>
          <a:off x="17776267" y="1046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623" name="n_3aveValue【学校施設】&#10;一人当たり面積">
          <a:extLst>
            <a:ext uri="{FF2B5EF4-FFF2-40B4-BE49-F238E27FC236}">
              <a16:creationId xmlns:a16="http://schemas.microsoft.com/office/drawing/2014/main" id="{1607BCB1-E589-4E1D-BE88-5C67CBF065DF}"/>
            </a:ext>
          </a:extLst>
        </xdr:cNvPr>
        <xdr:cNvSpPr txBox="1"/>
      </xdr:nvSpPr>
      <xdr:spPr>
        <a:xfrm>
          <a:off x="17001567" y="104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102016</xdr:rowOff>
    </xdr:from>
    <xdr:ext cx="469744" cy="259045"/>
    <xdr:sp macro="" textlink="">
      <xdr:nvSpPr>
        <xdr:cNvPr id="624" name="n_4aveValue【学校施設】&#10;一人当たり面積">
          <a:extLst>
            <a:ext uri="{FF2B5EF4-FFF2-40B4-BE49-F238E27FC236}">
              <a16:creationId xmlns:a16="http://schemas.microsoft.com/office/drawing/2014/main" id="{6097D607-58D9-4783-9B0D-87D70EC4C073}"/>
            </a:ext>
          </a:extLst>
        </xdr:cNvPr>
        <xdr:cNvSpPr txBox="1"/>
      </xdr:nvSpPr>
      <xdr:spPr>
        <a:xfrm>
          <a:off x="16226867" y="1049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111741</xdr:rowOff>
    </xdr:from>
    <xdr:ext cx="469744" cy="259045"/>
    <xdr:sp macro="" textlink="">
      <xdr:nvSpPr>
        <xdr:cNvPr id="625" name="n_1mainValue【学校施設】&#10;一人当たり面積">
          <a:extLst>
            <a:ext uri="{FF2B5EF4-FFF2-40B4-BE49-F238E27FC236}">
              <a16:creationId xmlns:a16="http://schemas.microsoft.com/office/drawing/2014/main" id="{D92BE7E3-0B9C-474B-B1CC-5DF707481926}"/>
            </a:ext>
          </a:extLst>
        </xdr:cNvPr>
        <xdr:cNvSpPr txBox="1"/>
      </xdr:nvSpPr>
      <xdr:spPr>
        <a:xfrm>
          <a:off x="18561127" y="983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26179</xdr:rowOff>
    </xdr:from>
    <xdr:ext cx="469744" cy="259045"/>
    <xdr:sp macro="" textlink="">
      <xdr:nvSpPr>
        <xdr:cNvPr id="626" name="n_2mainValue【学校施設】&#10;一人当たり面積">
          <a:extLst>
            <a:ext uri="{FF2B5EF4-FFF2-40B4-BE49-F238E27FC236}">
              <a16:creationId xmlns:a16="http://schemas.microsoft.com/office/drawing/2014/main" id="{057E8AE6-0B6D-4CA8-A731-6CAC7B8A4602}"/>
            </a:ext>
          </a:extLst>
        </xdr:cNvPr>
        <xdr:cNvSpPr txBox="1"/>
      </xdr:nvSpPr>
      <xdr:spPr>
        <a:xfrm>
          <a:off x="17776267" y="958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2992</xdr:rowOff>
    </xdr:from>
    <xdr:ext cx="469744" cy="259045"/>
    <xdr:sp macro="" textlink="">
      <xdr:nvSpPr>
        <xdr:cNvPr id="627" name="n_3mainValue【学校施設】&#10;一人当たり面積">
          <a:extLst>
            <a:ext uri="{FF2B5EF4-FFF2-40B4-BE49-F238E27FC236}">
              <a16:creationId xmlns:a16="http://schemas.microsoft.com/office/drawing/2014/main" id="{A38673B2-C502-47A1-9EDD-4D1A92C59250}"/>
            </a:ext>
          </a:extLst>
        </xdr:cNvPr>
        <xdr:cNvSpPr txBox="1"/>
      </xdr:nvSpPr>
      <xdr:spPr>
        <a:xfrm>
          <a:off x="17001567" y="95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142439</xdr:rowOff>
    </xdr:from>
    <xdr:ext cx="469744" cy="259045"/>
    <xdr:sp macro="" textlink="">
      <xdr:nvSpPr>
        <xdr:cNvPr id="628" name="n_4mainValue【学校施設】&#10;一人当たり面積">
          <a:extLst>
            <a:ext uri="{FF2B5EF4-FFF2-40B4-BE49-F238E27FC236}">
              <a16:creationId xmlns:a16="http://schemas.microsoft.com/office/drawing/2014/main" id="{539B668A-C941-43E7-9FEC-0ED8AC9F2C52}"/>
            </a:ext>
          </a:extLst>
        </xdr:cNvPr>
        <xdr:cNvSpPr txBox="1"/>
      </xdr:nvSpPr>
      <xdr:spPr>
        <a:xfrm>
          <a:off x="16226867" y="953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7D78BB91-3242-498E-99FB-7E38036A7233}"/>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E4382474-CB4F-4040-946E-39A6ABB3045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E782FB37-2ADE-4585-BCAF-87EDDD63E57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1A6BA161-1C0B-4C28-8301-795709D2CC5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3B2DACF5-AF8B-4D17-9F48-21D05D0B7878}"/>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1E355DD8-A4E0-416E-AF73-F270E57550D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22426C31-A4D7-4EF9-8A62-295182F381F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F02896A0-B459-44BC-A88B-B973AFBCA2F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B109A8AE-4744-4E8A-9900-D024555C109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804B7889-D27E-4840-8E2D-FB0E67FC553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98B21ED3-823E-4DA6-BC5E-81FCE676097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23A7D822-D1E9-4D96-B8A2-5BA0A13F4373}"/>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854E19E0-37B3-4FD1-8ECC-F1615F66596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B5190F0-2D23-4B1F-955E-C5095571DDD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DA471918-FC2D-4A4C-8819-4831E1A982C8}"/>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FE58D3DF-EEEF-4EB8-B7B7-FC4E0E2C9F1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068651EA-FAD5-4BC1-A23C-76C4B46F769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610CF8CA-FAF5-4948-9A7C-02C28BDBE76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810A3828-0A1B-473D-A070-580C5985A93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55C0E877-698F-4F38-951B-D52589B1524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9" name="テキスト ボックス 648">
          <a:extLst>
            <a:ext uri="{FF2B5EF4-FFF2-40B4-BE49-F238E27FC236}">
              <a16:creationId xmlns:a16="http://schemas.microsoft.com/office/drawing/2014/main" id="{5888A2C9-5794-498F-8A74-E05A9ECDB564}"/>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78EC493E-BFF9-439F-86B3-C3C2A4F66A9A}"/>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B067684A-B7E1-4B28-BD29-9A07AE3964F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2" name="直線コネクタ 651">
          <a:extLst>
            <a:ext uri="{FF2B5EF4-FFF2-40B4-BE49-F238E27FC236}">
              <a16:creationId xmlns:a16="http://schemas.microsoft.com/office/drawing/2014/main" id="{3636EC4B-29FE-4884-9FAE-0A45310A5210}"/>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3" name="【児童館】&#10;有形固定資産減価償却率最小値テキスト">
          <a:extLst>
            <a:ext uri="{FF2B5EF4-FFF2-40B4-BE49-F238E27FC236}">
              <a16:creationId xmlns:a16="http://schemas.microsoft.com/office/drawing/2014/main" id="{3973CE26-9C8E-4141-8F11-C40EAF2E110A}"/>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4" name="直線コネクタ 653">
          <a:extLst>
            <a:ext uri="{FF2B5EF4-FFF2-40B4-BE49-F238E27FC236}">
              <a16:creationId xmlns:a16="http://schemas.microsoft.com/office/drawing/2014/main" id="{F03C7F57-2E72-4A22-AD3C-40E4B1E81DB4}"/>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5" name="【児童館】&#10;有形固定資産減価償却率最大値テキスト">
          <a:extLst>
            <a:ext uri="{FF2B5EF4-FFF2-40B4-BE49-F238E27FC236}">
              <a16:creationId xmlns:a16="http://schemas.microsoft.com/office/drawing/2014/main" id="{33225FCE-E2FC-4841-995D-8617EFF6BC60}"/>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6" name="直線コネクタ 655">
          <a:extLst>
            <a:ext uri="{FF2B5EF4-FFF2-40B4-BE49-F238E27FC236}">
              <a16:creationId xmlns:a16="http://schemas.microsoft.com/office/drawing/2014/main" id="{585BAA0B-23CB-4546-B7A0-2F2DE675551C}"/>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138447</xdr:rowOff>
    </xdr:from>
    <xdr:ext cx="405111" cy="259045"/>
    <xdr:sp macro="" textlink="">
      <xdr:nvSpPr>
        <xdr:cNvPr id="657" name="【児童館】&#10;有形固定資産減価償却率平均値テキスト">
          <a:extLst>
            <a:ext uri="{FF2B5EF4-FFF2-40B4-BE49-F238E27FC236}">
              <a16:creationId xmlns:a16="http://schemas.microsoft.com/office/drawing/2014/main" id="{B950261E-E69B-4985-B087-278DC39EC750}"/>
            </a:ext>
          </a:extLst>
        </xdr:cNvPr>
        <xdr:cNvSpPr txBox="1"/>
      </xdr:nvSpPr>
      <xdr:spPr>
        <a:xfrm>
          <a:off x="14414500" y="13717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115570</xdr:rowOff>
    </xdr:from>
    <xdr:to>
      <xdr:col>85</xdr:col>
      <xdr:colOff>177800</xdr:colOff>
      <xdr:row>83</xdr:row>
      <xdr:rowOff>45720</xdr:rowOff>
    </xdr:to>
    <xdr:sp macro="" textlink="">
      <xdr:nvSpPr>
        <xdr:cNvPr id="658" name="フローチャート: 判断 657">
          <a:extLst>
            <a:ext uri="{FF2B5EF4-FFF2-40B4-BE49-F238E27FC236}">
              <a16:creationId xmlns:a16="http://schemas.microsoft.com/office/drawing/2014/main" id="{DFCB05A5-9AB8-4A70-ACBC-EBA386D468DD}"/>
            </a:ext>
          </a:extLst>
        </xdr:cNvPr>
        <xdr:cNvSpPr/>
      </xdr:nvSpPr>
      <xdr:spPr>
        <a:xfrm>
          <a:off x="14325600" y="138620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118111</xdr:rowOff>
    </xdr:from>
    <xdr:to>
      <xdr:col>81</xdr:col>
      <xdr:colOff>101600</xdr:colOff>
      <xdr:row>83</xdr:row>
      <xdr:rowOff>48261</xdr:rowOff>
    </xdr:to>
    <xdr:sp macro="" textlink="">
      <xdr:nvSpPr>
        <xdr:cNvPr id="659" name="フローチャート: 判断 658">
          <a:extLst>
            <a:ext uri="{FF2B5EF4-FFF2-40B4-BE49-F238E27FC236}">
              <a16:creationId xmlns:a16="http://schemas.microsoft.com/office/drawing/2014/main" id="{22657FF6-171A-454E-8263-FDF63F787F75}"/>
            </a:ext>
          </a:extLst>
        </xdr:cNvPr>
        <xdr:cNvSpPr/>
      </xdr:nvSpPr>
      <xdr:spPr>
        <a:xfrm>
          <a:off x="13578840" y="13864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161289</xdr:rowOff>
    </xdr:from>
    <xdr:to>
      <xdr:col>76</xdr:col>
      <xdr:colOff>165100</xdr:colOff>
      <xdr:row>83</xdr:row>
      <xdr:rowOff>91439</xdr:rowOff>
    </xdr:to>
    <xdr:sp macro="" textlink="">
      <xdr:nvSpPr>
        <xdr:cNvPr id="660" name="フローチャート: 判断 659">
          <a:extLst>
            <a:ext uri="{FF2B5EF4-FFF2-40B4-BE49-F238E27FC236}">
              <a16:creationId xmlns:a16="http://schemas.microsoft.com/office/drawing/2014/main" id="{4E63D5F0-CD83-4E06-A2BE-0C65092C7472}"/>
            </a:ext>
          </a:extLst>
        </xdr:cNvPr>
        <xdr:cNvSpPr/>
      </xdr:nvSpPr>
      <xdr:spPr>
        <a:xfrm>
          <a:off x="12804140" y="139077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63500</xdr:rowOff>
    </xdr:from>
    <xdr:to>
      <xdr:col>72</xdr:col>
      <xdr:colOff>38100</xdr:colOff>
      <xdr:row>82</xdr:row>
      <xdr:rowOff>165100</xdr:rowOff>
    </xdr:to>
    <xdr:sp macro="" textlink="">
      <xdr:nvSpPr>
        <xdr:cNvPr id="661" name="フローチャート: 判断 660">
          <a:extLst>
            <a:ext uri="{FF2B5EF4-FFF2-40B4-BE49-F238E27FC236}">
              <a16:creationId xmlns:a16="http://schemas.microsoft.com/office/drawing/2014/main" id="{BDFCE687-B336-4793-8FFB-1DE70A3D2655}"/>
            </a:ext>
          </a:extLst>
        </xdr:cNvPr>
        <xdr:cNvSpPr/>
      </xdr:nvSpPr>
      <xdr:spPr>
        <a:xfrm>
          <a:off x="12029440" y="138099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45720</xdr:rowOff>
    </xdr:from>
    <xdr:to>
      <xdr:col>67</xdr:col>
      <xdr:colOff>101600</xdr:colOff>
      <xdr:row>82</xdr:row>
      <xdr:rowOff>147320</xdr:rowOff>
    </xdr:to>
    <xdr:sp macro="" textlink="">
      <xdr:nvSpPr>
        <xdr:cNvPr id="662" name="フローチャート: 判断 661">
          <a:extLst>
            <a:ext uri="{FF2B5EF4-FFF2-40B4-BE49-F238E27FC236}">
              <a16:creationId xmlns:a16="http://schemas.microsoft.com/office/drawing/2014/main" id="{B66597F4-990C-4F8B-9E7A-79107E4DCE30}"/>
            </a:ext>
          </a:extLst>
        </xdr:cNvPr>
        <xdr:cNvSpPr/>
      </xdr:nvSpPr>
      <xdr:spPr>
        <a:xfrm>
          <a:off x="1123188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2B2B1D7-54C4-4096-B544-97189A3CC5C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449E6D2-EF70-4FC8-8BAE-B0E5FA790F7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6C95847-8DB9-4E6B-A2C6-C1761D7D4F6C}"/>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CCC3250B-E1F2-46C3-8F7D-55541899F50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C3BF8B41-1BC6-48EF-899C-EAB333A6D3F3}"/>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152400</xdr:rowOff>
    </xdr:from>
    <xdr:to>
      <xdr:col>85</xdr:col>
      <xdr:colOff>177800</xdr:colOff>
      <xdr:row>85</xdr:row>
      <xdr:rowOff>82550</xdr:rowOff>
    </xdr:to>
    <xdr:sp macro="" textlink="">
      <xdr:nvSpPr>
        <xdr:cNvPr id="668" name="楕円 667">
          <a:extLst>
            <a:ext uri="{FF2B5EF4-FFF2-40B4-BE49-F238E27FC236}">
              <a16:creationId xmlns:a16="http://schemas.microsoft.com/office/drawing/2014/main" id="{DF946F51-96A6-47BD-BB5A-DEB9A346EAEA}"/>
            </a:ext>
          </a:extLst>
        </xdr:cNvPr>
        <xdr:cNvSpPr/>
      </xdr:nvSpPr>
      <xdr:spPr>
        <a:xfrm>
          <a:off x="14325600" y="142341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67327</xdr:rowOff>
    </xdr:from>
    <xdr:ext cx="469744" cy="259045"/>
    <xdr:sp macro="" textlink="">
      <xdr:nvSpPr>
        <xdr:cNvPr id="669" name="【児童館】&#10;有形固定資産減価償却率該当値テキスト">
          <a:extLst>
            <a:ext uri="{FF2B5EF4-FFF2-40B4-BE49-F238E27FC236}">
              <a16:creationId xmlns:a16="http://schemas.microsoft.com/office/drawing/2014/main" id="{A9CA9066-6FCF-4D07-ACDD-C8561525B5BB}"/>
            </a:ext>
          </a:extLst>
        </xdr:cNvPr>
        <xdr:cNvSpPr txBox="1"/>
      </xdr:nvSpPr>
      <xdr:spPr>
        <a:xfrm>
          <a:off x="14414500"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670" name="楕円 669">
          <a:extLst>
            <a:ext uri="{FF2B5EF4-FFF2-40B4-BE49-F238E27FC236}">
              <a16:creationId xmlns:a16="http://schemas.microsoft.com/office/drawing/2014/main" id="{EE7B18E5-253E-4997-9E5F-E63225550985}"/>
            </a:ext>
          </a:extLst>
        </xdr:cNvPr>
        <xdr:cNvSpPr/>
      </xdr:nvSpPr>
      <xdr:spPr>
        <a:xfrm>
          <a:off x="135788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31750</xdr:rowOff>
    </xdr:from>
    <xdr:to>
      <xdr:col>85</xdr:col>
      <xdr:colOff>127000</xdr:colOff>
      <xdr:row>85</xdr:row>
      <xdr:rowOff>31750</xdr:rowOff>
    </xdr:to>
    <xdr:cxnSp macro="">
      <xdr:nvCxnSpPr>
        <xdr:cNvPr id="671" name="直線コネクタ 670">
          <a:extLst>
            <a:ext uri="{FF2B5EF4-FFF2-40B4-BE49-F238E27FC236}">
              <a16:creationId xmlns:a16="http://schemas.microsoft.com/office/drawing/2014/main" id="{65CD2F39-2896-4B28-80FC-32664E9F178A}"/>
            </a:ext>
          </a:extLst>
        </xdr:cNvPr>
        <xdr:cNvCxnSpPr/>
      </xdr:nvCxnSpPr>
      <xdr:spPr>
        <a:xfrm>
          <a:off x="13629640" y="1428115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672" name="楕円 671">
          <a:extLst>
            <a:ext uri="{FF2B5EF4-FFF2-40B4-BE49-F238E27FC236}">
              <a16:creationId xmlns:a16="http://schemas.microsoft.com/office/drawing/2014/main" id="{6CC989B9-49D8-4E20-B1C9-1C2BE58C7DF4}"/>
            </a:ext>
          </a:extLst>
        </xdr:cNvPr>
        <xdr:cNvSpPr/>
      </xdr:nvSpPr>
      <xdr:spPr>
        <a:xfrm>
          <a:off x="128041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673" name="直線コネクタ 672">
          <a:extLst>
            <a:ext uri="{FF2B5EF4-FFF2-40B4-BE49-F238E27FC236}">
              <a16:creationId xmlns:a16="http://schemas.microsoft.com/office/drawing/2014/main" id="{2ACE8489-61CE-4F4C-8C6B-262DFEE1030A}"/>
            </a:ext>
          </a:extLst>
        </xdr:cNvPr>
        <xdr:cNvCxnSpPr/>
      </xdr:nvCxnSpPr>
      <xdr:spPr>
        <a:xfrm>
          <a:off x="12854940" y="14281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674" name="楕円 673">
          <a:extLst>
            <a:ext uri="{FF2B5EF4-FFF2-40B4-BE49-F238E27FC236}">
              <a16:creationId xmlns:a16="http://schemas.microsoft.com/office/drawing/2014/main" id="{71F99097-31AB-4C47-881F-088526956CC7}"/>
            </a:ext>
          </a:extLst>
        </xdr:cNvPr>
        <xdr:cNvSpPr/>
      </xdr:nvSpPr>
      <xdr:spPr>
        <a:xfrm>
          <a:off x="120294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675" name="直線コネクタ 674">
          <a:extLst>
            <a:ext uri="{FF2B5EF4-FFF2-40B4-BE49-F238E27FC236}">
              <a16:creationId xmlns:a16="http://schemas.microsoft.com/office/drawing/2014/main" id="{19E4EDC5-21B6-4D94-882A-9ED1C38824DE}"/>
            </a:ext>
          </a:extLst>
        </xdr:cNvPr>
        <xdr:cNvCxnSpPr/>
      </xdr:nvCxnSpPr>
      <xdr:spPr>
        <a:xfrm>
          <a:off x="12072620" y="14281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676" name="楕円 675">
          <a:extLst>
            <a:ext uri="{FF2B5EF4-FFF2-40B4-BE49-F238E27FC236}">
              <a16:creationId xmlns:a16="http://schemas.microsoft.com/office/drawing/2014/main" id="{8D706571-F2C6-4FAD-BF87-B9B1C69581F3}"/>
            </a:ext>
          </a:extLst>
        </xdr:cNvPr>
        <xdr:cNvSpPr/>
      </xdr:nvSpPr>
      <xdr:spPr>
        <a:xfrm>
          <a:off x="112318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677" name="直線コネクタ 676">
          <a:extLst>
            <a:ext uri="{FF2B5EF4-FFF2-40B4-BE49-F238E27FC236}">
              <a16:creationId xmlns:a16="http://schemas.microsoft.com/office/drawing/2014/main" id="{470A8589-B572-4DBA-8D4E-7A14F7EA4A86}"/>
            </a:ext>
          </a:extLst>
        </xdr:cNvPr>
        <xdr:cNvCxnSpPr/>
      </xdr:nvCxnSpPr>
      <xdr:spPr>
        <a:xfrm>
          <a:off x="1128268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64788</xdr:rowOff>
    </xdr:from>
    <xdr:ext cx="405111" cy="259045"/>
    <xdr:sp macro="" textlink="">
      <xdr:nvSpPr>
        <xdr:cNvPr id="678" name="n_1aveValue【児童館】&#10;有形固定資産減価償却率">
          <a:extLst>
            <a:ext uri="{FF2B5EF4-FFF2-40B4-BE49-F238E27FC236}">
              <a16:creationId xmlns:a16="http://schemas.microsoft.com/office/drawing/2014/main" id="{4CF19426-80EC-4D90-8896-6C76A193A638}"/>
            </a:ext>
          </a:extLst>
        </xdr:cNvPr>
        <xdr:cNvSpPr txBox="1"/>
      </xdr:nvSpPr>
      <xdr:spPr>
        <a:xfrm>
          <a:off x="13437244" y="1364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107966</xdr:rowOff>
    </xdr:from>
    <xdr:ext cx="405111" cy="259045"/>
    <xdr:sp macro="" textlink="">
      <xdr:nvSpPr>
        <xdr:cNvPr id="679" name="n_2aveValue【児童館】&#10;有形固定資産減価償却率">
          <a:extLst>
            <a:ext uri="{FF2B5EF4-FFF2-40B4-BE49-F238E27FC236}">
              <a16:creationId xmlns:a16="http://schemas.microsoft.com/office/drawing/2014/main" id="{B742E787-6A06-4930-B841-94889C9CBFC4}"/>
            </a:ext>
          </a:extLst>
        </xdr:cNvPr>
        <xdr:cNvSpPr txBox="1"/>
      </xdr:nvSpPr>
      <xdr:spPr>
        <a:xfrm>
          <a:off x="12675244" y="1368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10177</xdr:rowOff>
    </xdr:from>
    <xdr:ext cx="405111" cy="259045"/>
    <xdr:sp macro="" textlink="">
      <xdr:nvSpPr>
        <xdr:cNvPr id="680" name="n_3aveValue【児童館】&#10;有形固定資産減価償却率">
          <a:extLst>
            <a:ext uri="{FF2B5EF4-FFF2-40B4-BE49-F238E27FC236}">
              <a16:creationId xmlns:a16="http://schemas.microsoft.com/office/drawing/2014/main" id="{859C199A-1C00-4EE3-BDC2-5CEDF6E80759}"/>
            </a:ext>
          </a:extLst>
        </xdr:cNvPr>
        <xdr:cNvSpPr txBox="1"/>
      </xdr:nvSpPr>
      <xdr:spPr>
        <a:xfrm>
          <a:off x="11900544" y="1358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163847</xdr:rowOff>
    </xdr:from>
    <xdr:ext cx="405111" cy="259045"/>
    <xdr:sp macro="" textlink="">
      <xdr:nvSpPr>
        <xdr:cNvPr id="681" name="n_4aveValue【児童館】&#10;有形固定資産減価償却率">
          <a:extLst>
            <a:ext uri="{FF2B5EF4-FFF2-40B4-BE49-F238E27FC236}">
              <a16:creationId xmlns:a16="http://schemas.microsoft.com/office/drawing/2014/main" id="{87AC0DB0-E286-455B-BE99-69F48C965F19}"/>
            </a:ext>
          </a:extLst>
        </xdr:cNvPr>
        <xdr:cNvSpPr txBox="1"/>
      </xdr:nvSpPr>
      <xdr:spPr>
        <a:xfrm>
          <a:off x="11102984" y="13575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682" name="n_1mainValue【児童館】&#10;有形固定資産減価償却率">
          <a:extLst>
            <a:ext uri="{FF2B5EF4-FFF2-40B4-BE49-F238E27FC236}">
              <a16:creationId xmlns:a16="http://schemas.microsoft.com/office/drawing/2014/main" id="{7BD4EB71-1480-47D7-999D-3B87EBC3D327}"/>
            </a:ext>
          </a:extLst>
        </xdr:cNvPr>
        <xdr:cNvSpPr txBox="1"/>
      </xdr:nvSpPr>
      <xdr:spPr>
        <a:xfrm>
          <a:off x="1341254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683" name="n_2mainValue【児童館】&#10;有形固定資産減価償却率">
          <a:extLst>
            <a:ext uri="{FF2B5EF4-FFF2-40B4-BE49-F238E27FC236}">
              <a16:creationId xmlns:a16="http://schemas.microsoft.com/office/drawing/2014/main" id="{3A714ECB-BBB3-4A82-95FD-934302D86E7B}"/>
            </a:ext>
          </a:extLst>
        </xdr:cNvPr>
        <xdr:cNvSpPr txBox="1"/>
      </xdr:nvSpPr>
      <xdr:spPr>
        <a:xfrm>
          <a:off x="126429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684" name="n_3mainValue【児童館】&#10;有形固定資産減価償却率">
          <a:extLst>
            <a:ext uri="{FF2B5EF4-FFF2-40B4-BE49-F238E27FC236}">
              <a16:creationId xmlns:a16="http://schemas.microsoft.com/office/drawing/2014/main" id="{6C2AAECE-B180-4D6F-AC9D-C90564A6B520}"/>
            </a:ext>
          </a:extLst>
        </xdr:cNvPr>
        <xdr:cNvSpPr txBox="1"/>
      </xdr:nvSpPr>
      <xdr:spPr>
        <a:xfrm>
          <a:off x="11868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85" name="n_4mainValue【児童館】&#10;有形固定資産減価償却率">
          <a:extLst>
            <a:ext uri="{FF2B5EF4-FFF2-40B4-BE49-F238E27FC236}">
              <a16:creationId xmlns:a16="http://schemas.microsoft.com/office/drawing/2014/main" id="{8CF2854D-6DF5-4AEB-AFA8-C92A2ADDF657}"/>
            </a:ext>
          </a:extLst>
        </xdr:cNvPr>
        <xdr:cNvSpPr txBox="1"/>
      </xdr:nvSpPr>
      <xdr:spPr>
        <a:xfrm>
          <a:off x="1107066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7C6CB210-BA4C-45EA-9E1D-558D8DEDED9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10AE8319-E37D-4E65-8114-8C4C9AF2A88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D69EFFD6-18F0-40EF-BB82-3F9DEEFEEFD8}"/>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66E29944-7DA5-41CB-B8FA-53BC4868B8B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F2B4DC84-6D94-4C62-B565-EEFAFC4B115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F1BA7350-269C-4173-BD15-E5DE1E38A8C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9EB90311-DDF6-4DE4-972E-CB7E8FB720B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1B30B4D6-5EA3-491E-BD35-A549C9223538}"/>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EA8A5665-D24B-4D74-97D6-5507AE83CCB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6181FDC1-C18B-4592-9AF9-EA1A569AC26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B29D39D9-CD77-4DFA-92AB-920DC308AAA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BD2066B3-D805-463A-8853-86B8429F380D}"/>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E020E728-6557-4B96-8932-FAF3D82946F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22495053-24C0-4E0A-90B6-151AE18B59B3}"/>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C6E3FD5E-DCEF-4BC6-A81C-2102DAAEC5A5}"/>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11339BE5-6F8E-4FE5-8C17-117426BFF7E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AC4B5E04-7D9B-4A11-B2B4-0A46486ED7E8}"/>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A38F6BAA-919C-4C99-9941-23BF78B178C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A216239B-7DE1-496D-BE6F-5AEEC279071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489899D-8945-450E-B6C8-92D52997E9F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a:extLst>
            <a:ext uri="{FF2B5EF4-FFF2-40B4-BE49-F238E27FC236}">
              <a16:creationId xmlns:a16="http://schemas.microsoft.com/office/drawing/2014/main" id="{AEF886BA-C09D-414F-9FDB-E71FAA990B7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81535</xdr:rowOff>
    </xdr:to>
    <xdr:cxnSp macro="">
      <xdr:nvCxnSpPr>
        <xdr:cNvPr id="707" name="直線コネクタ 706">
          <a:extLst>
            <a:ext uri="{FF2B5EF4-FFF2-40B4-BE49-F238E27FC236}">
              <a16:creationId xmlns:a16="http://schemas.microsoft.com/office/drawing/2014/main" id="{354EFC20-CFF5-4565-B096-78663CAD4481}"/>
            </a:ext>
          </a:extLst>
        </xdr:cNvPr>
        <xdr:cNvCxnSpPr/>
      </xdr:nvCxnSpPr>
      <xdr:spPr>
        <a:xfrm flipV="1">
          <a:off x="19509104" y="13357097"/>
          <a:ext cx="0" cy="973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85362</xdr:rowOff>
    </xdr:from>
    <xdr:ext cx="469744" cy="259045"/>
    <xdr:sp macro="" textlink="">
      <xdr:nvSpPr>
        <xdr:cNvPr id="708" name="【児童館】&#10;一人当たり面積最小値テキスト">
          <a:extLst>
            <a:ext uri="{FF2B5EF4-FFF2-40B4-BE49-F238E27FC236}">
              <a16:creationId xmlns:a16="http://schemas.microsoft.com/office/drawing/2014/main" id="{51AB6519-E8F6-4C37-8B95-1C5E6D591BF4}"/>
            </a:ext>
          </a:extLst>
        </xdr:cNvPr>
        <xdr:cNvSpPr txBox="1"/>
      </xdr:nvSpPr>
      <xdr:spPr>
        <a:xfrm>
          <a:off x="19547840" y="143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81535</xdr:rowOff>
    </xdr:from>
    <xdr:to>
      <xdr:col>116</xdr:col>
      <xdr:colOff>152400</xdr:colOff>
      <xdr:row>85</xdr:row>
      <xdr:rowOff>81535</xdr:rowOff>
    </xdr:to>
    <xdr:cxnSp macro="">
      <xdr:nvCxnSpPr>
        <xdr:cNvPr id="709" name="直線コネクタ 708">
          <a:extLst>
            <a:ext uri="{FF2B5EF4-FFF2-40B4-BE49-F238E27FC236}">
              <a16:creationId xmlns:a16="http://schemas.microsoft.com/office/drawing/2014/main" id="{963283F4-E085-4A23-95C8-97E5932D26D2}"/>
            </a:ext>
          </a:extLst>
        </xdr:cNvPr>
        <xdr:cNvCxnSpPr/>
      </xdr:nvCxnSpPr>
      <xdr:spPr>
        <a:xfrm>
          <a:off x="194437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10" name="【児童館】&#10;一人当たり面積最大値テキスト">
          <a:extLst>
            <a:ext uri="{FF2B5EF4-FFF2-40B4-BE49-F238E27FC236}">
              <a16:creationId xmlns:a16="http://schemas.microsoft.com/office/drawing/2014/main" id="{FC39097A-B67E-45CA-8DCD-0871936D8D06}"/>
            </a:ext>
          </a:extLst>
        </xdr:cNvPr>
        <xdr:cNvSpPr txBox="1"/>
      </xdr:nvSpPr>
      <xdr:spPr>
        <a:xfrm>
          <a:off x="1954784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11" name="直線コネクタ 710">
          <a:extLst>
            <a:ext uri="{FF2B5EF4-FFF2-40B4-BE49-F238E27FC236}">
              <a16:creationId xmlns:a16="http://schemas.microsoft.com/office/drawing/2014/main" id="{88F951A0-327B-43BA-AC33-26E2A4C33BA5}"/>
            </a:ext>
          </a:extLst>
        </xdr:cNvPr>
        <xdr:cNvCxnSpPr/>
      </xdr:nvCxnSpPr>
      <xdr:spPr>
        <a:xfrm>
          <a:off x="1944370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12" name="【児童館】&#10;一人当たり面積平均値テキスト">
          <a:extLst>
            <a:ext uri="{FF2B5EF4-FFF2-40B4-BE49-F238E27FC236}">
              <a16:creationId xmlns:a16="http://schemas.microsoft.com/office/drawing/2014/main" id="{48378511-3B27-4376-A684-3C42E3E4A426}"/>
            </a:ext>
          </a:extLst>
        </xdr:cNvPr>
        <xdr:cNvSpPr txBox="1"/>
      </xdr:nvSpPr>
      <xdr:spPr>
        <a:xfrm>
          <a:off x="19547840" y="13886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13" name="フローチャート: 判断 712">
          <a:extLst>
            <a:ext uri="{FF2B5EF4-FFF2-40B4-BE49-F238E27FC236}">
              <a16:creationId xmlns:a16="http://schemas.microsoft.com/office/drawing/2014/main" id="{5D603CE8-8386-4B67-9F64-57B07BE42B88}"/>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14" name="フローチャート: 判断 713">
          <a:extLst>
            <a:ext uri="{FF2B5EF4-FFF2-40B4-BE49-F238E27FC236}">
              <a16:creationId xmlns:a16="http://schemas.microsoft.com/office/drawing/2014/main" id="{E982128F-2C12-4A78-99BC-5D56BFBFCF49}"/>
            </a:ext>
          </a:extLst>
        </xdr:cNvPr>
        <xdr:cNvSpPr/>
      </xdr:nvSpPr>
      <xdr:spPr>
        <a:xfrm>
          <a:off x="18735040" y="14036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131318</xdr:rowOff>
    </xdr:from>
    <xdr:to>
      <xdr:col>107</xdr:col>
      <xdr:colOff>101600</xdr:colOff>
      <xdr:row>84</xdr:row>
      <xdr:rowOff>61468</xdr:rowOff>
    </xdr:to>
    <xdr:sp macro="" textlink="">
      <xdr:nvSpPr>
        <xdr:cNvPr id="715" name="フローチャート: 判断 714">
          <a:extLst>
            <a:ext uri="{FF2B5EF4-FFF2-40B4-BE49-F238E27FC236}">
              <a16:creationId xmlns:a16="http://schemas.microsoft.com/office/drawing/2014/main" id="{6BE22125-987E-4773-BA7A-0B5D28B1C4D7}"/>
            </a:ext>
          </a:extLst>
        </xdr:cNvPr>
        <xdr:cNvSpPr/>
      </xdr:nvSpPr>
      <xdr:spPr>
        <a:xfrm>
          <a:off x="17937480" y="140454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716" name="フローチャート: 判断 715">
          <a:extLst>
            <a:ext uri="{FF2B5EF4-FFF2-40B4-BE49-F238E27FC236}">
              <a16:creationId xmlns:a16="http://schemas.microsoft.com/office/drawing/2014/main" id="{C1799872-04A8-4E79-8271-6AF1A0C9D9B8}"/>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17" name="フローチャート: 判断 716">
          <a:extLst>
            <a:ext uri="{FF2B5EF4-FFF2-40B4-BE49-F238E27FC236}">
              <a16:creationId xmlns:a16="http://schemas.microsoft.com/office/drawing/2014/main" id="{7C61F18E-FF66-45FE-BA97-B9AE1D055253}"/>
            </a:ext>
          </a:extLst>
        </xdr:cNvPr>
        <xdr:cNvSpPr/>
      </xdr:nvSpPr>
      <xdr:spPr>
        <a:xfrm>
          <a:off x="1638808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B69A2DAE-1D6E-4DFC-AD1D-09710E80251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71E2509-ADD3-42A4-ADEC-608BD7CD903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34B4F099-8E71-4630-ABCE-3ECBE9D96199}"/>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49E5A966-C0DF-4663-95C5-A2D144E2348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8D5F393E-A1B1-48FA-B138-A3CF24122D5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23" name="楕円 722">
          <a:extLst>
            <a:ext uri="{FF2B5EF4-FFF2-40B4-BE49-F238E27FC236}">
              <a16:creationId xmlns:a16="http://schemas.microsoft.com/office/drawing/2014/main" id="{CA7918F0-23A7-4D5A-81AA-36F3CC6786AC}"/>
            </a:ext>
          </a:extLst>
        </xdr:cNvPr>
        <xdr:cNvSpPr/>
      </xdr:nvSpPr>
      <xdr:spPr>
        <a:xfrm>
          <a:off x="19458940" y="141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724" name="【児童館】&#10;一人当たり面積該当値テキスト">
          <a:extLst>
            <a:ext uri="{FF2B5EF4-FFF2-40B4-BE49-F238E27FC236}">
              <a16:creationId xmlns:a16="http://schemas.microsoft.com/office/drawing/2014/main" id="{EE7C2D7D-4C38-4682-9563-1C565D9F5BD4}"/>
            </a:ext>
          </a:extLst>
        </xdr:cNvPr>
        <xdr:cNvSpPr txBox="1"/>
      </xdr:nvSpPr>
      <xdr:spPr>
        <a:xfrm>
          <a:off x="19547840" y="1408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28448</xdr:rowOff>
    </xdr:from>
    <xdr:to>
      <xdr:col>112</xdr:col>
      <xdr:colOff>38100</xdr:colOff>
      <xdr:row>84</xdr:row>
      <xdr:rowOff>130048</xdr:rowOff>
    </xdr:to>
    <xdr:sp macro="" textlink="">
      <xdr:nvSpPr>
        <xdr:cNvPr id="725" name="楕円 724">
          <a:extLst>
            <a:ext uri="{FF2B5EF4-FFF2-40B4-BE49-F238E27FC236}">
              <a16:creationId xmlns:a16="http://schemas.microsoft.com/office/drawing/2014/main" id="{F651C083-0EF4-4027-954A-16446AB19C7A}"/>
            </a:ext>
          </a:extLst>
        </xdr:cNvPr>
        <xdr:cNvSpPr/>
      </xdr:nvSpPr>
      <xdr:spPr>
        <a:xfrm>
          <a:off x="18735040" y="141102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79248</xdr:rowOff>
    </xdr:to>
    <xdr:cxnSp macro="">
      <xdr:nvCxnSpPr>
        <xdr:cNvPr id="726" name="直線コネクタ 725">
          <a:extLst>
            <a:ext uri="{FF2B5EF4-FFF2-40B4-BE49-F238E27FC236}">
              <a16:creationId xmlns:a16="http://schemas.microsoft.com/office/drawing/2014/main" id="{358303A4-7C0F-4D96-9F41-1D334A65EF93}"/>
            </a:ext>
          </a:extLst>
        </xdr:cNvPr>
        <xdr:cNvCxnSpPr/>
      </xdr:nvCxnSpPr>
      <xdr:spPr>
        <a:xfrm flipV="1">
          <a:off x="18778220" y="14151864"/>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27" name="楕円 726">
          <a:extLst>
            <a:ext uri="{FF2B5EF4-FFF2-40B4-BE49-F238E27FC236}">
              <a16:creationId xmlns:a16="http://schemas.microsoft.com/office/drawing/2014/main" id="{AE606839-9C7F-4A00-866B-F01FEC6402B5}"/>
            </a:ext>
          </a:extLst>
        </xdr:cNvPr>
        <xdr:cNvSpPr/>
      </xdr:nvSpPr>
      <xdr:spPr>
        <a:xfrm>
          <a:off x="17937480" y="1412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79248</xdr:rowOff>
    </xdr:from>
    <xdr:to>
      <xdr:col>111</xdr:col>
      <xdr:colOff>177800</xdr:colOff>
      <xdr:row>84</xdr:row>
      <xdr:rowOff>92963</xdr:rowOff>
    </xdr:to>
    <xdr:cxnSp macro="">
      <xdr:nvCxnSpPr>
        <xdr:cNvPr id="728" name="直線コネクタ 727">
          <a:extLst>
            <a:ext uri="{FF2B5EF4-FFF2-40B4-BE49-F238E27FC236}">
              <a16:creationId xmlns:a16="http://schemas.microsoft.com/office/drawing/2014/main" id="{1332C1AF-DB2E-49B3-89EE-C1335AFFE729}"/>
            </a:ext>
          </a:extLst>
        </xdr:cNvPr>
        <xdr:cNvCxnSpPr/>
      </xdr:nvCxnSpPr>
      <xdr:spPr>
        <a:xfrm flipV="1">
          <a:off x="17988280" y="14161008"/>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29" name="楕円 728">
          <a:extLst>
            <a:ext uri="{FF2B5EF4-FFF2-40B4-BE49-F238E27FC236}">
              <a16:creationId xmlns:a16="http://schemas.microsoft.com/office/drawing/2014/main" id="{1BFCE6A5-1CA2-4D39-80A1-56585D05F260}"/>
            </a:ext>
          </a:extLst>
        </xdr:cNvPr>
        <xdr:cNvSpPr/>
      </xdr:nvSpPr>
      <xdr:spPr>
        <a:xfrm>
          <a:off x="1716278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102108</xdr:rowOff>
    </xdr:to>
    <xdr:cxnSp macro="">
      <xdr:nvCxnSpPr>
        <xdr:cNvPr id="730" name="直線コネクタ 729">
          <a:extLst>
            <a:ext uri="{FF2B5EF4-FFF2-40B4-BE49-F238E27FC236}">
              <a16:creationId xmlns:a16="http://schemas.microsoft.com/office/drawing/2014/main" id="{F8F768C4-7D02-47A6-BF0A-84C2BC17071A}"/>
            </a:ext>
          </a:extLst>
        </xdr:cNvPr>
        <xdr:cNvCxnSpPr/>
      </xdr:nvCxnSpPr>
      <xdr:spPr>
        <a:xfrm flipV="1">
          <a:off x="17213580" y="14174723"/>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31" name="楕円 730">
          <a:extLst>
            <a:ext uri="{FF2B5EF4-FFF2-40B4-BE49-F238E27FC236}">
              <a16:creationId xmlns:a16="http://schemas.microsoft.com/office/drawing/2014/main" id="{EE44E06E-1294-403A-8D92-1306B9C0755F}"/>
            </a:ext>
          </a:extLst>
        </xdr:cNvPr>
        <xdr:cNvSpPr/>
      </xdr:nvSpPr>
      <xdr:spPr>
        <a:xfrm>
          <a:off x="16388080" y="14142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111252</xdr:rowOff>
    </xdr:to>
    <xdr:cxnSp macro="">
      <xdr:nvCxnSpPr>
        <xdr:cNvPr id="732" name="直線コネクタ 731">
          <a:extLst>
            <a:ext uri="{FF2B5EF4-FFF2-40B4-BE49-F238E27FC236}">
              <a16:creationId xmlns:a16="http://schemas.microsoft.com/office/drawing/2014/main" id="{ACB38E3C-B399-4354-8777-0C007A24CE87}"/>
            </a:ext>
          </a:extLst>
        </xdr:cNvPr>
        <xdr:cNvCxnSpPr/>
      </xdr:nvCxnSpPr>
      <xdr:spPr>
        <a:xfrm flipV="1">
          <a:off x="16431260" y="14183868"/>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33" name="n_1aveValue【児童館】&#10;一人当たり面積">
          <a:extLst>
            <a:ext uri="{FF2B5EF4-FFF2-40B4-BE49-F238E27FC236}">
              <a16:creationId xmlns:a16="http://schemas.microsoft.com/office/drawing/2014/main" id="{FB107CD5-8206-4D84-AB7D-519BB8CF19C7}"/>
            </a:ext>
          </a:extLst>
        </xdr:cNvPr>
        <xdr:cNvSpPr txBox="1"/>
      </xdr:nvSpPr>
      <xdr:spPr>
        <a:xfrm>
          <a:off x="18561127" y="138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734" name="n_2aveValue【児童館】&#10;一人当たり面積">
          <a:extLst>
            <a:ext uri="{FF2B5EF4-FFF2-40B4-BE49-F238E27FC236}">
              <a16:creationId xmlns:a16="http://schemas.microsoft.com/office/drawing/2014/main" id="{438B19D4-11D5-48C2-A199-C4A4CF20A10C}"/>
            </a:ext>
          </a:extLst>
        </xdr:cNvPr>
        <xdr:cNvSpPr txBox="1"/>
      </xdr:nvSpPr>
      <xdr:spPr>
        <a:xfrm>
          <a:off x="1777626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35" name="n_3aveValue【児童館】&#10;一人当たり面積">
          <a:extLst>
            <a:ext uri="{FF2B5EF4-FFF2-40B4-BE49-F238E27FC236}">
              <a16:creationId xmlns:a16="http://schemas.microsoft.com/office/drawing/2014/main" id="{0DCF5C24-0968-47A9-990F-655AF232781B}"/>
            </a:ext>
          </a:extLst>
        </xdr:cNvPr>
        <xdr:cNvSpPr txBox="1"/>
      </xdr:nvSpPr>
      <xdr:spPr>
        <a:xfrm>
          <a:off x="17001567" y="138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6" name="n_4aveValue【児童館】&#10;一人当たり面積">
          <a:extLst>
            <a:ext uri="{FF2B5EF4-FFF2-40B4-BE49-F238E27FC236}">
              <a16:creationId xmlns:a16="http://schemas.microsoft.com/office/drawing/2014/main" id="{CD08AD43-F101-406A-B9BB-5B89B6E8094A}"/>
            </a:ext>
          </a:extLst>
        </xdr:cNvPr>
        <xdr:cNvSpPr txBox="1"/>
      </xdr:nvSpPr>
      <xdr:spPr>
        <a:xfrm>
          <a:off x="1622686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121175</xdr:rowOff>
    </xdr:from>
    <xdr:ext cx="469744" cy="259045"/>
    <xdr:sp macro="" textlink="">
      <xdr:nvSpPr>
        <xdr:cNvPr id="737" name="n_1mainValue【児童館】&#10;一人当たり面積">
          <a:extLst>
            <a:ext uri="{FF2B5EF4-FFF2-40B4-BE49-F238E27FC236}">
              <a16:creationId xmlns:a16="http://schemas.microsoft.com/office/drawing/2014/main" id="{351F0CC8-9156-47A3-8923-3D01729975F6}"/>
            </a:ext>
          </a:extLst>
        </xdr:cNvPr>
        <xdr:cNvSpPr txBox="1"/>
      </xdr:nvSpPr>
      <xdr:spPr>
        <a:xfrm>
          <a:off x="1856112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738" name="n_2mainValue【児童館】&#10;一人当たり面積">
          <a:extLst>
            <a:ext uri="{FF2B5EF4-FFF2-40B4-BE49-F238E27FC236}">
              <a16:creationId xmlns:a16="http://schemas.microsoft.com/office/drawing/2014/main" id="{CBF15258-30C4-4FE5-9AAF-0D7B2A1004DE}"/>
            </a:ext>
          </a:extLst>
        </xdr:cNvPr>
        <xdr:cNvSpPr txBox="1"/>
      </xdr:nvSpPr>
      <xdr:spPr>
        <a:xfrm>
          <a:off x="17776267" y="1421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39" name="n_3mainValue【児童館】&#10;一人当たり面積">
          <a:extLst>
            <a:ext uri="{FF2B5EF4-FFF2-40B4-BE49-F238E27FC236}">
              <a16:creationId xmlns:a16="http://schemas.microsoft.com/office/drawing/2014/main" id="{7CDD237C-4128-4273-9A7B-AB1799114BB1}"/>
            </a:ext>
          </a:extLst>
        </xdr:cNvPr>
        <xdr:cNvSpPr txBox="1"/>
      </xdr:nvSpPr>
      <xdr:spPr>
        <a:xfrm>
          <a:off x="1700156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153179</xdr:rowOff>
    </xdr:from>
    <xdr:ext cx="469744" cy="259045"/>
    <xdr:sp macro="" textlink="">
      <xdr:nvSpPr>
        <xdr:cNvPr id="740" name="n_4mainValue【児童館】&#10;一人当たり面積">
          <a:extLst>
            <a:ext uri="{FF2B5EF4-FFF2-40B4-BE49-F238E27FC236}">
              <a16:creationId xmlns:a16="http://schemas.microsoft.com/office/drawing/2014/main" id="{5DB8C4C6-CDD0-44E3-AAD8-B7349D57111E}"/>
            </a:ext>
          </a:extLst>
        </xdr:cNvPr>
        <xdr:cNvSpPr txBox="1"/>
      </xdr:nvSpPr>
      <xdr:spPr>
        <a:xfrm>
          <a:off x="1622686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84EE1860-0A1E-42BE-AEF4-7AE38CC33FA3}"/>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ACB626A6-5017-4B1D-9137-73EDC1A5159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A1268339-207D-40B6-B6FB-493BC8CB70D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1E261E6A-784E-42F2-BDEE-D8B30DB9457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5ADEC9BC-DF24-4729-9D53-D66B4ED797C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F9356A46-3C23-4648-9D9B-E27C3199EA6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A327099E-5A45-4ED7-9BD9-362C2EB61F5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119B782A-79BB-42D2-A057-2616713FE56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4E96FF7D-F7E9-4575-825E-E00B6BDB02A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462F3FB2-BA5C-4D22-BDF8-C9A44EB1813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DD4A3029-EB79-483E-885F-9546FF89F10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53DD131C-AC9A-445C-9428-02CC4A64C60B}"/>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1347291B-0D2C-4FBC-BAA3-FD466451FA69}"/>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345647E9-F962-4129-9707-2127F7E7B36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B9FE2053-75C4-4894-A672-F0CDC4B9207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195B9AFD-929F-49F0-8F9B-DF3E0694ABA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E5B03C6D-546F-43F3-8BA8-E5EA350E529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3B834657-3FD0-4154-B3ED-74463831BC2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94ECC273-C305-4192-B0C7-79F96EC88C0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37951B98-1BBE-4893-99BC-B0E15519DD59}"/>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65687468-DD3D-4390-A029-6EB76EBC607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53D9898B-F685-44D8-A85C-39F276D74465}"/>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8BB5CF7E-D201-4EA4-9B53-788C4C11E45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6B0312BE-8DBE-439A-81D4-43246BF7980B}"/>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E7F72CC7-D66C-4CAB-B8BA-D25B8B425A75}"/>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99535E99-B0A6-46AD-A903-F819CF364000}"/>
            </a:ext>
          </a:extLst>
        </xdr:cNvPr>
        <xdr:cNvCxnSpPr/>
      </xdr:nvCxnSpPr>
      <xdr:spPr>
        <a:xfrm flipV="1">
          <a:off x="14375764" y="16882655"/>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a:extLst>
            <a:ext uri="{FF2B5EF4-FFF2-40B4-BE49-F238E27FC236}">
              <a16:creationId xmlns:a16="http://schemas.microsoft.com/office/drawing/2014/main" id="{CCAFE510-A8CD-4720-92DA-201E6813C8E1}"/>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33A37CBC-2864-498E-A285-4F2D008ADCB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69" name="【公民館】&#10;有形固定資産減価償却率最大値テキスト">
          <a:extLst>
            <a:ext uri="{FF2B5EF4-FFF2-40B4-BE49-F238E27FC236}">
              <a16:creationId xmlns:a16="http://schemas.microsoft.com/office/drawing/2014/main" id="{CD5713D1-BAD8-4552-BC23-3B73DEF2323C}"/>
            </a:ext>
          </a:extLst>
        </xdr:cNvPr>
        <xdr:cNvSpPr txBox="1"/>
      </xdr:nvSpPr>
      <xdr:spPr>
        <a:xfrm>
          <a:off x="14414500" y="16661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0" name="直線コネクタ 769">
          <a:extLst>
            <a:ext uri="{FF2B5EF4-FFF2-40B4-BE49-F238E27FC236}">
              <a16:creationId xmlns:a16="http://schemas.microsoft.com/office/drawing/2014/main" id="{EE3B1FAA-83B9-494E-8490-3399D5C94178}"/>
            </a:ext>
          </a:extLst>
        </xdr:cNvPr>
        <xdr:cNvCxnSpPr/>
      </xdr:nvCxnSpPr>
      <xdr:spPr>
        <a:xfrm>
          <a:off x="142875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771" name="【公民館】&#10;有形固定資産減価償却率平均値テキスト">
          <a:extLst>
            <a:ext uri="{FF2B5EF4-FFF2-40B4-BE49-F238E27FC236}">
              <a16:creationId xmlns:a16="http://schemas.microsoft.com/office/drawing/2014/main" id="{A64D6E01-19D1-486D-B50D-09F9DB3B15A3}"/>
            </a:ext>
          </a:extLst>
        </xdr:cNvPr>
        <xdr:cNvSpPr txBox="1"/>
      </xdr:nvSpPr>
      <xdr:spPr>
        <a:xfrm>
          <a:off x="144145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2" name="フローチャート: 判断 771">
          <a:extLst>
            <a:ext uri="{FF2B5EF4-FFF2-40B4-BE49-F238E27FC236}">
              <a16:creationId xmlns:a16="http://schemas.microsoft.com/office/drawing/2014/main" id="{1F68B465-7DED-4CD0-98FC-0F4D2CD7488B}"/>
            </a:ext>
          </a:extLst>
        </xdr:cNvPr>
        <xdr:cNvSpPr/>
      </xdr:nvSpPr>
      <xdr:spPr>
        <a:xfrm>
          <a:off x="14325600" y="1781483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3" name="フローチャート: 判断 772">
          <a:extLst>
            <a:ext uri="{FF2B5EF4-FFF2-40B4-BE49-F238E27FC236}">
              <a16:creationId xmlns:a16="http://schemas.microsoft.com/office/drawing/2014/main" id="{05177D36-EB83-45EC-9F85-E7F57E48B215}"/>
            </a:ext>
          </a:extLst>
        </xdr:cNvPr>
        <xdr:cNvSpPr/>
      </xdr:nvSpPr>
      <xdr:spPr>
        <a:xfrm>
          <a:off x="13578840" y="1778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74" name="フローチャート: 判断 773">
          <a:extLst>
            <a:ext uri="{FF2B5EF4-FFF2-40B4-BE49-F238E27FC236}">
              <a16:creationId xmlns:a16="http://schemas.microsoft.com/office/drawing/2014/main" id="{687AB0B5-C33F-456D-B670-BA34F7238137}"/>
            </a:ext>
          </a:extLst>
        </xdr:cNvPr>
        <xdr:cNvSpPr/>
      </xdr:nvSpPr>
      <xdr:spPr>
        <a:xfrm>
          <a:off x="12804140" y="17819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5" name="フローチャート: 判断 774">
          <a:extLst>
            <a:ext uri="{FF2B5EF4-FFF2-40B4-BE49-F238E27FC236}">
              <a16:creationId xmlns:a16="http://schemas.microsoft.com/office/drawing/2014/main" id="{68B2CFB8-17EE-44B3-AB60-D06A007B7555}"/>
            </a:ext>
          </a:extLst>
        </xdr:cNvPr>
        <xdr:cNvSpPr/>
      </xdr:nvSpPr>
      <xdr:spPr>
        <a:xfrm>
          <a:off x="12029440" y="178066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776" name="フローチャート: 判断 775">
          <a:extLst>
            <a:ext uri="{FF2B5EF4-FFF2-40B4-BE49-F238E27FC236}">
              <a16:creationId xmlns:a16="http://schemas.microsoft.com/office/drawing/2014/main" id="{3E1AA53E-4D09-41C7-8C85-96A3253969E7}"/>
            </a:ext>
          </a:extLst>
        </xdr:cNvPr>
        <xdr:cNvSpPr/>
      </xdr:nvSpPr>
      <xdr:spPr>
        <a:xfrm>
          <a:off x="11231880" y="1783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DC30DBC-6FD3-4133-9A99-8463BF3D82C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73D35506-2C42-4330-9944-7BF03FF7670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1C81BBF3-4245-45DB-AFE3-B130B874469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06D1907-956F-4DFC-AB59-061D0524C70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974A15EF-0D29-4E2A-A128-AD745A1FBA22}"/>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782" name="楕円 781">
          <a:extLst>
            <a:ext uri="{FF2B5EF4-FFF2-40B4-BE49-F238E27FC236}">
              <a16:creationId xmlns:a16="http://schemas.microsoft.com/office/drawing/2014/main" id="{223EE283-2677-45FE-87BD-A54487BAB728}"/>
            </a:ext>
          </a:extLst>
        </xdr:cNvPr>
        <xdr:cNvSpPr/>
      </xdr:nvSpPr>
      <xdr:spPr>
        <a:xfrm>
          <a:off x="14325600" y="1816317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783" name="【公民館】&#10;有形固定資産減価償却率該当値テキスト">
          <a:extLst>
            <a:ext uri="{FF2B5EF4-FFF2-40B4-BE49-F238E27FC236}">
              <a16:creationId xmlns:a16="http://schemas.microsoft.com/office/drawing/2014/main" id="{AD28454F-79A2-46F3-A069-F919A2FEEB66}"/>
            </a:ext>
          </a:extLst>
        </xdr:cNvPr>
        <xdr:cNvSpPr txBox="1"/>
      </xdr:nvSpPr>
      <xdr:spPr>
        <a:xfrm>
          <a:off x="14414500" y="18081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784" name="楕円 783">
          <a:extLst>
            <a:ext uri="{FF2B5EF4-FFF2-40B4-BE49-F238E27FC236}">
              <a16:creationId xmlns:a16="http://schemas.microsoft.com/office/drawing/2014/main" id="{F86BBA35-4D77-4357-92C7-DD1B3EEF72C4}"/>
            </a:ext>
          </a:extLst>
        </xdr:cNvPr>
        <xdr:cNvSpPr/>
      </xdr:nvSpPr>
      <xdr:spPr>
        <a:xfrm>
          <a:off x="1357884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108857</xdr:rowOff>
    </xdr:to>
    <xdr:cxnSp macro="">
      <xdr:nvCxnSpPr>
        <xdr:cNvPr id="785" name="直線コネクタ 784">
          <a:extLst>
            <a:ext uri="{FF2B5EF4-FFF2-40B4-BE49-F238E27FC236}">
              <a16:creationId xmlns:a16="http://schemas.microsoft.com/office/drawing/2014/main" id="{1311DCF6-D483-4408-A203-496F1A14163D}"/>
            </a:ext>
          </a:extLst>
        </xdr:cNvPr>
        <xdr:cNvCxnSpPr/>
      </xdr:nvCxnSpPr>
      <xdr:spPr>
        <a:xfrm>
          <a:off x="13629640" y="18187851"/>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4173</xdr:rowOff>
    </xdr:from>
    <xdr:to>
      <xdr:col>76</xdr:col>
      <xdr:colOff>165100</xdr:colOff>
      <xdr:row>108</xdr:row>
      <xdr:rowOff>105773</xdr:rowOff>
    </xdr:to>
    <xdr:sp macro="" textlink="">
      <xdr:nvSpPr>
        <xdr:cNvPr id="786" name="楕円 785">
          <a:extLst>
            <a:ext uri="{FF2B5EF4-FFF2-40B4-BE49-F238E27FC236}">
              <a16:creationId xmlns:a16="http://schemas.microsoft.com/office/drawing/2014/main" id="{B305824D-7831-49F0-A993-F68E5A06A040}"/>
            </a:ext>
          </a:extLst>
        </xdr:cNvPr>
        <xdr:cNvSpPr/>
      </xdr:nvSpPr>
      <xdr:spPr>
        <a:xfrm>
          <a:off x="1280414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54973</xdr:rowOff>
    </xdr:from>
    <xdr:to>
      <xdr:col>81</xdr:col>
      <xdr:colOff>50800</xdr:colOff>
      <xdr:row>108</xdr:row>
      <xdr:rowOff>82731</xdr:rowOff>
    </xdr:to>
    <xdr:cxnSp macro="">
      <xdr:nvCxnSpPr>
        <xdr:cNvPr id="787" name="直線コネクタ 786">
          <a:extLst>
            <a:ext uri="{FF2B5EF4-FFF2-40B4-BE49-F238E27FC236}">
              <a16:creationId xmlns:a16="http://schemas.microsoft.com/office/drawing/2014/main" id="{B0E49F75-BF25-4E98-BBD7-6090845DF39C}"/>
            </a:ext>
          </a:extLst>
        </xdr:cNvPr>
        <xdr:cNvCxnSpPr/>
      </xdr:nvCxnSpPr>
      <xdr:spPr>
        <a:xfrm>
          <a:off x="12854940" y="1816009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146231</xdr:rowOff>
    </xdr:from>
    <xdr:to>
      <xdr:col>72</xdr:col>
      <xdr:colOff>38100</xdr:colOff>
      <xdr:row>108</xdr:row>
      <xdr:rowOff>76381</xdr:rowOff>
    </xdr:to>
    <xdr:sp macro="" textlink="">
      <xdr:nvSpPr>
        <xdr:cNvPr id="788" name="楕円 787">
          <a:extLst>
            <a:ext uri="{FF2B5EF4-FFF2-40B4-BE49-F238E27FC236}">
              <a16:creationId xmlns:a16="http://schemas.microsoft.com/office/drawing/2014/main" id="{29CD3805-546B-44C7-8BBE-93B514CA0279}"/>
            </a:ext>
          </a:extLst>
        </xdr:cNvPr>
        <xdr:cNvSpPr/>
      </xdr:nvSpPr>
      <xdr:spPr>
        <a:xfrm>
          <a:off x="12029440" y="180837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25581</xdr:rowOff>
    </xdr:from>
    <xdr:to>
      <xdr:col>76</xdr:col>
      <xdr:colOff>114300</xdr:colOff>
      <xdr:row>108</xdr:row>
      <xdr:rowOff>54973</xdr:rowOff>
    </xdr:to>
    <xdr:cxnSp macro="">
      <xdr:nvCxnSpPr>
        <xdr:cNvPr id="789" name="直線コネクタ 788">
          <a:extLst>
            <a:ext uri="{FF2B5EF4-FFF2-40B4-BE49-F238E27FC236}">
              <a16:creationId xmlns:a16="http://schemas.microsoft.com/office/drawing/2014/main" id="{473ED82A-5E53-436F-BFF3-0DA521B5B3BC}"/>
            </a:ext>
          </a:extLst>
        </xdr:cNvPr>
        <xdr:cNvCxnSpPr/>
      </xdr:nvCxnSpPr>
      <xdr:spPr>
        <a:xfrm>
          <a:off x="12072620" y="18130701"/>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118473</xdr:rowOff>
    </xdr:from>
    <xdr:to>
      <xdr:col>67</xdr:col>
      <xdr:colOff>101600</xdr:colOff>
      <xdr:row>108</xdr:row>
      <xdr:rowOff>48623</xdr:rowOff>
    </xdr:to>
    <xdr:sp macro="" textlink="">
      <xdr:nvSpPr>
        <xdr:cNvPr id="790" name="楕円 789">
          <a:extLst>
            <a:ext uri="{FF2B5EF4-FFF2-40B4-BE49-F238E27FC236}">
              <a16:creationId xmlns:a16="http://schemas.microsoft.com/office/drawing/2014/main" id="{10B64CB2-A437-4ADD-83EE-71F7F2F87F08}"/>
            </a:ext>
          </a:extLst>
        </xdr:cNvPr>
        <xdr:cNvSpPr/>
      </xdr:nvSpPr>
      <xdr:spPr>
        <a:xfrm>
          <a:off x="11231880" y="180559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169273</xdr:rowOff>
    </xdr:from>
    <xdr:to>
      <xdr:col>71</xdr:col>
      <xdr:colOff>177800</xdr:colOff>
      <xdr:row>108</xdr:row>
      <xdr:rowOff>25581</xdr:rowOff>
    </xdr:to>
    <xdr:cxnSp macro="">
      <xdr:nvCxnSpPr>
        <xdr:cNvPr id="791" name="直線コネクタ 790">
          <a:extLst>
            <a:ext uri="{FF2B5EF4-FFF2-40B4-BE49-F238E27FC236}">
              <a16:creationId xmlns:a16="http://schemas.microsoft.com/office/drawing/2014/main" id="{427F1782-3E89-4DB4-A6F8-97882416AC29}"/>
            </a:ext>
          </a:extLst>
        </xdr:cNvPr>
        <xdr:cNvCxnSpPr/>
      </xdr:nvCxnSpPr>
      <xdr:spPr>
        <a:xfrm>
          <a:off x="11282680" y="18106753"/>
          <a:ext cx="78994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792" name="n_1aveValue【公民館】&#10;有形固定資産減価償却率">
          <a:extLst>
            <a:ext uri="{FF2B5EF4-FFF2-40B4-BE49-F238E27FC236}">
              <a16:creationId xmlns:a16="http://schemas.microsoft.com/office/drawing/2014/main" id="{0B8F68F3-9470-47EE-8916-C31FA9179374}"/>
            </a:ext>
          </a:extLst>
        </xdr:cNvPr>
        <xdr:cNvSpPr txBox="1"/>
      </xdr:nvSpPr>
      <xdr:spPr>
        <a:xfrm>
          <a:off x="13437244" y="1756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793" name="n_2aveValue【公民館】&#10;有形固定資産減価償却率">
          <a:extLst>
            <a:ext uri="{FF2B5EF4-FFF2-40B4-BE49-F238E27FC236}">
              <a16:creationId xmlns:a16="http://schemas.microsoft.com/office/drawing/2014/main" id="{D517DC3B-E183-4868-8014-993AAB2195A9}"/>
            </a:ext>
          </a:extLst>
        </xdr:cNvPr>
        <xdr:cNvSpPr txBox="1"/>
      </xdr:nvSpPr>
      <xdr:spPr>
        <a:xfrm>
          <a:off x="12675244" y="1760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794" name="n_3aveValue【公民館】&#10;有形固定資産減価償却率">
          <a:extLst>
            <a:ext uri="{FF2B5EF4-FFF2-40B4-BE49-F238E27FC236}">
              <a16:creationId xmlns:a16="http://schemas.microsoft.com/office/drawing/2014/main" id="{BD5ABC79-A238-4C8C-B26F-60C5F04BB31A}"/>
            </a:ext>
          </a:extLst>
        </xdr:cNvPr>
        <xdr:cNvSpPr txBox="1"/>
      </xdr:nvSpPr>
      <xdr:spPr>
        <a:xfrm>
          <a:off x="11900544" y="1758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795" name="n_4aveValue【公民館】&#10;有形固定資産減価償却率">
          <a:extLst>
            <a:ext uri="{FF2B5EF4-FFF2-40B4-BE49-F238E27FC236}">
              <a16:creationId xmlns:a16="http://schemas.microsoft.com/office/drawing/2014/main" id="{C9521090-C23C-4C88-A999-676A795E0CFF}"/>
            </a:ext>
          </a:extLst>
        </xdr:cNvPr>
        <xdr:cNvSpPr txBox="1"/>
      </xdr:nvSpPr>
      <xdr:spPr>
        <a:xfrm>
          <a:off x="1110298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796" name="n_1mainValue【公民館】&#10;有形固定資産減価償却率">
          <a:extLst>
            <a:ext uri="{FF2B5EF4-FFF2-40B4-BE49-F238E27FC236}">
              <a16:creationId xmlns:a16="http://schemas.microsoft.com/office/drawing/2014/main" id="{DB6670DB-D0CB-4B17-B46A-CC48FEF1664A}"/>
            </a:ext>
          </a:extLst>
        </xdr:cNvPr>
        <xdr:cNvSpPr txBox="1"/>
      </xdr:nvSpPr>
      <xdr:spPr>
        <a:xfrm>
          <a:off x="134372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96900</xdr:rowOff>
    </xdr:from>
    <xdr:ext cx="405111" cy="259045"/>
    <xdr:sp macro="" textlink="">
      <xdr:nvSpPr>
        <xdr:cNvPr id="797" name="n_2mainValue【公民館】&#10;有形固定資産減価償却率">
          <a:extLst>
            <a:ext uri="{FF2B5EF4-FFF2-40B4-BE49-F238E27FC236}">
              <a16:creationId xmlns:a16="http://schemas.microsoft.com/office/drawing/2014/main" id="{D83231DA-E4C3-476F-A47C-2D4C7FC322F6}"/>
            </a:ext>
          </a:extLst>
        </xdr:cNvPr>
        <xdr:cNvSpPr txBox="1"/>
      </xdr:nvSpPr>
      <xdr:spPr>
        <a:xfrm>
          <a:off x="126752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67508</xdr:rowOff>
    </xdr:from>
    <xdr:ext cx="405111" cy="259045"/>
    <xdr:sp macro="" textlink="">
      <xdr:nvSpPr>
        <xdr:cNvPr id="798" name="n_3mainValue【公民館】&#10;有形固定資産減価償却率">
          <a:extLst>
            <a:ext uri="{FF2B5EF4-FFF2-40B4-BE49-F238E27FC236}">
              <a16:creationId xmlns:a16="http://schemas.microsoft.com/office/drawing/2014/main" id="{D6C25A32-5AB2-4DF2-A32B-BEA657CFE118}"/>
            </a:ext>
          </a:extLst>
        </xdr:cNvPr>
        <xdr:cNvSpPr txBox="1"/>
      </xdr:nvSpPr>
      <xdr:spPr>
        <a:xfrm>
          <a:off x="119005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39750</xdr:rowOff>
    </xdr:from>
    <xdr:ext cx="405111" cy="259045"/>
    <xdr:sp macro="" textlink="">
      <xdr:nvSpPr>
        <xdr:cNvPr id="799" name="n_4mainValue【公民館】&#10;有形固定資産減価償却率">
          <a:extLst>
            <a:ext uri="{FF2B5EF4-FFF2-40B4-BE49-F238E27FC236}">
              <a16:creationId xmlns:a16="http://schemas.microsoft.com/office/drawing/2014/main" id="{CCC48BA3-F540-4123-A4B3-F0D6FE01D415}"/>
            </a:ext>
          </a:extLst>
        </xdr:cNvPr>
        <xdr:cNvSpPr txBox="1"/>
      </xdr:nvSpPr>
      <xdr:spPr>
        <a:xfrm>
          <a:off x="1110298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A2A75BB3-3610-4FDB-B1BF-6A4DCDE4188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2580C9A-BBC6-4990-AE4A-25BFD1754FA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1D23D45-CDC3-425F-AFAA-11584167A9BF}"/>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3FD3922A-369A-4BB0-AA92-1071CB2F5F8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DE33168E-16D3-4389-936A-3EF23E40142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1E0761E0-D4A9-42C4-A0C9-BBAD399FFA2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554A1C6E-981E-46CD-9426-D19CF1F4A72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535F5B88-B146-427D-80F0-E0C691FF9AC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AC1625E-B30E-4BDD-BDD2-01E98BB25DA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448DEB51-B7EE-4EE4-84C2-26BFE2A7497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17515F4-4AAC-4EDC-BDA2-C0F8C28598E3}"/>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CCF97912-FB1A-45C7-9210-F055352ED98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F6450FA9-65D1-4231-AEBD-DE602735E91F}"/>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E65B1559-0545-4AD8-AECF-D9F3237E73B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ACAE2963-168E-43A1-9800-A03E99B8F88F}"/>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C253C155-D67A-4585-B0F5-AFA52C9CBC4C}"/>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828B2E09-30DE-4F12-B719-062FCEE1EEDD}"/>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A5664FD5-9036-45A8-8CD5-DB0C10CDE627}"/>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371824EA-908C-4FE6-AF91-FA7194742C8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A43BDC2-9231-492F-A423-8F5E855AEABD}"/>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2C045F53-6E48-41A8-AF6F-CFF5307D2748}"/>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1E7702FB-7D1A-48F3-A795-978AF00CA39D}"/>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F0049AE8-9F35-4B0F-9C3E-995FE6B77FC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AC6D7EF4-99A9-493D-AF88-209139FC553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a:extLst>
            <a:ext uri="{FF2B5EF4-FFF2-40B4-BE49-F238E27FC236}">
              <a16:creationId xmlns:a16="http://schemas.microsoft.com/office/drawing/2014/main" id="{8BBABE00-5CC0-4ABD-92C5-6DE9A5EB181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5" name="直線コネクタ 824">
          <a:extLst>
            <a:ext uri="{FF2B5EF4-FFF2-40B4-BE49-F238E27FC236}">
              <a16:creationId xmlns:a16="http://schemas.microsoft.com/office/drawing/2014/main" id="{14389F32-648C-4129-8108-C0694CDB2587}"/>
            </a:ext>
          </a:extLst>
        </xdr:cNvPr>
        <xdr:cNvCxnSpPr/>
      </xdr:nvCxnSpPr>
      <xdr:spPr>
        <a:xfrm flipV="1">
          <a:off x="19509104" y="16841288"/>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6" name="【公民館】&#10;一人当たり面積最小値テキスト">
          <a:extLst>
            <a:ext uri="{FF2B5EF4-FFF2-40B4-BE49-F238E27FC236}">
              <a16:creationId xmlns:a16="http://schemas.microsoft.com/office/drawing/2014/main" id="{2D33B979-198B-4558-B1E4-6E28AA4275EA}"/>
            </a:ext>
          </a:extLst>
        </xdr:cNvPr>
        <xdr:cNvSpPr txBox="1"/>
      </xdr:nvSpPr>
      <xdr:spPr>
        <a:xfrm>
          <a:off x="19547840" y="1829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27" name="直線コネクタ 826">
          <a:extLst>
            <a:ext uri="{FF2B5EF4-FFF2-40B4-BE49-F238E27FC236}">
              <a16:creationId xmlns:a16="http://schemas.microsoft.com/office/drawing/2014/main" id="{EB469DB4-2791-4752-B281-C803005E236B}"/>
            </a:ext>
          </a:extLst>
        </xdr:cNvPr>
        <xdr:cNvCxnSpPr/>
      </xdr:nvCxnSpPr>
      <xdr:spPr>
        <a:xfrm>
          <a:off x="19443700" y="1828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28" name="【公民館】&#10;一人当たり面積最大値テキスト">
          <a:extLst>
            <a:ext uri="{FF2B5EF4-FFF2-40B4-BE49-F238E27FC236}">
              <a16:creationId xmlns:a16="http://schemas.microsoft.com/office/drawing/2014/main" id="{6F5B92F5-1F27-4CA4-BCEC-6D3E92BD576E}"/>
            </a:ext>
          </a:extLst>
        </xdr:cNvPr>
        <xdr:cNvSpPr txBox="1"/>
      </xdr:nvSpPr>
      <xdr:spPr>
        <a:xfrm>
          <a:off x="19547840" y="1662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29" name="直線コネクタ 828">
          <a:extLst>
            <a:ext uri="{FF2B5EF4-FFF2-40B4-BE49-F238E27FC236}">
              <a16:creationId xmlns:a16="http://schemas.microsoft.com/office/drawing/2014/main" id="{C70847CE-3929-4210-9EDF-FA4378940981}"/>
            </a:ext>
          </a:extLst>
        </xdr:cNvPr>
        <xdr:cNvCxnSpPr/>
      </xdr:nvCxnSpPr>
      <xdr:spPr>
        <a:xfrm>
          <a:off x="19443700" y="168412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0" name="【公民館】&#10;一人当たり面積平均値テキスト">
          <a:extLst>
            <a:ext uri="{FF2B5EF4-FFF2-40B4-BE49-F238E27FC236}">
              <a16:creationId xmlns:a16="http://schemas.microsoft.com/office/drawing/2014/main" id="{87218064-D6B0-41B2-A48A-A0B0384542D0}"/>
            </a:ext>
          </a:extLst>
        </xdr:cNvPr>
        <xdr:cNvSpPr txBox="1"/>
      </xdr:nvSpPr>
      <xdr:spPr>
        <a:xfrm>
          <a:off x="19547840" y="1771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1" name="フローチャート: 判断 830">
          <a:extLst>
            <a:ext uri="{FF2B5EF4-FFF2-40B4-BE49-F238E27FC236}">
              <a16:creationId xmlns:a16="http://schemas.microsoft.com/office/drawing/2014/main" id="{EF6F78B5-2E9C-486D-B7A7-9261D059374C}"/>
            </a:ext>
          </a:extLst>
        </xdr:cNvPr>
        <xdr:cNvSpPr/>
      </xdr:nvSpPr>
      <xdr:spPr>
        <a:xfrm>
          <a:off x="19458940" y="17857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2" name="フローチャート: 判断 831">
          <a:extLst>
            <a:ext uri="{FF2B5EF4-FFF2-40B4-BE49-F238E27FC236}">
              <a16:creationId xmlns:a16="http://schemas.microsoft.com/office/drawing/2014/main" id="{1DDBCDCF-FBED-4F53-A1B2-6848266705C5}"/>
            </a:ext>
          </a:extLst>
        </xdr:cNvPr>
        <xdr:cNvSpPr/>
      </xdr:nvSpPr>
      <xdr:spPr>
        <a:xfrm>
          <a:off x="18735040" y="178605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833" name="フローチャート: 判断 832">
          <a:extLst>
            <a:ext uri="{FF2B5EF4-FFF2-40B4-BE49-F238E27FC236}">
              <a16:creationId xmlns:a16="http://schemas.microsoft.com/office/drawing/2014/main" id="{B137FAF3-DF8B-4E81-B3C2-DF60253B0FBD}"/>
            </a:ext>
          </a:extLst>
        </xdr:cNvPr>
        <xdr:cNvSpPr/>
      </xdr:nvSpPr>
      <xdr:spPr>
        <a:xfrm>
          <a:off x="17937480" y="1784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834" name="フローチャート: 判断 833">
          <a:extLst>
            <a:ext uri="{FF2B5EF4-FFF2-40B4-BE49-F238E27FC236}">
              <a16:creationId xmlns:a16="http://schemas.microsoft.com/office/drawing/2014/main" id="{7A63513D-9B82-4135-81F3-2504918FD6F1}"/>
            </a:ext>
          </a:extLst>
        </xdr:cNvPr>
        <xdr:cNvSpPr/>
      </xdr:nvSpPr>
      <xdr:spPr>
        <a:xfrm>
          <a:off x="17162780" y="1783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835" name="フローチャート: 判断 834">
          <a:extLst>
            <a:ext uri="{FF2B5EF4-FFF2-40B4-BE49-F238E27FC236}">
              <a16:creationId xmlns:a16="http://schemas.microsoft.com/office/drawing/2014/main" id="{6B71315F-EE59-4742-A8C4-8BA7B45A0AD0}"/>
            </a:ext>
          </a:extLst>
        </xdr:cNvPr>
        <xdr:cNvSpPr/>
      </xdr:nvSpPr>
      <xdr:spPr>
        <a:xfrm>
          <a:off x="16388080" y="17843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B1C92EB-27F7-4B9C-9F5E-6902ECBB75D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59F3A98-E86F-432B-BCB9-D7E7AD0A423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5084A1-116C-4A4F-B5DD-6831EE91B39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F05D1C1C-80B1-4857-8DB4-4800CC290F6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BA329AF3-DAAE-4BE6-A53A-730778B06B8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148408</xdr:rowOff>
    </xdr:from>
    <xdr:to>
      <xdr:col>116</xdr:col>
      <xdr:colOff>114300</xdr:colOff>
      <xdr:row>107</xdr:row>
      <xdr:rowOff>78558</xdr:rowOff>
    </xdr:to>
    <xdr:sp macro="" textlink="">
      <xdr:nvSpPr>
        <xdr:cNvPr id="841" name="楕円 840">
          <a:extLst>
            <a:ext uri="{FF2B5EF4-FFF2-40B4-BE49-F238E27FC236}">
              <a16:creationId xmlns:a16="http://schemas.microsoft.com/office/drawing/2014/main" id="{3900A322-DF7F-4254-98A2-57925EF1C2A8}"/>
            </a:ext>
          </a:extLst>
        </xdr:cNvPr>
        <xdr:cNvSpPr/>
      </xdr:nvSpPr>
      <xdr:spPr>
        <a:xfrm>
          <a:off x="19458940" y="17918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126835</xdr:rowOff>
    </xdr:from>
    <xdr:ext cx="469744" cy="259045"/>
    <xdr:sp macro="" textlink="">
      <xdr:nvSpPr>
        <xdr:cNvPr id="842" name="【公民館】&#10;一人当たり面積該当値テキスト">
          <a:extLst>
            <a:ext uri="{FF2B5EF4-FFF2-40B4-BE49-F238E27FC236}">
              <a16:creationId xmlns:a16="http://schemas.microsoft.com/office/drawing/2014/main" id="{052425F3-BAAD-48DB-BA5E-95F705DF6467}"/>
            </a:ext>
          </a:extLst>
        </xdr:cNvPr>
        <xdr:cNvSpPr txBox="1"/>
      </xdr:nvSpPr>
      <xdr:spPr>
        <a:xfrm>
          <a:off x="19547840" y="1789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160382</xdr:rowOff>
    </xdr:from>
    <xdr:to>
      <xdr:col>112</xdr:col>
      <xdr:colOff>38100</xdr:colOff>
      <xdr:row>107</xdr:row>
      <xdr:rowOff>90532</xdr:rowOff>
    </xdr:to>
    <xdr:sp macro="" textlink="">
      <xdr:nvSpPr>
        <xdr:cNvPr id="843" name="楕円 842">
          <a:extLst>
            <a:ext uri="{FF2B5EF4-FFF2-40B4-BE49-F238E27FC236}">
              <a16:creationId xmlns:a16="http://schemas.microsoft.com/office/drawing/2014/main" id="{73970274-65A9-45FC-8259-9B7A91AFBECA}"/>
            </a:ext>
          </a:extLst>
        </xdr:cNvPr>
        <xdr:cNvSpPr/>
      </xdr:nvSpPr>
      <xdr:spPr>
        <a:xfrm>
          <a:off x="18735040" y="179302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27758</xdr:rowOff>
    </xdr:from>
    <xdr:to>
      <xdr:col>116</xdr:col>
      <xdr:colOff>63500</xdr:colOff>
      <xdr:row>107</xdr:row>
      <xdr:rowOff>39732</xdr:rowOff>
    </xdr:to>
    <xdr:cxnSp macro="">
      <xdr:nvCxnSpPr>
        <xdr:cNvPr id="844" name="直線コネクタ 843">
          <a:extLst>
            <a:ext uri="{FF2B5EF4-FFF2-40B4-BE49-F238E27FC236}">
              <a16:creationId xmlns:a16="http://schemas.microsoft.com/office/drawing/2014/main" id="{8C6E7584-4006-44EC-AD49-028CDBD53545}"/>
            </a:ext>
          </a:extLst>
        </xdr:cNvPr>
        <xdr:cNvCxnSpPr/>
      </xdr:nvCxnSpPr>
      <xdr:spPr>
        <a:xfrm flipV="1">
          <a:off x="18778220" y="17965238"/>
          <a:ext cx="73152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1995</xdr:rowOff>
    </xdr:from>
    <xdr:to>
      <xdr:col>107</xdr:col>
      <xdr:colOff>101600</xdr:colOff>
      <xdr:row>107</xdr:row>
      <xdr:rowOff>103595</xdr:rowOff>
    </xdr:to>
    <xdr:sp macro="" textlink="">
      <xdr:nvSpPr>
        <xdr:cNvPr id="845" name="楕円 844">
          <a:extLst>
            <a:ext uri="{FF2B5EF4-FFF2-40B4-BE49-F238E27FC236}">
              <a16:creationId xmlns:a16="http://schemas.microsoft.com/office/drawing/2014/main" id="{B2E7D52F-8F58-4BA1-88A8-80E0740812AB}"/>
            </a:ext>
          </a:extLst>
        </xdr:cNvPr>
        <xdr:cNvSpPr/>
      </xdr:nvSpPr>
      <xdr:spPr>
        <a:xfrm>
          <a:off x="17937480" y="1793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39732</xdr:rowOff>
    </xdr:from>
    <xdr:to>
      <xdr:col>111</xdr:col>
      <xdr:colOff>177800</xdr:colOff>
      <xdr:row>107</xdr:row>
      <xdr:rowOff>52795</xdr:rowOff>
    </xdr:to>
    <xdr:cxnSp macro="">
      <xdr:nvCxnSpPr>
        <xdr:cNvPr id="846" name="直線コネクタ 845">
          <a:extLst>
            <a:ext uri="{FF2B5EF4-FFF2-40B4-BE49-F238E27FC236}">
              <a16:creationId xmlns:a16="http://schemas.microsoft.com/office/drawing/2014/main" id="{71F07C08-5E61-4229-B909-CA6A42A2C532}"/>
            </a:ext>
          </a:extLst>
        </xdr:cNvPr>
        <xdr:cNvCxnSpPr/>
      </xdr:nvCxnSpPr>
      <xdr:spPr>
        <a:xfrm flipV="1">
          <a:off x="17988280" y="17977212"/>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11793</xdr:rowOff>
    </xdr:from>
    <xdr:to>
      <xdr:col>102</xdr:col>
      <xdr:colOff>165100</xdr:colOff>
      <xdr:row>107</xdr:row>
      <xdr:rowOff>113393</xdr:rowOff>
    </xdr:to>
    <xdr:sp macro="" textlink="">
      <xdr:nvSpPr>
        <xdr:cNvPr id="847" name="楕円 846">
          <a:extLst>
            <a:ext uri="{FF2B5EF4-FFF2-40B4-BE49-F238E27FC236}">
              <a16:creationId xmlns:a16="http://schemas.microsoft.com/office/drawing/2014/main" id="{1C63B904-F97A-4BE3-9B75-60678634AE0B}"/>
            </a:ext>
          </a:extLst>
        </xdr:cNvPr>
        <xdr:cNvSpPr/>
      </xdr:nvSpPr>
      <xdr:spPr>
        <a:xfrm>
          <a:off x="1716278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52795</xdr:rowOff>
    </xdr:from>
    <xdr:to>
      <xdr:col>107</xdr:col>
      <xdr:colOff>50800</xdr:colOff>
      <xdr:row>107</xdr:row>
      <xdr:rowOff>62593</xdr:rowOff>
    </xdr:to>
    <xdr:cxnSp macro="">
      <xdr:nvCxnSpPr>
        <xdr:cNvPr id="848" name="直線コネクタ 847">
          <a:extLst>
            <a:ext uri="{FF2B5EF4-FFF2-40B4-BE49-F238E27FC236}">
              <a16:creationId xmlns:a16="http://schemas.microsoft.com/office/drawing/2014/main" id="{60E68AEB-AD22-405D-873C-C7FD9C344DB4}"/>
            </a:ext>
          </a:extLst>
        </xdr:cNvPr>
        <xdr:cNvCxnSpPr/>
      </xdr:nvCxnSpPr>
      <xdr:spPr>
        <a:xfrm flipV="1">
          <a:off x="17213580" y="17990275"/>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849" name="楕円 848">
          <a:extLst>
            <a:ext uri="{FF2B5EF4-FFF2-40B4-BE49-F238E27FC236}">
              <a16:creationId xmlns:a16="http://schemas.microsoft.com/office/drawing/2014/main" id="{52CDE269-F07F-404E-B77F-CF551F113C5A}"/>
            </a:ext>
          </a:extLst>
        </xdr:cNvPr>
        <xdr:cNvSpPr/>
      </xdr:nvSpPr>
      <xdr:spPr>
        <a:xfrm>
          <a:off x="16388080" y="17959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62593</xdr:rowOff>
    </xdr:from>
    <xdr:to>
      <xdr:col>102</xdr:col>
      <xdr:colOff>114300</xdr:colOff>
      <xdr:row>107</xdr:row>
      <xdr:rowOff>72389</xdr:rowOff>
    </xdr:to>
    <xdr:cxnSp macro="">
      <xdr:nvCxnSpPr>
        <xdr:cNvPr id="850" name="直線コネクタ 849">
          <a:extLst>
            <a:ext uri="{FF2B5EF4-FFF2-40B4-BE49-F238E27FC236}">
              <a16:creationId xmlns:a16="http://schemas.microsoft.com/office/drawing/2014/main" id="{45E1D771-A52C-41EB-881B-0A57C6C58CD8}"/>
            </a:ext>
          </a:extLst>
        </xdr:cNvPr>
        <xdr:cNvCxnSpPr/>
      </xdr:nvCxnSpPr>
      <xdr:spPr>
        <a:xfrm flipV="1">
          <a:off x="16431260" y="18000073"/>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1" name="n_1aveValue【公民館】&#10;一人当たり面積">
          <a:extLst>
            <a:ext uri="{FF2B5EF4-FFF2-40B4-BE49-F238E27FC236}">
              <a16:creationId xmlns:a16="http://schemas.microsoft.com/office/drawing/2014/main" id="{6FDE2945-934F-4321-98B9-F87F52772C78}"/>
            </a:ext>
          </a:extLst>
        </xdr:cNvPr>
        <xdr:cNvSpPr txBox="1"/>
      </xdr:nvSpPr>
      <xdr:spPr>
        <a:xfrm>
          <a:off x="185611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852" name="n_2aveValue【公民館】&#10;一人当たり面積">
          <a:extLst>
            <a:ext uri="{FF2B5EF4-FFF2-40B4-BE49-F238E27FC236}">
              <a16:creationId xmlns:a16="http://schemas.microsoft.com/office/drawing/2014/main" id="{BDCDC652-94B1-4BE1-9D6C-00281217007C}"/>
            </a:ext>
          </a:extLst>
        </xdr:cNvPr>
        <xdr:cNvSpPr txBox="1"/>
      </xdr:nvSpPr>
      <xdr:spPr>
        <a:xfrm>
          <a:off x="17776267" y="176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853" name="n_3aveValue【公民館】&#10;一人当たり面積">
          <a:extLst>
            <a:ext uri="{FF2B5EF4-FFF2-40B4-BE49-F238E27FC236}">
              <a16:creationId xmlns:a16="http://schemas.microsoft.com/office/drawing/2014/main" id="{0A47C9D3-E274-4683-B956-501E9ACB68F1}"/>
            </a:ext>
          </a:extLst>
        </xdr:cNvPr>
        <xdr:cNvSpPr txBox="1"/>
      </xdr:nvSpPr>
      <xdr:spPr>
        <a:xfrm>
          <a:off x="17001567" y="1761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854" name="n_4aveValue【公民館】&#10;一人当たり面積">
          <a:extLst>
            <a:ext uri="{FF2B5EF4-FFF2-40B4-BE49-F238E27FC236}">
              <a16:creationId xmlns:a16="http://schemas.microsoft.com/office/drawing/2014/main" id="{AE040BEF-8A91-42B5-8C58-CAC8DC1AB8B0}"/>
            </a:ext>
          </a:extLst>
        </xdr:cNvPr>
        <xdr:cNvSpPr txBox="1"/>
      </xdr:nvSpPr>
      <xdr:spPr>
        <a:xfrm>
          <a:off x="16226867" y="1762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81659</xdr:rowOff>
    </xdr:from>
    <xdr:ext cx="469744" cy="259045"/>
    <xdr:sp macro="" textlink="">
      <xdr:nvSpPr>
        <xdr:cNvPr id="855" name="n_1mainValue【公民館】&#10;一人当たり面積">
          <a:extLst>
            <a:ext uri="{FF2B5EF4-FFF2-40B4-BE49-F238E27FC236}">
              <a16:creationId xmlns:a16="http://schemas.microsoft.com/office/drawing/2014/main" id="{02AB7333-5077-495F-A031-977EEBBBE008}"/>
            </a:ext>
          </a:extLst>
        </xdr:cNvPr>
        <xdr:cNvSpPr txBox="1"/>
      </xdr:nvSpPr>
      <xdr:spPr>
        <a:xfrm>
          <a:off x="18561127" y="1801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94722</xdr:rowOff>
    </xdr:from>
    <xdr:ext cx="469744" cy="259045"/>
    <xdr:sp macro="" textlink="">
      <xdr:nvSpPr>
        <xdr:cNvPr id="856" name="n_2mainValue【公民館】&#10;一人当たり面積">
          <a:extLst>
            <a:ext uri="{FF2B5EF4-FFF2-40B4-BE49-F238E27FC236}">
              <a16:creationId xmlns:a16="http://schemas.microsoft.com/office/drawing/2014/main" id="{17507F1E-5255-45FD-B999-1C6B420C26DE}"/>
            </a:ext>
          </a:extLst>
        </xdr:cNvPr>
        <xdr:cNvSpPr txBox="1"/>
      </xdr:nvSpPr>
      <xdr:spPr>
        <a:xfrm>
          <a:off x="17776267" y="1803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104520</xdr:rowOff>
    </xdr:from>
    <xdr:ext cx="469744" cy="259045"/>
    <xdr:sp macro="" textlink="">
      <xdr:nvSpPr>
        <xdr:cNvPr id="857" name="n_3mainValue【公民館】&#10;一人当たり面積">
          <a:extLst>
            <a:ext uri="{FF2B5EF4-FFF2-40B4-BE49-F238E27FC236}">
              <a16:creationId xmlns:a16="http://schemas.microsoft.com/office/drawing/2014/main" id="{98B5240D-38F5-416C-AA1D-C3571B42449B}"/>
            </a:ext>
          </a:extLst>
        </xdr:cNvPr>
        <xdr:cNvSpPr txBox="1"/>
      </xdr:nvSpPr>
      <xdr:spPr>
        <a:xfrm>
          <a:off x="17001567" y="1804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858" name="n_4mainValue【公民館】&#10;一人当たり面積">
          <a:extLst>
            <a:ext uri="{FF2B5EF4-FFF2-40B4-BE49-F238E27FC236}">
              <a16:creationId xmlns:a16="http://schemas.microsoft.com/office/drawing/2014/main" id="{C5FE9C2C-9841-48DD-81A0-91495F790AA8}"/>
            </a:ext>
          </a:extLst>
        </xdr:cNvPr>
        <xdr:cNvSpPr txBox="1"/>
      </xdr:nvSpPr>
      <xdr:spPr>
        <a:xfrm>
          <a:off x="16226867" y="1805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80F15650-3DDB-4399-90CE-10BCE267452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2A648F2C-902C-4834-9516-1FDE56728CA1}"/>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E9CE9E5C-7683-45B9-9239-256D5E1E48E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類似団体と比して特に有形固定資産減価償却率が高くなっている施設は、認定こども園・幼稚園・保育園、公営住宅、児童館、公民館である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認定こども園・幼稚園・保育園は、現在は幼稚園施設として使用されていない建物もあり、老朽化がかなり進んでいるため、類似団体を大きく上回っている。</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使用されていない建物</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旧広橋幼稚園、旧丹生幼稚園</a:t>
          </a:r>
          <a:r>
            <a:rPr kumimoji="1" lang="en-US"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は利活用計画はなく、解体・撤去が予定されている。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公営住宅は、各団地の内部改修等の実施により、有形固定資産減価償却率が引き続き減少したが、建替や大規模改修が未実施のため、依然として高い数値となっている。木造平屋団地が令和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年度より解体工事が実施され、今後も新規募集する団地は長寿命化に繋がる工事を順次実施予定である。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児童館は、昭和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年建設の建物であり、既に耐用年数を経過していることから有形固定資産減価償却率が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100</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％となっている。利用者が減少しており、民間委託や賃貸売却等を検討し利活用を図る。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公民館も昭和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年前後に建設された建物を所有していることから、児童館と同様となっている。人口減少に伴い、施設の集約化等、また、地域拠点施設としての活用面から新築等に対する補助金等の充実を検討、実施する。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一方、学校施設については、小中一貫校が新設されたことにより、有形固定資産減価償却率が大幅に減少した。また、使われなくなった旧校舎は、複合型商業施設として利活用を行う。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2F69EE3-8748-4723-BA4F-CA8208824A1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2E8143-17E6-474B-9C3C-E891BC726D6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20DC0A-E3BB-4014-A9F9-C0F0949124F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674B18-E079-45A2-B22B-7F47441D5CC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5F912AC-0CBC-4DD5-B517-E0F7E2421C26}"/>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7D73415-225D-41F0-8506-DEF3D4123CB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4DADC1-4A1D-44D7-A987-A837CF0103B2}"/>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A8F47A-8DEA-42FA-AA24-92616B7C9756}"/>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81DD477-0AC5-4B99-B147-79444F243E0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F0EE46C-56E0-40E5-933B-DD309A9A4C4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
4,713
61.99
6,211,502
5,931,278
263,529
2,787,061
5,114,987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8C7031-5CAC-4374-8611-8E30EBC1D87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6CD9AA-964D-4214-989E-39FFC143B31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29F731-6B14-41A7-B5FB-D5CE81E9630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9DCD508-FE6E-4BED-8766-9FA96C07FC9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4A3527-A491-496F-BDA3-922E69887B8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362CD5B-378E-4AFD-8E41-DDBD32EDD579}"/>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07F8527-70A4-4923-A470-4892B4E73BA6}"/>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DB2C70-0DAB-4EAE-AD81-6E8A792F483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BD5A5C6-E4F4-4565-9443-55F38BBA4D8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A0ED41B-28C8-4C9D-89C5-C04ACC4BD87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6EB237-131E-43BA-90B8-DE2679F5FB6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5CAEF75-7109-445D-8171-8BB7D2007C0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987BFC0-FED7-49C9-9A68-353F7245B62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EC7955-1C7E-4EDD-9E99-0B70EFEC9E1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67FC33-5DAC-4F48-A63A-EE3E24B793E9}"/>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AA512C-B170-452B-8ED3-A9E757A6F95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04C611-DAD6-474E-8757-43816F8DE10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8434932-F756-4F05-9AE3-0EA356928A6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F2D9B37-7182-48FC-BCAD-C11B1C4406B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330D8B-C87C-4364-888A-BCF4F553015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8C29639-2859-4AA0-8055-1E1AD2AD366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E25235-441E-44AE-B393-DE962B3B91F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A6EA8D-AFCB-415B-A7FC-06F7BCBA5BCE}"/>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1BC68D9-60CC-4299-9428-1526BC41ED2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FDD6F99-65FB-459F-BE0C-5967BFFC0911}"/>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A2A4E3E-AE55-4B16-BC6B-AED3DF72020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0AB5F0-19DD-4782-9A64-E3E415133616}"/>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28CE5B2-9D80-403F-A6A3-00D3BF51F41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32F6A0B-E989-41ED-9E33-C9B4C11C44E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A8EFDAD-A13A-40E4-B030-F1481AAD4A0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E31AE2-71C8-4876-A7BF-575A2FCBDC4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AD71637-310D-4A89-BE7C-60B31F615AD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EBB74A3-9387-46A9-9CDA-C6C14A7F720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7C0466B-D20E-43BC-9091-929EFA363234}"/>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8407929-F086-44A1-A093-4557CCE9044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7A9E92D-1B23-4C32-B090-6D64A3F2C82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B5EC4E6-E88F-4B0A-876F-4B3E3F66AF5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3EAC665-0EDA-4D48-AC65-ABCEEFD590F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CB3626A-4AEC-4AD1-86B7-2D151309F276}"/>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FDBC78-3585-4ADF-B519-73E53396603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35C1E0-7947-47EA-85FB-A5B11A6E1F5F}"/>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DA25E7B-B42E-4873-B2BD-39218E666D97}"/>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5C0677F-1653-4071-96CA-6648DE744F1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FDE61F0-8E29-4F0A-9437-7F0C0E8CABC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12DC482-6479-4EB5-8504-2C7F280AB6E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3F7348C-DA5E-4E38-A039-496B901A531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B31553C5-E7D6-4FF6-9122-CFB9BC734FD3}"/>
            </a:ext>
          </a:extLst>
        </xdr:cNvPr>
        <xdr:cNvCxnSpPr/>
      </xdr:nvCxnSpPr>
      <xdr:spPr>
        <a:xfrm flipV="1">
          <a:off x="4086225" y="5694862"/>
          <a:ext cx="0" cy="1328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0AD5C12E-7035-4D3A-AE85-81AAF20F7ACB}"/>
            </a:ext>
          </a:extLst>
        </xdr:cNvPr>
        <xdr:cNvSpPr txBox="1"/>
      </xdr:nvSpPr>
      <xdr:spPr>
        <a:xfrm>
          <a:off x="4124960" y="7026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9619D605-091E-49C3-9E02-6DD0F950E4D1}"/>
            </a:ext>
          </a:extLst>
        </xdr:cNvPr>
        <xdr:cNvCxnSpPr/>
      </xdr:nvCxnSpPr>
      <xdr:spPr>
        <a:xfrm>
          <a:off x="4020820" y="70229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B85B8E40-B629-4D35-9F9C-399BB60C353B}"/>
            </a:ext>
          </a:extLst>
        </xdr:cNvPr>
        <xdr:cNvSpPr txBox="1"/>
      </xdr:nvSpPr>
      <xdr:spPr>
        <a:xfrm>
          <a:off x="4124960" y="5473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F001542B-8B13-4B0B-9659-3A3638C0962A}"/>
            </a:ext>
          </a:extLst>
        </xdr:cNvPr>
        <xdr:cNvCxnSpPr/>
      </xdr:nvCxnSpPr>
      <xdr:spPr>
        <a:xfrm>
          <a:off x="4020820" y="5694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5397B0D6-1AC7-4858-9E8C-413D9FD4C427}"/>
            </a:ext>
          </a:extLst>
        </xdr:cNvPr>
        <xdr:cNvSpPr txBox="1"/>
      </xdr:nvSpPr>
      <xdr:spPr>
        <a:xfrm>
          <a:off x="4124960" y="6040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A75A258C-6893-44C4-B5AF-4C66B2416238}"/>
            </a:ext>
          </a:extLst>
        </xdr:cNvPr>
        <xdr:cNvSpPr/>
      </xdr:nvSpPr>
      <xdr:spPr>
        <a:xfrm>
          <a:off x="4036060" y="61894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B3E3E993-3091-4D1F-A40B-8145F5A2D57A}"/>
            </a:ext>
          </a:extLst>
        </xdr:cNvPr>
        <xdr:cNvSpPr/>
      </xdr:nvSpPr>
      <xdr:spPr>
        <a:xfrm>
          <a:off x="3312160" y="62150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E0EBA21-B588-4C69-B4AB-D5BD7B511806}"/>
            </a:ext>
          </a:extLst>
        </xdr:cNvPr>
        <xdr:cNvSpPr/>
      </xdr:nvSpPr>
      <xdr:spPr>
        <a:xfrm>
          <a:off x="2514600" y="61649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E4FBB2F5-B3A1-495C-AC64-512944CD2F50}"/>
            </a:ext>
          </a:extLst>
        </xdr:cNvPr>
        <xdr:cNvSpPr/>
      </xdr:nvSpPr>
      <xdr:spPr>
        <a:xfrm>
          <a:off x="1739900" y="6130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A194463B-1F07-429E-B764-ABB0D0F1087C}"/>
            </a:ext>
          </a:extLst>
        </xdr:cNvPr>
        <xdr:cNvSpPr/>
      </xdr:nvSpPr>
      <xdr:spPr>
        <a:xfrm>
          <a:off x="965200" y="6119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D003E8-3D46-4F1A-9AD4-0EE326CE67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47BB62B-34C4-4879-BA68-326FECCC28D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578E486-CE66-40B4-BC1C-28DF441D7C3B}"/>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0BE933-CD79-458E-A5E2-B390BCEEAD2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4E6EDF3-CD30-446D-B1E1-FC734CAC9FA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4" name="楕円 73">
          <a:extLst>
            <a:ext uri="{FF2B5EF4-FFF2-40B4-BE49-F238E27FC236}">
              <a16:creationId xmlns:a16="http://schemas.microsoft.com/office/drawing/2014/main" id="{A13289B1-E373-44CE-BE2B-3FA17BB0E29A}"/>
            </a:ext>
          </a:extLst>
        </xdr:cNvPr>
        <xdr:cNvSpPr/>
      </xdr:nvSpPr>
      <xdr:spPr>
        <a:xfrm>
          <a:off x="4036060" y="6505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5" name="【図書館】&#10;有形固定資産減価償却率該当値テキスト">
          <a:extLst>
            <a:ext uri="{FF2B5EF4-FFF2-40B4-BE49-F238E27FC236}">
              <a16:creationId xmlns:a16="http://schemas.microsoft.com/office/drawing/2014/main" id="{B3DA2A27-AE08-42BB-9C6A-95EA129478F1}"/>
            </a:ext>
          </a:extLst>
        </xdr:cNvPr>
        <xdr:cNvSpPr txBox="1"/>
      </xdr:nvSpPr>
      <xdr:spPr>
        <a:xfrm>
          <a:off x="4124960" y="6483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6" name="楕円 75">
          <a:extLst>
            <a:ext uri="{FF2B5EF4-FFF2-40B4-BE49-F238E27FC236}">
              <a16:creationId xmlns:a16="http://schemas.microsoft.com/office/drawing/2014/main" id="{58607A3A-C5CA-4EB1-ADA8-883602845341}"/>
            </a:ext>
          </a:extLst>
        </xdr:cNvPr>
        <xdr:cNvSpPr/>
      </xdr:nvSpPr>
      <xdr:spPr>
        <a:xfrm>
          <a:off x="3312160" y="64724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152944</xdr:rowOff>
    </xdr:from>
    <xdr:to>
      <xdr:col>24</xdr:col>
      <xdr:colOff>63500</xdr:colOff>
      <xdr:row>39</xdr:row>
      <xdr:rowOff>14151</xdr:rowOff>
    </xdr:to>
    <xdr:cxnSp macro="">
      <xdr:nvCxnSpPr>
        <xdr:cNvPr id="77" name="直線コネクタ 76">
          <a:extLst>
            <a:ext uri="{FF2B5EF4-FFF2-40B4-BE49-F238E27FC236}">
              <a16:creationId xmlns:a16="http://schemas.microsoft.com/office/drawing/2014/main" id="{EB81AAC3-BFE5-4CD0-ABAD-DB67E2D664AB}"/>
            </a:ext>
          </a:extLst>
        </xdr:cNvPr>
        <xdr:cNvCxnSpPr/>
      </xdr:nvCxnSpPr>
      <xdr:spPr>
        <a:xfrm>
          <a:off x="3355340" y="6523264"/>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8" name="楕円 77">
          <a:extLst>
            <a:ext uri="{FF2B5EF4-FFF2-40B4-BE49-F238E27FC236}">
              <a16:creationId xmlns:a16="http://schemas.microsoft.com/office/drawing/2014/main" id="{4DABFB54-BFDE-44E5-BBAB-07BA78FBDA9A}"/>
            </a:ext>
          </a:extLst>
        </xdr:cNvPr>
        <xdr:cNvSpPr/>
      </xdr:nvSpPr>
      <xdr:spPr>
        <a:xfrm>
          <a:off x="251460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121920</xdr:rowOff>
    </xdr:from>
    <xdr:to>
      <xdr:col>19</xdr:col>
      <xdr:colOff>177800</xdr:colOff>
      <xdr:row>38</xdr:row>
      <xdr:rowOff>152944</xdr:rowOff>
    </xdr:to>
    <xdr:cxnSp macro="">
      <xdr:nvCxnSpPr>
        <xdr:cNvPr id="79" name="直線コネクタ 78">
          <a:extLst>
            <a:ext uri="{FF2B5EF4-FFF2-40B4-BE49-F238E27FC236}">
              <a16:creationId xmlns:a16="http://schemas.microsoft.com/office/drawing/2014/main" id="{4B11710D-D098-48A1-93CD-45525B307B0F}"/>
            </a:ext>
          </a:extLst>
        </xdr:cNvPr>
        <xdr:cNvCxnSpPr/>
      </xdr:nvCxnSpPr>
      <xdr:spPr>
        <a:xfrm>
          <a:off x="2565400" y="6492240"/>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609DE630-00D8-42C0-B58B-CC9FB34070E4}"/>
            </a:ext>
          </a:extLst>
        </xdr:cNvPr>
        <xdr:cNvSpPr/>
      </xdr:nvSpPr>
      <xdr:spPr>
        <a:xfrm>
          <a:off x="1739900" y="64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121920</xdr:rowOff>
    </xdr:to>
    <xdr:cxnSp macro="">
      <xdr:nvCxnSpPr>
        <xdr:cNvPr id="81" name="直線コネクタ 80">
          <a:extLst>
            <a:ext uri="{FF2B5EF4-FFF2-40B4-BE49-F238E27FC236}">
              <a16:creationId xmlns:a16="http://schemas.microsoft.com/office/drawing/2014/main" id="{523DA600-908D-47B8-BEAF-76B1C0787C65}"/>
            </a:ext>
          </a:extLst>
        </xdr:cNvPr>
        <xdr:cNvCxnSpPr/>
      </xdr:nvCxnSpPr>
      <xdr:spPr>
        <a:xfrm>
          <a:off x="1790700" y="6462848"/>
          <a:ext cx="7747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FE88BAB6-2731-41E0-8BCA-7ED8837FE4A3}"/>
            </a:ext>
          </a:extLst>
        </xdr:cNvPr>
        <xdr:cNvSpPr/>
      </xdr:nvSpPr>
      <xdr:spPr>
        <a:xfrm>
          <a:off x="965200" y="6379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A0D47017-DD33-44D4-99F4-D5DC6A27E232}"/>
            </a:ext>
          </a:extLst>
        </xdr:cNvPr>
        <xdr:cNvCxnSpPr/>
      </xdr:nvCxnSpPr>
      <xdr:spPr>
        <a:xfrm>
          <a:off x="1008380" y="643019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3EC8A25B-62A6-4B59-B73F-5B42ED74F1DD}"/>
            </a:ext>
          </a:extLst>
        </xdr:cNvPr>
        <xdr:cNvSpPr txBox="1"/>
      </xdr:nvSpPr>
      <xdr:spPr>
        <a:xfrm>
          <a:off x="317056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E1166895-F4DD-4703-93FE-026598988B42}"/>
            </a:ext>
          </a:extLst>
        </xdr:cNvPr>
        <xdr:cNvSpPr txBox="1"/>
      </xdr:nvSpPr>
      <xdr:spPr>
        <a:xfrm>
          <a:off x="238570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60026D3F-CC0E-451D-A9C3-D5F0303346B4}"/>
            </a:ext>
          </a:extLst>
        </xdr:cNvPr>
        <xdr:cNvSpPr txBox="1"/>
      </xdr:nvSpPr>
      <xdr:spPr>
        <a:xfrm>
          <a:off x="1611004" y="59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5088412D-7F36-4C8D-9A18-77FF9A11F4E0}"/>
            </a:ext>
          </a:extLst>
        </xdr:cNvPr>
        <xdr:cNvSpPr txBox="1"/>
      </xdr:nvSpPr>
      <xdr:spPr>
        <a:xfrm>
          <a:off x="836304" y="589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88" name="n_1mainValue【図書館】&#10;有形固定資産減価償却率">
          <a:extLst>
            <a:ext uri="{FF2B5EF4-FFF2-40B4-BE49-F238E27FC236}">
              <a16:creationId xmlns:a16="http://schemas.microsoft.com/office/drawing/2014/main" id="{8D95DBA8-32CB-40BC-9028-2D0EAA93BB33}"/>
            </a:ext>
          </a:extLst>
        </xdr:cNvPr>
        <xdr:cNvSpPr txBox="1"/>
      </xdr:nvSpPr>
      <xdr:spPr>
        <a:xfrm>
          <a:off x="317056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9" name="n_2mainValue【図書館】&#10;有形固定資産減価償却率">
          <a:extLst>
            <a:ext uri="{FF2B5EF4-FFF2-40B4-BE49-F238E27FC236}">
              <a16:creationId xmlns:a16="http://schemas.microsoft.com/office/drawing/2014/main" id="{BEC8B821-690F-43F6-B1C5-DB1709AC6FA3}"/>
            </a:ext>
          </a:extLst>
        </xdr:cNvPr>
        <xdr:cNvSpPr txBox="1"/>
      </xdr:nvSpPr>
      <xdr:spPr>
        <a:xfrm>
          <a:off x="23857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56CFB9E8-1C66-4EEF-BEC6-C91B039EFA9E}"/>
            </a:ext>
          </a:extLst>
        </xdr:cNvPr>
        <xdr:cNvSpPr txBox="1"/>
      </xdr:nvSpPr>
      <xdr:spPr>
        <a:xfrm>
          <a:off x="161100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2013145C-813F-4CD8-B19A-5DE11AE63C69}"/>
            </a:ext>
          </a:extLst>
        </xdr:cNvPr>
        <xdr:cNvSpPr txBox="1"/>
      </xdr:nvSpPr>
      <xdr:spPr>
        <a:xfrm>
          <a:off x="836304" y="647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8A99F97-CB22-41CE-B762-50D86DC3544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91ABE70-8B86-4D3A-BB67-9EC4F7AA15AE}"/>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44929FE-F54B-43E9-86A1-AC42AEF3C19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4B20193-9CBE-4C3B-9ECE-48391486534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20128E1-1D7E-4FD6-890B-C700945B77E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6F4452F-2861-4D83-A080-699253A729E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2899A57-7470-403B-8A6C-8949FEC16801}"/>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318AED0-2DBB-48FD-9477-4852C4FC6189}"/>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2E230FD4-08E7-422C-B91B-073A8C89A6B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4283237-E0DF-44D5-A1B5-9551AB40A9B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9F23F3A4-5D20-4603-AFF4-B98CB052CE55}"/>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49C19D9-4415-4F32-A042-18623E41236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473CD61-05B9-4E18-A46C-8F21DECCFA4F}"/>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7151DF79-2C4A-421B-8C53-EC5491A8B3E9}"/>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6AEB995-3D40-4C22-80CB-FFBD89D7594A}"/>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85428CF4-15E3-476B-B2FA-B6FB6F9469D8}"/>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8A91551-FB42-4E15-BAB5-D3E4F6F2E30E}"/>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90E6BCFE-5FD0-49B7-AAA8-F11A0157C1A5}"/>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8A9BAFB-5BD1-4C2B-B156-1A914E66CE6B}"/>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3EF62E0-F7F2-4EE2-8694-A4FB44AEC78F}"/>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758F3DB-0004-4592-A960-FBAE96EB82ED}"/>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7C974C02-1220-4AEB-AE74-2693A337E299}"/>
            </a:ext>
          </a:extLst>
        </xdr:cNvPr>
        <xdr:cNvCxnSpPr/>
      </xdr:nvCxnSpPr>
      <xdr:spPr>
        <a:xfrm flipV="1">
          <a:off x="9219565" y="5891022"/>
          <a:ext cx="0" cy="9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3A973F1B-E41F-4726-AA92-BE61345B13D6}"/>
            </a:ext>
          </a:extLst>
        </xdr:cNvPr>
        <xdr:cNvSpPr txBox="1"/>
      </xdr:nvSpPr>
      <xdr:spPr>
        <a:xfrm>
          <a:off x="9258300" y="686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83A863AE-4108-4FC1-B266-4F0703FFF105}"/>
            </a:ext>
          </a:extLst>
        </xdr:cNvPr>
        <xdr:cNvCxnSpPr/>
      </xdr:nvCxnSpPr>
      <xdr:spPr>
        <a:xfrm>
          <a:off x="9154160" y="6864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06283B6C-BE21-4ED3-8E55-CB62A47A971F}"/>
            </a:ext>
          </a:extLst>
        </xdr:cNvPr>
        <xdr:cNvSpPr txBox="1"/>
      </xdr:nvSpPr>
      <xdr:spPr>
        <a:xfrm>
          <a:off x="92583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5A303E32-40DD-4E13-8230-852BA2E95DDA}"/>
            </a:ext>
          </a:extLst>
        </xdr:cNvPr>
        <xdr:cNvCxnSpPr/>
      </xdr:nvCxnSpPr>
      <xdr:spPr>
        <a:xfrm>
          <a:off x="9154160" y="589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158005</xdr:rowOff>
    </xdr:from>
    <xdr:ext cx="469744" cy="259045"/>
    <xdr:sp macro="" textlink="">
      <xdr:nvSpPr>
        <xdr:cNvPr id="118" name="【図書館】&#10;一人当たり面積平均値テキスト">
          <a:extLst>
            <a:ext uri="{FF2B5EF4-FFF2-40B4-BE49-F238E27FC236}">
              <a16:creationId xmlns:a16="http://schemas.microsoft.com/office/drawing/2014/main" id="{43DA1E4F-8D67-4C81-AF7C-EC24FC52A6AA}"/>
            </a:ext>
          </a:extLst>
        </xdr:cNvPr>
        <xdr:cNvSpPr txBox="1"/>
      </xdr:nvSpPr>
      <xdr:spPr>
        <a:xfrm>
          <a:off x="9258300" y="636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26D1ADD3-FE73-47DD-A14A-4EB9DDBC5C3D}"/>
            </a:ext>
          </a:extLst>
        </xdr:cNvPr>
        <xdr:cNvSpPr/>
      </xdr:nvSpPr>
      <xdr:spPr>
        <a:xfrm>
          <a:off x="9192260" y="65054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A6834A2A-EB22-4046-929B-718BFC9E68AE}"/>
            </a:ext>
          </a:extLst>
        </xdr:cNvPr>
        <xdr:cNvSpPr/>
      </xdr:nvSpPr>
      <xdr:spPr>
        <a:xfrm>
          <a:off x="844550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E6DDA8B2-F921-4D78-9720-FB19B6D37CE3}"/>
            </a:ext>
          </a:extLst>
        </xdr:cNvPr>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9AFF39A1-F3A4-403B-ACA5-0D1994D723CA}"/>
            </a:ext>
          </a:extLst>
        </xdr:cNvPr>
        <xdr:cNvSpPr/>
      </xdr:nvSpPr>
      <xdr:spPr>
        <a:xfrm>
          <a:off x="68732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C7F09798-484C-439C-8DC9-BC2000BF905A}"/>
            </a:ext>
          </a:extLst>
        </xdr:cNvPr>
        <xdr:cNvSpPr/>
      </xdr:nvSpPr>
      <xdr:spPr>
        <a:xfrm>
          <a:off x="6098540" y="64505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F6B18FC-A2C5-4270-9EB0-27073117AB5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9D4D8F8-A2D3-42DA-9E93-1A275824A8C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2ECD7FE-599D-4FD5-9430-34431BE4B68B}"/>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B3D477E-8161-4A98-AE48-2A9B1D9B44E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94510AF-69BB-4D0B-99CB-A8B222EF572B}"/>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9" name="楕円 128">
          <a:extLst>
            <a:ext uri="{FF2B5EF4-FFF2-40B4-BE49-F238E27FC236}">
              <a16:creationId xmlns:a16="http://schemas.microsoft.com/office/drawing/2014/main" id="{F72F9F87-A4B6-42EE-9EEA-88551F4C23C2}"/>
            </a:ext>
          </a:extLst>
        </xdr:cNvPr>
        <xdr:cNvSpPr/>
      </xdr:nvSpPr>
      <xdr:spPr>
        <a:xfrm>
          <a:off x="9192260" y="66616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30" name="【図書館】&#10;一人当たり面積該当値テキスト">
          <a:extLst>
            <a:ext uri="{FF2B5EF4-FFF2-40B4-BE49-F238E27FC236}">
              <a16:creationId xmlns:a16="http://schemas.microsoft.com/office/drawing/2014/main" id="{E72C3E5C-0896-44DF-BD6D-20B999216BE4}"/>
            </a:ext>
          </a:extLst>
        </xdr:cNvPr>
        <xdr:cNvSpPr txBox="1"/>
      </xdr:nvSpPr>
      <xdr:spPr>
        <a:xfrm>
          <a:off x="9258300" y="66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132842</xdr:rowOff>
    </xdr:from>
    <xdr:to>
      <xdr:col>50</xdr:col>
      <xdr:colOff>165100</xdr:colOff>
      <xdr:row>40</xdr:row>
      <xdr:rowOff>62992</xdr:rowOff>
    </xdr:to>
    <xdr:sp macro="" textlink="">
      <xdr:nvSpPr>
        <xdr:cNvPr id="131" name="楕円 130">
          <a:extLst>
            <a:ext uri="{FF2B5EF4-FFF2-40B4-BE49-F238E27FC236}">
              <a16:creationId xmlns:a16="http://schemas.microsoft.com/office/drawing/2014/main" id="{BBABD2CA-5E93-4852-A2B6-971E5FEBE57F}"/>
            </a:ext>
          </a:extLst>
        </xdr:cNvPr>
        <xdr:cNvSpPr/>
      </xdr:nvSpPr>
      <xdr:spPr>
        <a:xfrm>
          <a:off x="8445500" y="6670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12192</xdr:rowOff>
    </xdr:to>
    <xdr:cxnSp macro="">
      <xdr:nvCxnSpPr>
        <xdr:cNvPr id="132" name="直線コネクタ 131">
          <a:extLst>
            <a:ext uri="{FF2B5EF4-FFF2-40B4-BE49-F238E27FC236}">
              <a16:creationId xmlns:a16="http://schemas.microsoft.com/office/drawing/2014/main" id="{707D638E-8953-493D-99F3-456E5991ED30}"/>
            </a:ext>
          </a:extLst>
        </xdr:cNvPr>
        <xdr:cNvCxnSpPr/>
      </xdr:nvCxnSpPr>
      <xdr:spPr>
        <a:xfrm flipV="1">
          <a:off x="8496300" y="6708648"/>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33" name="楕円 132">
          <a:extLst>
            <a:ext uri="{FF2B5EF4-FFF2-40B4-BE49-F238E27FC236}">
              <a16:creationId xmlns:a16="http://schemas.microsoft.com/office/drawing/2014/main" id="{9D123C1B-54D1-4E97-A85D-558DF8B99E56}"/>
            </a:ext>
          </a:extLst>
        </xdr:cNvPr>
        <xdr:cNvSpPr/>
      </xdr:nvSpPr>
      <xdr:spPr>
        <a:xfrm>
          <a:off x="7670800" y="66845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xdr:rowOff>
    </xdr:from>
    <xdr:to>
      <xdr:col>50</xdr:col>
      <xdr:colOff>114300</xdr:colOff>
      <xdr:row>40</xdr:row>
      <xdr:rowOff>25908</xdr:rowOff>
    </xdr:to>
    <xdr:cxnSp macro="">
      <xdr:nvCxnSpPr>
        <xdr:cNvPr id="134" name="直線コネクタ 133">
          <a:extLst>
            <a:ext uri="{FF2B5EF4-FFF2-40B4-BE49-F238E27FC236}">
              <a16:creationId xmlns:a16="http://schemas.microsoft.com/office/drawing/2014/main" id="{89AD94D8-FB1B-4048-9D4B-B843E16D5445}"/>
            </a:ext>
          </a:extLst>
        </xdr:cNvPr>
        <xdr:cNvCxnSpPr/>
      </xdr:nvCxnSpPr>
      <xdr:spPr>
        <a:xfrm flipV="1">
          <a:off x="7713980" y="6717792"/>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151130</xdr:rowOff>
    </xdr:from>
    <xdr:to>
      <xdr:col>41</xdr:col>
      <xdr:colOff>101600</xdr:colOff>
      <xdr:row>40</xdr:row>
      <xdr:rowOff>81280</xdr:rowOff>
    </xdr:to>
    <xdr:sp macro="" textlink="">
      <xdr:nvSpPr>
        <xdr:cNvPr id="135" name="楕円 134">
          <a:extLst>
            <a:ext uri="{FF2B5EF4-FFF2-40B4-BE49-F238E27FC236}">
              <a16:creationId xmlns:a16="http://schemas.microsoft.com/office/drawing/2014/main" id="{3DE030C6-0D0B-4248-A05D-48E6B2E08953}"/>
            </a:ext>
          </a:extLst>
        </xdr:cNvPr>
        <xdr:cNvSpPr/>
      </xdr:nvSpPr>
      <xdr:spPr>
        <a:xfrm>
          <a:off x="6873240" y="668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25908</xdr:rowOff>
    </xdr:from>
    <xdr:to>
      <xdr:col>45</xdr:col>
      <xdr:colOff>177800</xdr:colOff>
      <xdr:row>40</xdr:row>
      <xdr:rowOff>30480</xdr:rowOff>
    </xdr:to>
    <xdr:cxnSp macro="">
      <xdr:nvCxnSpPr>
        <xdr:cNvPr id="136" name="直線コネクタ 135">
          <a:extLst>
            <a:ext uri="{FF2B5EF4-FFF2-40B4-BE49-F238E27FC236}">
              <a16:creationId xmlns:a16="http://schemas.microsoft.com/office/drawing/2014/main" id="{02093464-4BBA-4584-B343-0AFA2F7CF78B}"/>
            </a:ext>
          </a:extLst>
        </xdr:cNvPr>
        <xdr:cNvCxnSpPr/>
      </xdr:nvCxnSpPr>
      <xdr:spPr>
        <a:xfrm flipV="1">
          <a:off x="6924040" y="673150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160274</xdr:rowOff>
    </xdr:from>
    <xdr:to>
      <xdr:col>36</xdr:col>
      <xdr:colOff>165100</xdr:colOff>
      <xdr:row>40</xdr:row>
      <xdr:rowOff>90424</xdr:rowOff>
    </xdr:to>
    <xdr:sp macro="" textlink="">
      <xdr:nvSpPr>
        <xdr:cNvPr id="137" name="楕円 136">
          <a:extLst>
            <a:ext uri="{FF2B5EF4-FFF2-40B4-BE49-F238E27FC236}">
              <a16:creationId xmlns:a16="http://schemas.microsoft.com/office/drawing/2014/main" id="{67165FEC-7E8D-41BB-8DE4-46592D9879B3}"/>
            </a:ext>
          </a:extLst>
        </xdr:cNvPr>
        <xdr:cNvSpPr/>
      </xdr:nvSpPr>
      <xdr:spPr>
        <a:xfrm>
          <a:off x="6098540" y="66982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30480</xdr:rowOff>
    </xdr:from>
    <xdr:to>
      <xdr:col>41</xdr:col>
      <xdr:colOff>50800</xdr:colOff>
      <xdr:row>40</xdr:row>
      <xdr:rowOff>39624</xdr:rowOff>
    </xdr:to>
    <xdr:cxnSp macro="">
      <xdr:nvCxnSpPr>
        <xdr:cNvPr id="138" name="直線コネクタ 137">
          <a:extLst>
            <a:ext uri="{FF2B5EF4-FFF2-40B4-BE49-F238E27FC236}">
              <a16:creationId xmlns:a16="http://schemas.microsoft.com/office/drawing/2014/main" id="{9BDCE149-0741-43A6-8E0A-8E3C956A027D}"/>
            </a:ext>
          </a:extLst>
        </xdr:cNvPr>
        <xdr:cNvCxnSpPr/>
      </xdr:nvCxnSpPr>
      <xdr:spPr>
        <a:xfrm flipV="1">
          <a:off x="6149340" y="6736080"/>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E7BFBDDF-A4EB-4B06-94F6-C49AD4B84AE6}"/>
            </a:ext>
          </a:extLst>
        </xdr:cNvPr>
        <xdr:cNvSpPr txBox="1"/>
      </xdr:nvSpPr>
      <xdr:spPr>
        <a:xfrm>
          <a:off x="827158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0" name="n_2aveValue【図書館】&#10;一人当たり面積">
          <a:extLst>
            <a:ext uri="{FF2B5EF4-FFF2-40B4-BE49-F238E27FC236}">
              <a16:creationId xmlns:a16="http://schemas.microsoft.com/office/drawing/2014/main" id="{EEFEA305-A716-4A53-A4F9-E72E2A54A80D}"/>
            </a:ext>
          </a:extLst>
        </xdr:cNvPr>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18A65653-3467-4BF2-BF5F-51BE6444B38E}"/>
            </a:ext>
          </a:extLst>
        </xdr:cNvPr>
        <xdr:cNvSpPr txBox="1"/>
      </xdr:nvSpPr>
      <xdr:spPr>
        <a:xfrm>
          <a:off x="67120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9F79F43F-C830-470B-8A2E-865722005EB2}"/>
            </a:ext>
          </a:extLst>
        </xdr:cNvPr>
        <xdr:cNvSpPr txBox="1"/>
      </xdr:nvSpPr>
      <xdr:spPr>
        <a:xfrm>
          <a:off x="5937327" y="622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54119</xdr:rowOff>
    </xdr:from>
    <xdr:ext cx="469744" cy="259045"/>
    <xdr:sp macro="" textlink="">
      <xdr:nvSpPr>
        <xdr:cNvPr id="143" name="n_1mainValue【図書館】&#10;一人当たり面積">
          <a:extLst>
            <a:ext uri="{FF2B5EF4-FFF2-40B4-BE49-F238E27FC236}">
              <a16:creationId xmlns:a16="http://schemas.microsoft.com/office/drawing/2014/main" id="{40628362-3652-4F2A-8889-E2D267D839AD}"/>
            </a:ext>
          </a:extLst>
        </xdr:cNvPr>
        <xdr:cNvSpPr txBox="1"/>
      </xdr:nvSpPr>
      <xdr:spPr>
        <a:xfrm>
          <a:off x="8271587" y="675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67835</xdr:rowOff>
    </xdr:from>
    <xdr:ext cx="469744" cy="259045"/>
    <xdr:sp macro="" textlink="">
      <xdr:nvSpPr>
        <xdr:cNvPr id="144" name="n_2mainValue【図書館】&#10;一人当たり面積">
          <a:extLst>
            <a:ext uri="{FF2B5EF4-FFF2-40B4-BE49-F238E27FC236}">
              <a16:creationId xmlns:a16="http://schemas.microsoft.com/office/drawing/2014/main" id="{F6021032-423B-4301-AB3C-F8FF0C4B5020}"/>
            </a:ext>
          </a:extLst>
        </xdr:cNvPr>
        <xdr:cNvSpPr txBox="1"/>
      </xdr:nvSpPr>
      <xdr:spPr>
        <a:xfrm>
          <a:off x="7509587" y="67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5" name="n_3mainValue【図書館】&#10;一人当たり面積">
          <a:extLst>
            <a:ext uri="{FF2B5EF4-FFF2-40B4-BE49-F238E27FC236}">
              <a16:creationId xmlns:a16="http://schemas.microsoft.com/office/drawing/2014/main" id="{B53B7F61-16CF-4FA0-A562-18266FA03DF4}"/>
            </a:ext>
          </a:extLst>
        </xdr:cNvPr>
        <xdr:cNvSpPr txBox="1"/>
      </xdr:nvSpPr>
      <xdr:spPr>
        <a:xfrm>
          <a:off x="67120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81551</xdr:rowOff>
    </xdr:from>
    <xdr:ext cx="469744" cy="259045"/>
    <xdr:sp macro="" textlink="">
      <xdr:nvSpPr>
        <xdr:cNvPr id="146" name="n_4mainValue【図書館】&#10;一人当たり面積">
          <a:extLst>
            <a:ext uri="{FF2B5EF4-FFF2-40B4-BE49-F238E27FC236}">
              <a16:creationId xmlns:a16="http://schemas.microsoft.com/office/drawing/2014/main" id="{E59B5096-5081-4385-844E-59E24F71C433}"/>
            </a:ext>
          </a:extLst>
        </xdr:cNvPr>
        <xdr:cNvSpPr txBox="1"/>
      </xdr:nvSpPr>
      <xdr:spPr>
        <a:xfrm>
          <a:off x="5937327" y="678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75A3B3-A994-4922-8E22-1A5955B4506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9D7EACA0-AA56-4F27-8705-5D9EAA1FA7C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2CD5EAF-3C36-4D0B-ACD5-32DEC16E266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B2EB684-8D41-424A-9270-3D0A169C2EE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388205C-ED18-4AF3-AEC7-30F821B5A63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862E0E7A-C15E-444E-9438-C1E281BB9ED9}"/>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ADC1B7F-92B2-45C0-9ECD-794886B8C489}"/>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6A2A5C0-E5C6-44E8-B375-4E75A1AC5D29}"/>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138FD69-EEB8-4B91-8709-471AE6C13B3A}"/>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3096505-2DF9-4910-B876-99607928FB1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6CB147B-8600-4853-98B0-7BAA5B55EC38}"/>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1268B6A-132C-471B-8D50-DFB8ED1AB364}"/>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8972327A-7CCB-42EC-80F6-371C1A64FFE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1F06E2E6-3B6E-46CE-91E3-2FBD444F986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B750067B-46BD-49F9-ACBC-D2A842CFB5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408343E8-58AC-475E-970F-613C49FFCA0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2D17D66-EB20-4A79-8F53-21DF470625B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CE2A843-54FC-410D-8CA2-3910643D8B3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AE136687-F56E-4CC6-8675-4B8BE4C50C8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A78523F-ECE1-4B9C-AFEB-E0451C17AA8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EEAE020-189A-4B7D-89F8-E938A0E40CD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0E13D3E-DA08-4B04-B890-BE04CBFB93D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D46B81F-F448-460A-9074-6CD519503EB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6CB05781-3914-4742-931B-29A9CC6B598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70942895-2F59-4F57-8C50-C72420B6DE0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B9D6FE63-7D2D-4C90-AFA3-14CB6023905E}"/>
            </a:ext>
          </a:extLst>
        </xdr:cNvPr>
        <xdr:cNvCxnSpPr/>
      </xdr:nvCxnSpPr>
      <xdr:spPr>
        <a:xfrm flipV="1">
          <a:off x="4086225" y="9438459"/>
          <a:ext cx="0" cy="142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58F863A0-35B1-43DD-BC17-AD93B2B0871C}"/>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7D262F6E-524F-4C21-B281-266B955DD0D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487F1D59-A926-4DB3-BEF4-54638438E603}"/>
            </a:ext>
          </a:extLst>
        </xdr:cNvPr>
        <xdr:cNvSpPr txBox="1"/>
      </xdr:nvSpPr>
      <xdr:spPr>
        <a:xfrm>
          <a:off x="4124960" y="922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B6436025-E359-42F3-9DCC-865E9FC79A9C}"/>
            </a:ext>
          </a:extLst>
        </xdr:cNvPr>
        <xdr:cNvCxnSpPr/>
      </xdr:nvCxnSpPr>
      <xdr:spPr>
        <a:xfrm>
          <a:off x="4020820" y="943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8BFADE72-102E-49B0-B758-73E4348A82A7}"/>
            </a:ext>
          </a:extLst>
        </xdr:cNvPr>
        <xdr:cNvSpPr txBox="1"/>
      </xdr:nvSpPr>
      <xdr:spPr>
        <a:xfrm>
          <a:off x="412496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A0E0AE83-579A-4523-B5FF-418F1FE47771}"/>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4A00E02B-5876-4AB4-9B87-088E66171BE3}"/>
            </a:ext>
          </a:extLst>
        </xdr:cNvPr>
        <xdr:cNvSpPr/>
      </xdr:nvSpPr>
      <xdr:spPr>
        <a:xfrm>
          <a:off x="3312160" y="103042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A3ECA59D-17E6-4DC5-9B4B-76304C922CF4}"/>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D8235809-2215-4EA9-88BE-78207146CCEE}"/>
            </a:ext>
          </a:extLst>
        </xdr:cNvPr>
        <xdr:cNvSpPr/>
      </xdr:nvSpPr>
      <xdr:spPr>
        <a:xfrm>
          <a:off x="17399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C2E81968-2E6F-4079-867F-9F28750EB5E5}"/>
            </a:ext>
          </a:extLst>
        </xdr:cNvPr>
        <xdr:cNvSpPr/>
      </xdr:nvSpPr>
      <xdr:spPr>
        <a:xfrm>
          <a:off x="965200" y="10258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8E400923-76D4-4A8C-9DC7-07838D91C514}"/>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2D30D2-6913-4A57-8AC3-16E58994641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C93D6B5-C4E7-49C1-AE2E-AC4A17ED364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C25529A-6569-4173-8692-304B66ED952A}"/>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88238F0-B051-4C17-9C18-D6E7F0EAEDA4}"/>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94524</xdr:rowOff>
    </xdr:from>
    <xdr:to>
      <xdr:col>24</xdr:col>
      <xdr:colOff>114300</xdr:colOff>
      <xdr:row>64</xdr:row>
      <xdr:rowOff>24674</xdr:rowOff>
    </xdr:to>
    <xdr:sp macro="" textlink="">
      <xdr:nvSpPr>
        <xdr:cNvPr id="188" name="楕円 187">
          <a:extLst>
            <a:ext uri="{FF2B5EF4-FFF2-40B4-BE49-F238E27FC236}">
              <a16:creationId xmlns:a16="http://schemas.microsoft.com/office/drawing/2014/main" id="{A0379C6D-8D31-458D-B1B0-531C1D221E92}"/>
            </a:ext>
          </a:extLst>
        </xdr:cNvPr>
        <xdr:cNvSpPr/>
      </xdr:nvSpPr>
      <xdr:spPr>
        <a:xfrm>
          <a:off x="4036060" y="10655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72951</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5FB6216C-02E0-44E8-815B-D18E9AA849A5}"/>
            </a:ext>
          </a:extLst>
        </xdr:cNvPr>
        <xdr:cNvSpPr txBox="1"/>
      </xdr:nvSpPr>
      <xdr:spPr>
        <a:xfrm>
          <a:off x="412496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94524</xdr:rowOff>
    </xdr:from>
    <xdr:to>
      <xdr:col>20</xdr:col>
      <xdr:colOff>38100</xdr:colOff>
      <xdr:row>64</xdr:row>
      <xdr:rowOff>24674</xdr:rowOff>
    </xdr:to>
    <xdr:sp macro="" textlink="">
      <xdr:nvSpPr>
        <xdr:cNvPr id="190" name="楕円 189">
          <a:extLst>
            <a:ext uri="{FF2B5EF4-FFF2-40B4-BE49-F238E27FC236}">
              <a16:creationId xmlns:a16="http://schemas.microsoft.com/office/drawing/2014/main" id="{380F77E9-E337-46F9-8B66-F8D7CB49BFB9}"/>
            </a:ext>
          </a:extLst>
        </xdr:cNvPr>
        <xdr:cNvSpPr/>
      </xdr:nvSpPr>
      <xdr:spPr>
        <a:xfrm>
          <a:off x="3312160" y="106558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145324</xdr:rowOff>
    </xdr:from>
    <xdr:to>
      <xdr:col>24</xdr:col>
      <xdr:colOff>63500</xdr:colOff>
      <xdr:row>63</xdr:row>
      <xdr:rowOff>145324</xdr:rowOff>
    </xdr:to>
    <xdr:cxnSp macro="">
      <xdr:nvCxnSpPr>
        <xdr:cNvPr id="191" name="直線コネクタ 190">
          <a:extLst>
            <a:ext uri="{FF2B5EF4-FFF2-40B4-BE49-F238E27FC236}">
              <a16:creationId xmlns:a16="http://schemas.microsoft.com/office/drawing/2014/main" id="{BD26C0DB-53F3-4FC9-BF6A-695F04F42991}"/>
            </a:ext>
          </a:extLst>
        </xdr:cNvPr>
        <xdr:cNvCxnSpPr/>
      </xdr:nvCxnSpPr>
      <xdr:spPr>
        <a:xfrm>
          <a:off x="3355340" y="1070664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92891</xdr:rowOff>
    </xdr:from>
    <xdr:to>
      <xdr:col>15</xdr:col>
      <xdr:colOff>101600</xdr:colOff>
      <xdr:row>64</xdr:row>
      <xdr:rowOff>23041</xdr:rowOff>
    </xdr:to>
    <xdr:sp macro="" textlink="">
      <xdr:nvSpPr>
        <xdr:cNvPr id="192" name="楕円 191">
          <a:extLst>
            <a:ext uri="{FF2B5EF4-FFF2-40B4-BE49-F238E27FC236}">
              <a16:creationId xmlns:a16="http://schemas.microsoft.com/office/drawing/2014/main" id="{5CE5B442-7F6B-4E5C-9525-1B1BCB87CCA3}"/>
            </a:ext>
          </a:extLst>
        </xdr:cNvPr>
        <xdr:cNvSpPr/>
      </xdr:nvSpPr>
      <xdr:spPr>
        <a:xfrm>
          <a:off x="2514600" y="10654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143691</xdr:rowOff>
    </xdr:from>
    <xdr:to>
      <xdr:col>19</xdr:col>
      <xdr:colOff>177800</xdr:colOff>
      <xdr:row>63</xdr:row>
      <xdr:rowOff>145324</xdr:rowOff>
    </xdr:to>
    <xdr:cxnSp macro="">
      <xdr:nvCxnSpPr>
        <xdr:cNvPr id="193" name="直線コネクタ 192">
          <a:extLst>
            <a:ext uri="{FF2B5EF4-FFF2-40B4-BE49-F238E27FC236}">
              <a16:creationId xmlns:a16="http://schemas.microsoft.com/office/drawing/2014/main" id="{F1C575B6-0CF2-41DB-93B4-39EF65232962}"/>
            </a:ext>
          </a:extLst>
        </xdr:cNvPr>
        <xdr:cNvCxnSpPr/>
      </xdr:nvCxnSpPr>
      <xdr:spPr>
        <a:xfrm>
          <a:off x="2565400" y="10705011"/>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91259</xdr:rowOff>
    </xdr:from>
    <xdr:to>
      <xdr:col>10</xdr:col>
      <xdr:colOff>165100</xdr:colOff>
      <xdr:row>64</xdr:row>
      <xdr:rowOff>21409</xdr:rowOff>
    </xdr:to>
    <xdr:sp macro="" textlink="">
      <xdr:nvSpPr>
        <xdr:cNvPr id="194" name="楕円 193">
          <a:extLst>
            <a:ext uri="{FF2B5EF4-FFF2-40B4-BE49-F238E27FC236}">
              <a16:creationId xmlns:a16="http://schemas.microsoft.com/office/drawing/2014/main" id="{DA1827D7-BFEB-47CB-9DEA-232C344C3F0B}"/>
            </a:ext>
          </a:extLst>
        </xdr:cNvPr>
        <xdr:cNvSpPr/>
      </xdr:nvSpPr>
      <xdr:spPr>
        <a:xfrm>
          <a:off x="1739900" y="106525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142059</xdr:rowOff>
    </xdr:from>
    <xdr:to>
      <xdr:col>15</xdr:col>
      <xdr:colOff>50800</xdr:colOff>
      <xdr:row>63</xdr:row>
      <xdr:rowOff>143691</xdr:rowOff>
    </xdr:to>
    <xdr:cxnSp macro="">
      <xdr:nvCxnSpPr>
        <xdr:cNvPr id="195" name="直線コネクタ 194">
          <a:extLst>
            <a:ext uri="{FF2B5EF4-FFF2-40B4-BE49-F238E27FC236}">
              <a16:creationId xmlns:a16="http://schemas.microsoft.com/office/drawing/2014/main" id="{BA418932-2A46-443E-A87F-0118150DCE42}"/>
            </a:ext>
          </a:extLst>
        </xdr:cNvPr>
        <xdr:cNvCxnSpPr/>
      </xdr:nvCxnSpPr>
      <xdr:spPr>
        <a:xfrm>
          <a:off x="1790700" y="1070337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86360</xdr:rowOff>
    </xdr:from>
    <xdr:to>
      <xdr:col>6</xdr:col>
      <xdr:colOff>38100</xdr:colOff>
      <xdr:row>64</xdr:row>
      <xdr:rowOff>16510</xdr:rowOff>
    </xdr:to>
    <xdr:sp macro="" textlink="">
      <xdr:nvSpPr>
        <xdr:cNvPr id="196" name="楕円 195">
          <a:extLst>
            <a:ext uri="{FF2B5EF4-FFF2-40B4-BE49-F238E27FC236}">
              <a16:creationId xmlns:a16="http://schemas.microsoft.com/office/drawing/2014/main" id="{E8D0CB73-B012-4D4F-B291-94E78A513539}"/>
            </a:ext>
          </a:extLst>
        </xdr:cNvPr>
        <xdr:cNvSpPr/>
      </xdr:nvSpPr>
      <xdr:spPr>
        <a:xfrm>
          <a:off x="965200" y="1064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137160</xdr:rowOff>
    </xdr:from>
    <xdr:to>
      <xdr:col>10</xdr:col>
      <xdr:colOff>114300</xdr:colOff>
      <xdr:row>63</xdr:row>
      <xdr:rowOff>142059</xdr:rowOff>
    </xdr:to>
    <xdr:cxnSp macro="">
      <xdr:nvCxnSpPr>
        <xdr:cNvPr id="197" name="直線コネクタ 196">
          <a:extLst>
            <a:ext uri="{FF2B5EF4-FFF2-40B4-BE49-F238E27FC236}">
              <a16:creationId xmlns:a16="http://schemas.microsoft.com/office/drawing/2014/main" id="{5EEAD94A-86D3-4D02-81C6-0CC92E066A40}"/>
            </a:ext>
          </a:extLst>
        </xdr:cNvPr>
        <xdr:cNvCxnSpPr/>
      </xdr:nvCxnSpPr>
      <xdr:spPr>
        <a:xfrm>
          <a:off x="1008380" y="10698480"/>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24873</xdr:rowOff>
    </xdr:from>
    <xdr:ext cx="405111" cy="259045"/>
    <xdr:sp macro="" textlink="">
      <xdr:nvSpPr>
        <xdr:cNvPr id="198" name="n_1aveValue【体育館・プール】&#10;有形固定資産減価償却率">
          <a:extLst>
            <a:ext uri="{FF2B5EF4-FFF2-40B4-BE49-F238E27FC236}">
              <a16:creationId xmlns:a16="http://schemas.microsoft.com/office/drawing/2014/main" id="{BB417BAF-DAAE-4353-A44C-33ACA162FE04}"/>
            </a:ext>
          </a:extLst>
        </xdr:cNvPr>
        <xdr:cNvSpPr txBox="1"/>
      </xdr:nvSpPr>
      <xdr:spPr>
        <a:xfrm>
          <a:off x="317056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162033</xdr:rowOff>
    </xdr:from>
    <xdr:ext cx="405111" cy="259045"/>
    <xdr:sp macro="" textlink="">
      <xdr:nvSpPr>
        <xdr:cNvPr id="199" name="n_2aveValue【体育館・プール】&#10;有形固定資産減価償却率">
          <a:extLst>
            <a:ext uri="{FF2B5EF4-FFF2-40B4-BE49-F238E27FC236}">
              <a16:creationId xmlns:a16="http://schemas.microsoft.com/office/drawing/2014/main" id="{1D72399B-17AA-4213-9634-A8481EBC3E8F}"/>
            </a:ext>
          </a:extLst>
        </xdr:cNvPr>
        <xdr:cNvSpPr txBox="1"/>
      </xdr:nvSpPr>
      <xdr:spPr>
        <a:xfrm>
          <a:off x="238570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157134</xdr:rowOff>
    </xdr:from>
    <xdr:ext cx="405111" cy="259045"/>
    <xdr:sp macro="" textlink="">
      <xdr:nvSpPr>
        <xdr:cNvPr id="200" name="n_3aveValue【体育館・プール】&#10;有形固定資産減価償却率">
          <a:extLst>
            <a:ext uri="{FF2B5EF4-FFF2-40B4-BE49-F238E27FC236}">
              <a16:creationId xmlns:a16="http://schemas.microsoft.com/office/drawing/2014/main" id="{EB0E24EC-6439-4D0D-BBC0-93D5EDA4D3D4}"/>
            </a:ext>
          </a:extLst>
        </xdr:cNvPr>
        <xdr:cNvSpPr txBox="1"/>
      </xdr:nvSpPr>
      <xdr:spPr>
        <a:xfrm>
          <a:off x="1611004" y="10047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150603</xdr:rowOff>
    </xdr:from>
    <xdr:ext cx="405111" cy="259045"/>
    <xdr:sp macro="" textlink="">
      <xdr:nvSpPr>
        <xdr:cNvPr id="201" name="n_4aveValue【体育館・プール】&#10;有形固定資産減価償却率">
          <a:extLst>
            <a:ext uri="{FF2B5EF4-FFF2-40B4-BE49-F238E27FC236}">
              <a16:creationId xmlns:a16="http://schemas.microsoft.com/office/drawing/2014/main" id="{05A3C0AC-EB55-41EA-95DD-C4DA9D9C24A7}"/>
            </a:ext>
          </a:extLst>
        </xdr:cNvPr>
        <xdr:cNvSpPr txBox="1"/>
      </xdr:nvSpPr>
      <xdr:spPr>
        <a:xfrm>
          <a:off x="836304" y="1004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15801</xdr:rowOff>
    </xdr:from>
    <xdr:ext cx="405111" cy="259045"/>
    <xdr:sp macro="" textlink="">
      <xdr:nvSpPr>
        <xdr:cNvPr id="202" name="n_1mainValue【体育館・プール】&#10;有形固定資産減価償却率">
          <a:extLst>
            <a:ext uri="{FF2B5EF4-FFF2-40B4-BE49-F238E27FC236}">
              <a16:creationId xmlns:a16="http://schemas.microsoft.com/office/drawing/2014/main" id="{5E781776-FBC3-421D-BAAA-66A6C27D05CA}"/>
            </a:ext>
          </a:extLst>
        </xdr:cNvPr>
        <xdr:cNvSpPr txBox="1"/>
      </xdr:nvSpPr>
      <xdr:spPr>
        <a:xfrm>
          <a:off x="3170564" y="10744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14168</xdr:rowOff>
    </xdr:from>
    <xdr:ext cx="405111" cy="259045"/>
    <xdr:sp macro="" textlink="">
      <xdr:nvSpPr>
        <xdr:cNvPr id="203" name="n_2mainValue【体育館・プール】&#10;有形固定資産減価償却率">
          <a:extLst>
            <a:ext uri="{FF2B5EF4-FFF2-40B4-BE49-F238E27FC236}">
              <a16:creationId xmlns:a16="http://schemas.microsoft.com/office/drawing/2014/main" id="{168C91FC-6280-4414-8FB1-E057C60D2DFF}"/>
            </a:ext>
          </a:extLst>
        </xdr:cNvPr>
        <xdr:cNvSpPr txBox="1"/>
      </xdr:nvSpPr>
      <xdr:spPr>
        <a:xfrm>
          <a:off x="2385704" y="10743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12536</xdr:rowOff>
    </xdr:from>
    <xdr:ext cx="405111" cy="259045"/>
    <xdr:sp macro="" textlink="">
      <xdr:nvSpPr>
        <xdr:cNvPr id="204" name="n_3mainValue【体育館・プール】&#10;有形固定資産減価償却率">
          <a:extLst>
            <a:ext uri="{FF2B5EF4-FFF2-40B4-BE49-F238E27FC236}">
              <a16:creationId xmlns:a16="http://schemas.microsoft.com/office/drawing/2014/main" id="{DEFD80C7-DD76-4F3B-9F22-C3F6636C42D9}"/>
            </a:ext>
          </a:extLst>
        </xdr:cNvPr>
        <xdr:cNvSpPr txBox="1"/>
      </xdr:nvSpPr>
      <xdr:spPr>
        <a:xfrm>
          <a:off x="1611004" y="10741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7637</xdr:rowOff>
    </xdr:from>
    <xdr:ext cx="405111" cy="259045"/>
    <xdr:sp macro="" textlink="">
      <xdr:nvSpPr>
        <xdr:cNvPr id="205" name="n_4mainValue【体育館・プール】&#10;有形固定資産減価償却率">
          <a:extLst>
            <a:ext uri="{FF2B5EF4-FFF2-40B4-BE49-F238E27FC236}">
              <a16:creationId xmlns:a16="http://schemas.microsoft.com/office/drawing/2014/main" id="{701B3D2C-BED8-41C7-97C3-42D8E4E0B49B}"/>
            </a:ext>
          </a:extLst>
        </xdr:cNvPr>
        <xdr:cNvSpPr txBox="1"/>
      </xdr:nvSpPr>
      <xdr:spPr>
        <a:xfrm>
          <a:off x="83630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E118F03-3502-4351-8DBF-A7692DA2005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C7AE0DB2-F0DF-43B5-B73F-1A203137365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965A568-AEED-44BE-9CDC-16FB0CC2B9D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87A18A7D-4C1B-4068-BC51-1B04E2B2D2A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5F6CBC3-E304-42D3-A922-7235A7F14C3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E762730-3AE1-4A03-B7C1-32AAFB9CA2EF}"/>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2692B98D-75CC-440C-85EB-A73F7958DB0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F5343CD-0DD6-499E-9353-20893C5FD45E}"/>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0E24A44-D91F-4D82-9506-766C1ED8289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B54BA421-8677-45CB-9745-574A8601FC1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DBF3CBA4-A9B3-4635-B385-8D9C13B97522}"/>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2A758505-25CA-4250-A348-E04C0684063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B39CB0C0-50EB-4935-8417-EAF2EE89A00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8AC42B60-0E90-48C8-B372-27993BF17BA3}"/>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592D14D-34DD-455A-AD3F-B5FB94785E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838F096D-C754-4232-96B2-590E1556048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D67E31A-EB43-4753-BBC4-F566C51E8A32}"/>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FF451E9C-6B73-4AD0-B042-8DF4B6C39F8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5297B4D-F60B-43BF-A3CB-A4FC0059FCB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414941D1-2AB8-4532-818F-E2CDC3F511F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BC7F76F-60A6-4507-9DF4-842C6F865392}"/>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D6172E77-D2F3-43B5-BF88-7695CD0FE3DB}"/>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DBF21E5-3C23-4043-85C8-F1335C090E5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C698215D-935F-4DC2-A19D-22E8ED080D04}"/>
            </a:ext>
          </a:extLst>
        </xdr:cNvPr>
        <xdr:cNvCxnSpPr/>
      </xdr:nvCxnSpPr>
      <xdr:spPr>
        <a:xfrm flipV="1">
          <a:off x="9219565" y="9546717"/>
          <a:ext cx="0" cy="1254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05CAD3C7-E1E0-44CE-A14A-D7B106994991}"/>
            </a:ext>
          </a:extLst>
        </xdr:cNvPr>
        <xdr:cNvSpPr txBox="1"/>
      </xdr:nvSpPr>
      <xdr:spPr>
        <a:xfrm>
          <a:off x="92583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8EC78BB4-C98E-4998-884C-4CD77B80BCA7}"/>
            </a:ext>
          </a:extLst>
        </xdr:cNvPr>
        <xdr:cNvCxnSpPr/>
      </xdr:nvCxnSpPr>
      <xdr:spPr>
        <a:xfrm>
          <a:off x="9154160" y="10801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13A2B2EC-121F-41CD-AE54-2F06A04B9829}"/>
            </a:ext>
          </a:extLst>
        </xdr:cNvPr>
        <xdr:cNvSpPr txBox="1"/>
      </xdr:nvSpPr>
      <xdr:spPr>
        <a:xfrm>
          <a:off x="9258300" y="93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8BBCB1AD-32A9-492A-8650-C210CEF0FA20}"/>
            </a:ext>
          </a:extLst>
        </xdr:cNvPr>
        <xdr:cNvCxnSpPr/>
      </xdr:nvCxnSpPr>
      <xdr:spPr>
        <a:xfrm>
          <a:off x="9154160" y="9546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119270</xdr:rowOff>
    </xdr:from>
    <xdr:ext cx="469744" cy="259045"/>
    <xdr:sp macro="" textlink="">
      <xdr:nvSpPr>
        <xdr:cNvPr id="234" name="【体育館・プール】&#10;一人当たり面積平均値テキスト">
          <a:extLst>
            <a:ext uri="{FF2B5EF4-FFF2-40B4-BE49-F238E27FC236}">
              <a16:creationId xmlns:a16="http://schemas.microsoft.com/office/drawing/2014/main" id="{5516B9DE-51C7-442B-9768-53599F6C9A32}"/>
            </a:ext>
          </a:extLst>
        </xdr:cNvPr>
        <xdr:cNvSpPr txBox="1"/>
      </xdr:nvSpPr>
      <xdr:spPr>
        <a:xfrm>
          <a:off x="9258300" y="1051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8CE3C697-43DA-430F-88E9-CDC305AA4102}"/>
            </a:ext>
          </a:extLst>
        </xdr:cNvPr>
        <xdr:cNvSpPr/>
      </xdr:nvSpPr>
      <xdr:spPr>
        <a:xfrm>
          <a:off x="9192260" y="105345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100A731A-EEFD-491D-97F5-856031BE555C}"/>
            </a:ext>
          </a:extLst>
        </xdr:cNvPr>
        <xdr:cNvSpPr/>
      </xdr:nvSpPr>
      <xdr:spPr>
        <a:xfrm>
          <a:off x="8445500" y="10538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ED642084-521A-4F3C-B7DF-30072733E7A0}"/>
            </a:ext>
          </a:extLst>
        </xdr:cNvPr>
        <xdr:cNvSpPr/>
      </xdr:nvSpPr>
      <xdr:spPr>
        <a:xfrm>
          <a:off x="7670800" y="1055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D39F99FF-79D5-416D-B9A0-EF9A1FF285C6}"/>
            </a:ext>
          </a:extLst>
        </xdr:cNvPr>
        <xdr:cNvSpPr/>
      </xdr:nvSpPr>
      <xdr:spPr>
        <a:xfrm>
          <a:off x="6873240" y="10524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AB184723-6180-4757-9D77-743C3B223B91}"/>
            </a:ext>
          </a:extLst>
        </xdr:cNvPr>
        <xdr:cNvSpPr/>
      </xdr:nvSpPr>
      <xdr:spPr>
        <a:xfrm>
          <a:off x="609854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AA3CA40-95B5-496F-B8B1-8B7A3A36F8C3}"/>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2A84F8E-C615-4966-AFD3-99A2464AFE7B}"/>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D366DC-4874-4C99-9EF8-9012831E7D4F}"/>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27A3088-F848-4872-AF39-83815A2A4E42}"/>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707A7CC-F746-4E76-97A2-68D503B43F3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167894</xdr:rowOff>
    </xdr:from>
    <xdr:to>
      <xdr:col>55</xdr:col>
      <xdr:colOff>50800</xdr:colOff>
      <xdr:row>62</xdr:row>
      <xdr:rowOff>98044</xdr:rowOff>
    </xdr:to>
    <xdr:sp macro="" textlink="">
      <xdr:nvSpPr>
        <xdr:cNvPr id="245" name="楕円 244">
          <a:extLst>
            <a:ext uri="{FF2B5EF4-FFF2-40B4-BE49-F238E27FC236}">
              <a16:creationId xmlns:a16="http://schemas.microsoft.com/office/drawing/2014/main" id="{D1634174-B597-4EAE-A45A-22ABA0B5A3AE}"/>
            </a:ext>
          </a:extLst>
        </xdr:cNvPr>
        <xdr:cNvSpPr/>
      </xdr:nvSpPr>
      <xdr:spPr>
        <a:xfrm>
          <a:off x="9192260" y="103939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19321</xdr:rowOff>
    </xdr:from>
    <xdr:ext cx="469744" cy="259045"/>
    <xdr:sp macro="" textlink="">
      <xdr:nvSpPr>
        <xdr:cNvPr id="246" name="【体育館・プール】&#10;一人当たり面積該当値テキスト">
          <a:extLst>
            <a:ext uri="{FF2B5EF4-FFF2-40B4-BE49-F238E27FC236}">
              <a16:creationId xmlns:a16="http://schemas.microsoft.com/office/drawing/2014/main" id="{C10C066C-AD50-4752-AB43-D70F681FD8B4}"/>
            </a:ext>
          </a:extLst>
        </xdr:cNvPr>
        <xdr:cNvSpPr txBox="1"/>
      </xdr:nvSpPr>
      <xdr:spPr>
        <a:xfrm>
          <a:off x="9258300" y="1024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9017</xdr:rowOff>
    </xdr:from>
    <xdr:to>
      <xdr:col>50</xdr:col>
      <xdr:colOff>165100</xdr:colOff>
      <xdr:row>62</xdr:row>
      <xdr:rowOff>110617</xdr:rowOff>
    </xdr:to>
    <xdr:sp macro="" textlink="">
      <xdr:nvSpPr>
        <xdr:cNvPr id="247" name="楕円 246">
          <a:extLst>
            <a:ext uri="{FF2B5EF4-FFF2-40B4-BE49-F238E27FC236}">
              <a16:creationId xmlns:a16="http://schemas.microsoft.com/office/drawing/2014/main" id="{649C3199-2DB5-42D5-A733-00ABAA0C1C29}"/>
            </a:ext>
          </a:extLst>
        </xdr:cNvPr>
        <xdr:cNvSpPr/>
      </xdr:nvSpPr>
      <xdr:spPr>
        <a:xfrm>
          <a:off x="8445500" y="104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47244</xdr:rowOff>
    </xdr:from>
    <xdr:to>
      <xdr:col>55</xdr:col>
      <xdr:colOff>0</xdr:colOff>
      <xdr:row>62</xdr:row>
      <xdr:rowOff>59817</xdr:rowOff>
    </xdr:to>
    <xdr:cxnSp macro="">
      <xdr:nvCxnSpPr>
        <xdr:cNvPr id="248" name="直線コネクタ 247">
          <a:extLst>
            <a:ext uri="{FF2B5EF4-FFF2-40B4-BE49-F238E27FC236}">
              <a16:creationId xmlns:a16="http://schemas.microsoft.com/office/drawing/2014/main" id="{C0E0FA56-2CC5-4265-BA5C-E06D8F5BE3D8}"/>
            </a:ext>
          </a:extLst>
        </xdr:cNvPr>
        <xdr:cNvCxnSpPr/>
      </xdr:nvCxnSpPr>
      <xdr:spPr>
        <a:xfrm flipV="1">
          <a:off x="8496300" y="10440924"/>
          <a:ext cx="7239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22733</xdr:rowOff>
    </xdr:from>
    <xdr:to>
      <xdr:col>46</xdr:col>
      <xdr:colOff>38100</xdr:colOff>
      <xdr:row>62</xdr:row>
      <xdr:rowOff>124333</xdr:rowOff>
    </xdr:to>
    <xdr:sp macro="" textlink="">
      <xdr:nvSpPr>
        <xdr:cNvPr id="249" name="楕円 248">
          <a:extLst>
            <a:ext uri="{FF2B5EF4-FFF2-40B4-BE49-F238E27FC236}">
              <a16:creationId xmlns:a16="http://schemas.microsoft.com/office/drawing/2014/main" id="{314A1538-5D71-488D-8369-E1913F9BD294}"/>
            </a:ext>
          </a:extLst>
        </xdr:cNvPr>
        <xdr:cNvSpPr/>
      </xdr:nvSpPr>
      <xdr:spPr>
        <a:xfrm>
          <a:off x="7670800" y="104164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59817</xdr:rowOff>
    </xdr:from>
    <xdr:to>
      <xdr:col>50</xdr:col>
      <xdr:colOff>114300</xdr:colOff>
      <xdr:row>62</xdr:row>
      <xdr:rowOff>73533</xdr:rowOff>
    </xdr:to>
    <xdr:cxnSp macro="">
      <xdr:nvCxnSpPr>
        <xdr:cNvPr id="250" name="直線コネクタ 249">
          <a:extLst>
            <a:ext uri="{FF2B5EF4-FFF2-40B4-BE49-F238E27FC236}">
              <a16:creationId xmlns:a16="http://schemas.microsoft.com/office/drawing/2014/main" id="{34592805-E6A0-444D-9D9F-CF3C13CB36E4}"/>
            </a:ext>
          </a:extLst>
        </xdr:cNvPr>
        <xdr:cNvCxnSpPr/>
      </xdr:nvCxnSpPr>
      <xdr:spPr>
        <a:xfrm flipV="1">
          <a:off x="7713980" y="10453497"/>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33782</xdr:rowOff>
    </xdr:from>
    <xdr:to>
      <xdr:col>41</xdr:col>
      <xdr:colOff>101600</xdr:colOff>
      <xdr:row>62</xdr:row>
      <xdr:rowOff>135382</xdr:rowOff>
    </xdr:to>
    <xdr:sp macro="" textlink="">
      <xdr:nvSpPr>
        <xdr:cNvPr id="251" name="楕円 250">
          <a:extLst>
            <a:ext uri="{FF2B5EF4-FFF2-40B4-BE49-F238E27FC236}">
              <a16:creationId xmlns:a16="http://schemas.microsoft.com/office/drawing/2014/main" id="{4E1C1DC4-1ECE-4891-AA32-3948AC0E44E4}"/>
            </a:ext>
          </a:extLst>
        </xdr:cNvPr>
        <xdr:cNvSpPr/>
      </xdr:nvSpPr>
      <xdr:spPr>
        <a:xfrm>
          <a:off x="6873240" y="10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73533</xdr:rowOff>
    </xdr:from>
    <xdr:to>
      <xdr:col>45</xdr:col>
      <xdr:colOff>177800</xdr:colOff>
      <xdr:row>62</xdr:row>
      <xdr:rowOff>84582</xdr:rowOff>
    </xdr:to>
    <xdr:cxnSp macro="">
      <xdr:nvCxnSpPr>
        <xdr:cNvPr id="252" name="直線コネクタ 251">
          <a:extLst>
            <a:ext uri="{FF2B5EF4-FFF2-40B4-BE49-F238E27FC236}">
              <a16:creationId xmlns:a16="http://schemas.microsoft.com/office/drawing/2014/main" id="{868E8308-8F36-4260-AE17-BDC44BB351FE}"/>
            </a:ext>
          </a:extLst>
        </xdr:cNvPr>
        <xdr:cNvCxnSpPr/>
      </xdr:nvCxnSpPr>
      <xdr:spPr>
        <a:xfrm flipV="1">
          <a:off x="6924040" y="10467213"/>
          <a:ext cx="78994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44069</xdr:rowOff>
    </xdr:from>
    <xdr:to>
      <xdr:col>36</xdr:col>
      <xdr:colOff>165100</xdr:colOff>
      <xdr:row>62</xdr:row>
      <xdr:rowOff>145669</xdr:rowOff>
    </xdr:to>
    <xdr:sp macro="" textlink="">
      <xdr:nvSpPr>
        <xdr:cNvPr id="253" name="楕円 252">
          <a:extLst>
            <a:ext uri="{FF2B5EF4-FFF2-40B4-BE49-F238E27FC236}">
              <a16:creationId xmlns:a16="http://schemas.microsoft.com/office/drawing/2014/main" id="{C81B182F-4283-480A-B31F-4F91370A552F}"/>
            </a:ext>
          </a:extLst>
        </xdr:cNvPr>
        <xdr:cNvSpPr/>
      </xdr:nvSpPr>
      <xdr:spPr>
        <a:xfrm>
          <a:off x="609854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84582</xdr:rowOff>
    </xdr:from>
    <xdr:to>
      <xdr:col>41</xdr:col>
      <xdr:colOff>50800</xdr:colOff>
      <xdr:row>62</xdr:row>
      <xdr:rowOff>94869</xdr:rowOff>
    </xdr:to>
    <xdr:cxnSp macro="">
      <xdr:nvCxnSpPr>
        <xdr:cNvPr id="254" name="直線コネクタ 253">
          <a:extLst>
            <a:ext uri="{FF2B5EF4-FFF2-40B4-BE49-F238E27FC236}">
              <a16:creationId xmlns:a16="http://schemas.microsoft.com/office/drawing/2014/main" id="{AA1CE872-C6D6-4821-9CC8-FD898AEB5514}"/>
            </a:ext>
          </a:extLst>
        </xdr:cNvPr>
        <xdr:cNvCxnSpPr/>
      </xdr:nvCxnSpPr>
      <xdr:spPr>
        <a:xfrm flipV="1">
          <a:off x="6149340" y="10478262"/>
          <a:ext cx="7747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66311</xdr:rowOff>
    </xdr:from>
    <xdr:ext cx="469744" cy="259045"/>
    <xdr:sp macro="" textlink="">
      <xdr:nvSpPr>
        <xdr:cNvPr id="255" name="n_1aveValue【体育館・プール】&#10;一人当たり面積">
          <a:extLst>
            <a:ext uri="{FF2B5EF4-FFF2-40B4-BE49-F238E27FC236}">
              <a16:creationId xmlns:a16="http://schemas.microsoft.com/office/drawing/2014/main" id="{D2CD552C-832A-45EE-B063-2DB3FE22A95B}"/>
            </a:ext>
          </a:extLst>
        </xdr:cNvPr>
        <xdr:cNvSpPr txBox="1"/>
      </xdr:nvSpPr>
      <xdr:spPr>
        <a:xfrm>
          <a:off x="8271587" y="1062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80027</xdr:rowOff>
    </xdr:from>
    <xdr:ext cx="469744" cy="259045"/>
    <xdr:sp macro="" textlink="">
      <xdr:nvSpPr>
        <xdr:cNvPr id="256" name="n_2aveValue【体育館・プール】&#10;一人当たり面積">
          <a:extLst>
            <a:ext uri="{FF2B5EF4-FFF2-40B4-BE49-F238E27FC236}">
              <a16:creationId xmlns:a16="http://schemas.microsoft.com/office/drawing/2014/main" id="{F8B3478D-C190-4915-BA92-CDA21EAFEE78}"/>
            </a:ext>
          </a:extLst>
        </xdr:cNvPr>
        <xdr:cNvSpPr txBox="1"/>
      </xdr:nvSpPr>
      <xdr:spPr>
        <a:xfrm>
          <a:off x="750958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52214</xdr:rowOff>
    </xdr:from>
    <xdr:ext cx="469744" cy="259045"/>
    <xdr:sp macro="" textlink="">
      <xdr:nvSpPr>
        <xdr:cNvPr id="257" name="n_3aveValue【体育館・プール】&#10;一人当たり面積">
          <a:extLst>
            <a:ext uri="{FF2B5EF4-FFF2-40B4-BE49-F238E27FC236}">
              <a16:creationId xmlns:a16="http://schemas.microsoft.com/office/drawing/2014/main" id="{B3DB172D-2FC0-475A-9E34-C8583DFBB694}"/>
            </a:ext>
          </a:extLst>
        </xdr:cNvPr>
        <xdr:cNvSpPr txBox="1"/>
      </xdr:nvSpPr>
      <xdr:spPr>
        <a:xfrm>
          <a:off x="6712027" y="1061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48785</xdr:rowOff>
    </xdr:from>
    <xdr:ext cx="469744" cy="259045"/>
    <xdr:sp macro="" textlink="">
      <xdr:nvSpPr>
        <xdr:cNvPr id="258" name="n_4aveValue【体育館・プール】&#10;一人当たり面積">
          <a:extLst>
            <a:ext uri="{FF2B5EF4-FFF2-40B4-BE49-F238E27FC236}">
              <a16:creationId xmlns:a16="http://schemas.microsoft.com/office/drawing/2014/main" id="{A94B4F9C-3844-478C-B31A-DD3EDD6F6937}"/>
            </a:ext>
          </a:extLst>
        </xdr:cNvPr>
        <xdr:cNvSpPr txBox="1"/>
      </xdr:nvSpPr>
      <xdr:spPr>
        <a:xfrm>
          <a:off x="59373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127144</xdr:rowOff>
    </xdr:from>
    <xdr:ext cx="469744" cy="259045"/>
    <xdr:sp macro="" textlink="">
      <xdr:nvSpPr>
        <xdr:cNvPr id="259" name="n_1mainValue【体育館・プール】&#10;一人当たり面積">
          <a:extLst>
            <a:ext uri="{FF2B5EF4-FFF2-40B4-BE49-F238E27FC236}">
              <a16:creationId xmlns:a16="http://schemas.microsoft.com/office/drawing/2014/main" id="{F8F85AC1-A280-4B38-8DC6-1C412E3F47A9}"/>
            </a:ext>
          </a:extLst>
        </xdr:cNvPr>
        <xdr:cNvSpPr txBox="1"/>
      </xdr:nvSpPr>
      <xdr:spPr>
        <a:xfrm>
          <a:off x="8271587" y="101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140860</xdr:rowOff>
    </xdr:from>
    <xdr:ext cx="469744" cy="259045"/>
    <xdr:sp macro="" textlink="">
      <xdr:nvSpPr>
        <xdr:cNvPr id="260" name="n_2mainValue【体育館・プール】&#10;一人当たり面積">
          <a:extLst>
            <a:ext uri="{FF2B5EF4-FFF2-40B4-BE49-F238E27FC236}">
              <a16:creationId xmlns:a16="http://schemas.microsoft.com/office/drawing/2014/main" id="{7B69FD79-38A0-45A1-B86F-A26B467202BD}"/>
            </a:ext>
          </a:extLst>
        </xdr:cNvPr>
        <xdr:cNvSpPr txBox="1"/>
      </xdr:nvSpPr>
      <xdr:spPr>
        <a:xfrm>
          <a:off x="7509587" y="1019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61" name="n_3mainValue【体育館・プール】&#10;一人当たり面積">
          <a:extLst>
            <a:ext uri="{FF2B5EF4-FFF2-40B4-BE49-F238E27FC236}">
              <a16:creationId xmlns:a16="http://schemas.microsoft.com/office/drawing/2014/main" id="{87A6D837-C373-4049-AC45-5B3E8AD49EB9}"/>
            </a:ext>
          </a:extLst>
        </xdr:cNvPr>
        <xdr:cNvSpPr txBox="1"/>
      </xdr:nvSpPr>
      <xdr:spPr>
        <a:xfrm>
          <a:off x="6712027" y="1021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162196</xdr:rowOff>
    </xdr:from>
    <xdr:ext cx="469744" cy="259045"/>
    <xdr:sp macro="" textlink="">
      <xdr:nvSpPr>
        <xdr:cNvPr id="262" name="n_4mainValue【体育館・プール】&#10;一人当たり面積">
          <a:extLst>
            <a:ext uri="{FF2B5EF4-FFF2-40B4-BE49-F238E27FC236}">
              <a16:creationId xmlns:a16="http://schemas.microsoft.com/office/drawing/2014/main" id="{EC28A329-B021-4073-8BD3-2479D2331B59}"/>
            </a:ext>
          </a:extLst>
        </xdr:cNvPr>
        <xdr:cNvSpPr txBox="1"/>
      </xdr:nvSpPr>
      <xdr:spPr>
        <a:xfrm>
          <a:off x="5937327"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40CAB63-8E86-4D6F-A966-E52EC6B2A93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9D15D601-20F5-40E0-B43B-A4CC03D4F147}"/>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D4F69880-0D65-46B0-BD93-DB45167645A3}"/>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3C2A668-BC78-43B4-A52F-F7797173C6A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7F5924F-12FF-4177-934D-0F2F195A8C44}"/>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11B811C-2DD4-4B8D-B6C2-8092598DE4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12F68EA2-6E37-46AB-BB49-1BC39EDBD93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FA7A8EA-15C0-4E83-BB4C-87DC03650432}"/>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3BF231A2-FBDD-425B-92A0-E18B5686EEF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262B27B-0245-426F-8E52-D835F0EDB63C}"/>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8B92580-8FBA-44A3-8975-E49FAED2417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A1E77F4-FD5D-45FF-B557-E851DF8AEEBC}"/>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8BFF75B6-AD85-4ABF-86C9-FD447EEF75A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12D7FCD8-B4C8-439B-8E27-3E33B516F6E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280BD119-8AED-4EF7-9498-FA16E1704C66}"/>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9938C4CD-AAA7-4178-A7A0-962D50A3CFA9}"/>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7EFB4318-B516-4A9F-8331-8D8F01C8D4F7}"/>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16A699D-50FF-4896-B43F-693DE53282ED}"/>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8AB851C-A6A3-4A96-858C-12F5D276F6D8}"/>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D5D2181E-C4EA-4793-A487-FA0870ACA247}"/>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778A933-E5CA-4911-9688-83DC7E76476B}"/>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100BE4D-CBC2-49D1-94AE-0BE54C1276F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FDFBB415-AEA6-4221-9127-0920D6474C1F}"/>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9F6321CF-5A45-475A-B6C4-32B1358438C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12D3871-6B70-4B59-B561-E36C38874936}"/>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3BCBA86-DA92-4656-8928-84A5D5348D8C}"/>
            </a:ext>
          </a:extLst>
        </xdr:cNvPr>
        <xdr:cNvCxnSpPr/>
      </xdr:nvCxnSpPr>
      <xdr:spPr>
        <a:xfrm flipV="1">
          <a:off x="4086225" y="13198928"/>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CF4A9D58-A015-477B-8DCE-F36C8C9A997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2F188EE1-F732-4C2D-914F-B05FC711DC9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80D7278-A5D3-4E0B-A244-328737E3C414}"/>
            </a:ext>
          </a:extLst>
        </xdr:cNvPr>
        <xdr:cNvSpPr txBox="1"/>
      </xdr:nvSpPr>
      <xdr:spPr>
        <a:xfrm>
          <a:off x="4124960" y="1297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BFB80B47-3A66-404D-B6ED-BF5EFC368D6E}"/>
            </a:ext>
          </a:extLst>
        </xdr:cNvPr>
        <xdr:cNvCxnSpPr/>
      </xdr:nvCxnSpPr>
      <xdr:spPr>
        <a:xfrm>
          <a:off x="4020820" y="131989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42AF6B60-6B59-4F12-A129-8FC5EF125CD2}"/>
            </a:ext>
          </a:extLst>
        </xdr:cNvPr>
        <xdr:cNvSpPr txBox="1"/>
      </xdr:nvSpPr>
      <xdr:spPr>
        <a:xfrm>
          <a:off x="4124960" y="13866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B424FC4-88C9-40EB-99C0-995EA284244A}"/>
            </a:ext>
          </a:extLst>
        </xdr:cNvPr>
        <xdr:cNvSpPr/>
      </xdr:nvSpPr>
      <xdr:spPr>
        <a:xfrm>
          <a:off x="403606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94603FFB-1A6E-4671-B283-3083CA07A8EE}"/>
            </a:ext>
          </a:extLst>
        </xdr:cNvPr>
        <xdr:cNvSpPr/>
      </xdr:nvSpPr>
      <xdr:spPr>
        <a:xfrm>
          <a:off x="3312160" y="13986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7893A20E-1AEC-479D-A7BA-71A9C1B46D41}"/>
            </a:ext>
          </a:extLst>
        </xdr:cNvPr>
        <xdr:cNvSpPr/>
      </xdr:nvSpPr>
      <xdr:spPr>
        <a:xfrm>
          <a:off x="2514600" y="139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a:extLst>
            <a:ext uri="{FF2B5EF4-FFF2-40B4-BE49-F238E27FC236}">
              <a16:creationId xmlns:a16="http://schemas.microsoft.com/office/drawing/2014/main" id="{B6E30412-D771-4772-A747-570B2194949C}"/>
            </a:ext>
          </a:extLst>
        </xdr:cNvPr>
        <xdr:cNvSpPr/>
      </xdr:nvSpPr>
      <xdr:spPr>
        <a:xfrm>
          <a:off x="173990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a:extLst>
            <a:ext uri="{FF2B5EF4-FFF2-40B4-BE49-F238E27FC236}">
              <a16:creationId xmlns:a16="http://schemas.microsoft.com/office/drawing/2014/main" id="{F0D87B06-E42B-463A-8ED8-D7B9E8D5FBB1}"/>
            </a:ext>
          </a:extLst>
        </xdr:cNvPr>
        <xdr:cNvSpPr/>
      </xdr:nvSpPr>
      <xdr:spPr>
        <a:xfrm>
          <a:off x="965200" y="13940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C28C973-0CF8-4A2A-91FF-1C4448B076D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5443D9E-7E49-4FFE-AE2D-0E4230B85AB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5AAE61F-2ABC-4EA0-AF1F-0775B02D818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06EDC53-F6DE-4940-ADD2-AE3973148EC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FDBB373-B8B1-4B34-9908-9C38FBC31F4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31387</xdr:rowOff>
    </xdr:from>
    <xdr:to>
      <xdr:col>24</xdr:col>
      <xdr:colOff>114300</xdr:colOff>
      <xdr:row>86</xdr:row>
      <xdr:rowOff>132987</xdr:rowOff>
    </xdr:to>
    <xdr:sp macro="" textlink="">
      <xdr:nvSpPr>
        <xdr:cNvPr id="304" name="楕円 303">
          <a:extLst>
            <a:ext uri="{FF2B5EF4-FFF2-40B4-BE49-F238E27FC236}">
              <a16:creationId xmlns:a16="http://schemas.microsoft.com/office/drawing/2014/main" id="{21F4A18A-3797-4439-B9D6-EB7A074A6CD5}"/>
            </a:ext>
          </a:extLst>
        </xdr:cNvPr>
        <xdr:cNvSpPr/>
      </xdr:nvSpPr>
      <xdr:spPr>
        <a:xfrm>
          <a:off x="4036060" y="1444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117764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2ADC2C3B-F761-41B2-A9CE-F0E76C0A4721}"/>
            </a:ext>
          </a:extLst>
        </xdr:cNvPr>
        <xdr:cNvSpPr txBox="1"/>
      </xdr:nvSpPr>
      <xdr:spPr>
        <a:xfrm>
          <a:off x="4124960" y="14367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13426</xdr:rowOff>
    </xdr:from>
    <xdr:to>
      <xdr:col>20</xdr:col>
      <xdr:colOff>38100</xdr:colOff>
      <xdr:row>86</xdr:row>
      <xdr:rowOff>115026</xdr:rowOff>
    </xdr:to>
    <xdr:sp macro="" textlink="">
      <xdr:nvSpPr>
        <xdr:cNvPr id="306" name="楕円 305">
          <a:extLst>
            <a:ext uri="{FF2B5EF4-FFF2-40B4-BE49-F238E27FC236}">
              <a16:creationId xmlns:a16="http://schemas.microsoft.com/office/drawing/2014/main" id="{86091A38-46B7-4971-92E9-2B450840D08A}"/>
            </a:ext>
          </a:extLst>
        </xdr:cNvPr>
        <xdr:cNvSpPr/>
      </xdr:nvSpPr>
      <xdr:spPr>
        <a:xfrm>
          <a:off x="3312160" y="14430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64226</xdr:rowOff>
    </xdr:from>
    <xdr:to>
      <xdr:col>24</xdr:col>
      <xdr:colOff>63500</xdr:colOff>
      <xdr:row>86</xdr:row>
      <xdr:rowOff>82187</xdr:rowOff>
    </xdr:to>
    <xdr:cxnSp macro="">
      <xdr:nvCxnSpPr>
        <xdr:cNvPr id="307" name="直線コネクタ 306">
          <a:extLst>
            <a:ext uri="{FF2B5EF4-FFF2-40B4-BE49-F238E27FC236}">
              <a16:creationId xmlns:a16="http://schemas.microsoft.com/office/drawing/2014/main" id="{7CF42234-DCDE-4474-86E4-DDF718336AD2}"/>
            </a:ext>
          </a:extLst>
        </xdr:cNvPr>
        <xdr:cNvCxnSpPr/>
      </xdr:nvCxnSpPr>
      <xdr:spPr>
        <a:xfrm>
          <a:off x="3355340" y="14481266"/>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168548</xdr:rowOff>
    </xdr:from>
    <xdr:to>
      <xdr:col>15</xdr:col>
      <xdr:colOff>101600</xdr:colOff>
      <xdr:row>86</xdr:row>
      <xdr:rowOff>98698</xdr:rowOff>
    </xdr:to>
    <xdr:sp macro="" textlink="">
      <xdr:nvSpPr>
        <xdr:cNvPr id="308" name="楕円 307">
          <a:extLst>
            <a:ext uri="{FF2B5EF4-FFF2-40B4-BE49-F238E27FC236}">
              <a16:creationId xmlns:a16="http://schemas.microsoft.com/office/drawing/2014/main" id="{AECC27F5-8A8B-423F-86F8-1FDA81916798}"/>
            </a:ext>
          </a:extLst>
        </xdr:cNvPr>
        <xdr:cNvSpPr/>
      </xdr:nvSpPr>
      <xdr:spPr>
        <a:xfrm>
          <a:off x="2514600" y="14417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47898</xdr:rowOff>
    </xdr:from>
    <xdr:to>
      <xdr:col>19</xdr:col>
      <xdr:colOff>177800</xdr:colOff>
      <xdr:row>86</xdr:row>
      <xdr:rowOff>64226</xdr:rowOff>
    </xdr:to>
    <xdr:cxnSp macro="">
      <xdr:nvCxnSpPr>
        <xdr:cNvPr id="309" name="直線コネクタ 308">
          <a:extLst>
            <a:ext uri="{FF2B5EF4-FFF2-40B4-BE49-F238E27FC236}">
              <a16:creationId xmlns:a16="http://schemas.microsoft.com/office/drawing/2014/main" id="{3175793F-541B-4409-ACA9-3865BEED2E96}"/>
            </a:ext>
          </a:extLst>
        </xdr:cNvPr>
        <xdr:cNvCxnSpPr/>
      </xdr:nvCxnSpPr>
      <xdr:spPr>
        <a:xfrm>
          <a:off x="2565400" y="14464938"/>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363</xdr:rowOff>
    </xdr:from>
    <xdr:to>
      <xdr:col>10</xdr:col>
      <xdr:colOff>165100</xdr:colOff>
      <xdr:row>86</xdr:row>
      <xdr:rowOff>101963</xdr:rowOff>
    </xdr:to>
    <xdr:sp macro="" textlink="">
      <xdr:nvSpPr>
        <xdr:cNvPr id="310" name="楕円 309">
          <a:extLst>
            <a:ext uri="{FF2B5EF4-FFF2-40B4-BE49-F238E27FC236}">
              <a16:creationId xmlns:a16="http://schemas.microsoft.com/office/drawing/2014/main" id="{F70BAD07-9036-4062-9F39-B73949B0C96C}"/>
            </a:ext>
          </a:extLst>
        </xdr:cNvPr>
        <xdr:cNvSpPr/>
      </xdr:nvSpPr>
      <xdr:spPr>
        <a:xfrm>
          <a:off x="1739900" y="14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47898</xdr:rowOff>
    </xdr:from>
    <xdr:to>
      <xdr:col>15</xdr:col>
      <xdr:colOff>50800</xdr:colOff>
      <xdr:row>86</xdr:row>
      <xdr:rowOff>51163</xdr:rowOff>
    </xdr:to>
    <xdr:cxnSp macro="">
      <xdr:nvCxnSpPr>
        <xdr:cNvPr id="311" name="直線コネクタ 310">
          <a:extLst>
            <a:ext uri="{FF2B5EF4-FFF2-40B4-BE49-F238E27FC236}">
              <a16:creationId xmlns:a16="http://schemas.microsoft.com/office/drawing/2014/main" id="{DD9438AF-A3BC-4500-93F9-8A4A49B33E15}"/>
            </a:ext>
          </a:extLst>
        </xdr:cNvPr>
        <xdr:cNvCxnSpPr/>
      </xdr:nvCxnSpPr>
      <xdr:spPr>
        <a:xfrm flipV="1">
          <a:off x="1790700" y="14464938"/>
          <a:ext cx="7747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135889</xdr:rowOff>
    </xdr:from>
    <xdr:to>
      <xdr:col>6</xdr:col>
      <xdr:colOff>38100</xdr:colOff>
      <xdr:row>86</xdr:row>
      <xdr:rowOff>66039</xdr:rowOff>
    </xdr:to>
    <xdr:sp macro="" textlink="">
      <xdr:nvSpPr>
        <xdr:cNvPr id="312" name="楕円 311">
          <a:extLst>
            <a:ext uri="{FF2B5EF4-FFF2-40B4-BE49-F238E27FC236}">
              <a16:creationId xmlns:a16="http://schemas.microsoft.com/office/drawing/2014/main" id="{A2E0D3BE-C28D-4848-B113-2E692ECEC2DF}"/>
            </a:ext>
          </a:extLst>
        </xdr:cNvPr>
        <xdr:cNvSpPr/>
      </xdr:nvSpPr>
      <xdr:spPr>
        <a:xfrm>
          <a:off x="965200" y="143852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15239</xdr:rowOff>
    </xdr:from>
    <xdr:to>
      <xdr:col>10</xdr:col>
      <xdr:colOff>114300</xdr:colOff>
      <xdr:row>86</xdr:row>
      <xdr:rowOff>51163</xdr:rowOff>
    </xdr:to>
    <xdr:cxnSp macro="">
      <xdr:nvCxnSpPr>
        <xdr:cNvPr id="313" name="直線コネクタ 312">
          <a:extLst>
            <a:ext uri="{FF2B5EF4-FFF2-40B4-BE49-F238E27FC236}">
              <a16:creationId xmlns:a16="http://schemas.microsoft.com/office/drawing/2014/main" id="{0A814F86-C875-4B92-A281-BBC229F75AE1}"/>
            </a:ext>
          </a:extLst>
        </xdr:cNvPr>
        <xdr:cNvCxnSpPr/>
      </xdr:nvCxnSpPr>
      <xdr:spPr>
        <a:xfrm>
          <a:off x="1008380" y="14432279"/>
          <a:ext cx="78232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a:extLst>
            <a:ext uri="{FF2B5EF4-FFF2-40B4-BE49-F238E27FC236}">
              <a16:creationId xmlns:a16="http://schemas.microsoft.com/office/drawing/2014/main" id="{27722980-283B-44D4-A5EB-F17AD814EF86}"/>
            </a:ext>
          </a:extLst>
        </xdr:cNvPr>
        <xdr:cNvSpPr txBox="1"/>
      </xdr:nvSpPr>
      <xdr:spPr>
        <a:xfrm>
          <a:off x="3170564" y="1376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a:extLst>
            <a:ext uri="{FF2B5EF4-FFF2-40B4-BE49-F238E27FC236}">
              <a16:creationId xmlns:a16="http://schemas.microsoft.com/office/drawing/2014/main" id="{69B135D2-2A1D-45FE-8538-3D4150CBF311}"/>
            </a:ext>
          </a:extLst>
        </xdr:cNvPr>
        <xdr:cNvSpPr txBox="1"/>
      </xdr:nvSpPr>
      <xdr:spPr>
        <a:xfrm>
          <a:off x="238570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a:extLst>
            <a:ext uri="{FF2B5EF4-FFF2-40B4-BE49-F238E27FC236}">
              <a16:creationId xmlns:a16="http://schemas.microsoft.com/office/drawing/2014/main" id="{36B5F6C2-1921-4F1E-A018-6B89DAC031AC}"/>
            </a:ext>
          </a:extLst>
        </xdr:cNvPr>
        <xdr:cNvSpPr txBox="1"/>
      </xdr:nvSpPr>
      <xdr:spPr>
        <a:xfrm>
          <a:off x="161100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a:extLst>
            <a:ext uri="{FF2B5EF4-FFF2-40B4-BE49-F238E27FC236}">
              <a16:creationId xmlns:a16="http://schemas.microsoft.com/office/drawing/2014/main" id="{0F5C0EF8-00E5-4873-9B6B-99C69ECD4C49}"/>
            </a:ext>
          </a:extLst>
        </xdr:cNvPr>
        <xdr:cNvSpPr txBox="1"/>
      </xdr:nvSpPr>
      <xdr:spPr>
        <a:xfrm>
          <a:off x="8363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106153</xdr:rowOff>
    </xdr:from>
    <xdr:ext cx="405111" cy="259045"/>
    <xdr:sp macro="" textlink="">
      <xdr:nvSpPr>
        <xdr:cNvPr id="318" name="n_1mainValue【福祉施設】&#10;有形固定資産減価償却率">
          <a:extLst>
            <a:ext uri="{FF2B5EF4-FFF2-40B4-BE49-F238E27FC236}">
              <a16:creationId xmlns:a16="http://schemas.microsoft.com/office/drawing/2014/main" id="{CD49EFD2-3384-4FC4-BB2F-457BC67EEAE2}"/>
            </a:ext>
          </a:extLst>
        </xdr:cNvPr>
        <xdr:cNvSpPr txBox="1"/>
      </xdr:nvSpPr>
      <xdr:spPr>
        <a:xfrm>
          <a:off x="3170564" y="1452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89825</xdr:rowOff>
    </xdr:from>
    <xdr:ext cx="405111" cy="259045"/>
    <xdr:sp macro="" textlink="">
      <xdr:nvSpPr>
        <xdr:cNvPr id="319" name="n_2mainValue【福祉施設】&#10;有形固定資産減価償却率">
          <a:extLst>
            <a:ext uri="{FF2B5EF4-FFF2-40B4-BE49-F238E27FC236}">
              <a16:creationId xmlns:a16="http://schemas.microsoft.com/office/drawing/2014/main" id="{1A6F5260-3718-479B-AA29-68E7352BBEA3}"/>
            </a:ext>
          </a:extLst>
        </xdr:cNvPr>
        <xdr:cNvSpPr txBox="1"/>
      </xdr:nvSpPr>
      <xdr:spPr>
        <a:xfrm>
          <a:off x="2385704" y="1450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93090</xdr:rowOff>
    </xdr:from>
    <xdr:ext cx="405111" cy="259045"/>
    <xdr:sp macro="" textlink="">
      <xdr:nvSpPr>
        <xdr:cNvPr id="320" name="n_3mainValue【福祉施設】&#10;有形固定資産減価償却率">
          <a:extLst>
            <a:ext uri="{FF2B5EF4-FFF2-40B4-BE49-F238E27FC236}">
              <a16:creationId xmlns:a16="http://schemas.microsoft.com/office/drawing/2014/main" id="{22B993C1-A70D-4591-A7F4-7C4F66C11BAF}"/>
            </a:ext>
          </a:extLst>
        </xdr:cNvPr>
        <xdr:cNvSpPr txBox="1"/>
      </xdr:nvSpPr>
      <xdr:spPr>
        <a:xfrm>
          <a:off x="1611004" y="1451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57166</xdr:rowOff>
    </xdr:from>
    <xdr:ext cx="405111" cy="259045"/>
    <xdr:sp macro="" textlink="">
      <xdr:nvSpPr>
        <xdr:cNvPr id="321" name="n_4mainValue【福祉施設】&#10;有形固定資産減価償却率">
          <a:extLst>
            <a:ext uri="{FF2B5EF4-FFF2-40B4-BE49-F238E27FC236}">
              <a16:creationId xmlns:a16="http://schemas.microsoft.com/office/drawing/2014/main" id="{0B4C2B69-EA28-4333-88C0-B4FBDB056FD6}"/>
            </a:ext>
          </a:extLst>
        </xdr:cNvPr>
        <xdr:cNvSpPr txBox="1"/>
      </xdr:nvSpPr>
      <xdr:spPr>
        <a:xfrm>
          <a:off x="836304" y="1447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0A9DA7B-E5AA-416A-9231-CEF259E6595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0812F29-1EBA-4738-8BBD-E495C8584DB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D615063-ECA5-4F13-9E07-31E1E49164D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652CC6D-14E0-4540-92D5-33654E24BF56}"/>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88B10F8-E6A0-4AF8-9606-0BE1E8B61FB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B831602-5630-4F45-8E2D-89FED6D6EF7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9BFCAAA-5941-4C3F-9EF9-AF29546FF5E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F61542F-D47C-4BFF-907F-17810370787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8DE0819D-CBC8-439C-BA2C-D98A8C50074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8720072-6013-4732-8601-D48A2419F42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0F4E2B6-7BCF-47E9-8294-01F0A2A8A07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A9B1D01-D805-4334-B90A-5039F7AC3228}"/>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D9A4111-AF36-4E26-8137-1988367FED8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70ADE33-3969-4C9D-872C-CC6ACCDADE43}"/>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701B5FC-84A6-4F6D-8310-B48B6261D2B4}"/>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EA92FC74-B04C-435D-ABD5-0A061C463CCB}"/>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B3D580A-4BA5-4DC5-9789-82B3516238CA}"/>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B90DB57-311A-4A43-B8EF-DC1DF39DAA59}"/>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9D720A11-0C72-4882-B9EF-C0672687C67C}"/>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5B3542D-5BC8-4B83-8EB3-D01ED73E140C}"/>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48151F9B-234B-45A6-9C78-E793A433982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58C2693-C099-4D18-8F20-1170890EA3C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F6675A77-F473-45B4-81DD-72A5761F41C2}"/>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8AFC94E5-6E71-4B78-B270-9301F0204B2B}"/>
            </a:ext>
          </a:extLst>
        </xdr:cNvPr>
        <xdr:cNvCxnSpPr/>
      </xdr:nvCxnSpPr>
      <xdr:spPr>
        <a:xfrm flipV="1">
          <a:off x="9219565" y="1326261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3882EA1A-57AB-44E2-933B-FC627D0FD2DD}"/>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AC1E2E29-7D1F-4805-BB39-A4728BC30137}"/>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788DECB3-9549-45D5-AF47-ADDCDA3A1029}"/>
            </a:ext>
          </a:extLst>
        </xdr:cNvPr>
        <xdr:cNvSpPr txBox="1"/>
      </xdr:nvSpPr>
      <xdr:spPr>
        <a:xfrm>
          <a:off x="9258300" y="1304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E0AB1521-4C2D-4E35-BC83-585A5D6052A3}"/>
            </a:ext>
          </a:extLst>
        </xdr:cNvPr>
        <xdr:cNvCxnSpPr/>
      </xdr:nvCxnSpPr>
      <xdr:spPr>
        <a:xfrm>
          <a:off x="9154160" y="1326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ED02E8B6-6B81-4587-A554-B511211E8D2D}"/>
            </a:ext>
          </a:extLst>
        </xdr:cNvPr>
        <xdr:cNvSpPr txBox="1"/>
      </xdr:nvSpPr>
      <xdr:spPr>
        <a:xfrm>
          <a:off x="9258300" y="14082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29C32C98-B419-472F-81C9-ED35FC885062}"/>
            </a:ext>
          </a:extLst>
        </xdr:cNvPr>
        <xdr:cNvSpPr/>
      </xdr:nvSpPr>
      <xdr:spPr>
        <a:xfrm>
          <a:off x="9192260" y="142267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A2B8530E-8A50-4494-B3A8-299B63BAD262}"/>
            </a:ext>
          </a:extLst>
        </xdr:cNvPr>
        <xdr:cNvSpPr/>
      </xdr:nvSpPr>
      <xdr:spPr>
        <a:xfrm>
          <a:off x="8445500" y="14223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a:extLst>
            <a:ext uri="{FF2B5EF4-FFF2-40B4-BE49-F238E27FC236}">
              <a16:creationId xmlns:a16="http://schemas.microsoft.com/office/drawing/2014/main" id="{E5E53E35-1CEC-4C1A-B875-91C9A57F65ED}"/>
            </a:ext>
          </a:extLst>
        </xdr:cNvPr>
        <xdr:cNvSpPr/>
      </xdr:nvSpPr>
      <xdr:spPr>
        <a:xfrm>
          <a:off x="7670800" y="1426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a:extLst>
            <a:ext uri="{FF2B5EF4-FFF2-40B4-BE49-F238E27FC236}">
              <a16:creationId xmlns:a16="http://schemas.microsoft.com/office/drawing/2014/main" id="{3FB160FC-C5D7-4B86-BA7D-EEB57464C330}"/>
            </a:ext>
          </a:extLst>
        </xdr:cNvPr>
        <xdr:cNvSpPr/>
      </xdr:nvSpPr>
      <xdr:spPr>
        <a:xfrm>
          <a:off x="68732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a:extLst>
            <a:ext uri="{FF2B5EF4-FFF2-40B4-BE49-F238E27FC236}">
              <a16:creationId xmlns:a16="http://schemas.microsoft.com/office/drawing/2014/main" id="{69778DEC-6406-4D8C-8AEB-F8D474BBF2C3}"/>
            </a:ext>
          </a:extLst>
        </xdr:cNvPr>
        <xdr:cNvSpPr/>
      </xdr:nvSpPr>
      <xdr:spPr>
        <a:xfrm>
          <a:off x="6098540" y="142488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454E126-595E-4F79-80A7-17A575CD248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81B104-D593-4B61-A510-776A55744D1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E90AF44-3CE2-4F17-B37A-CE2419010FB2}"/>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029BFB2-AAE8-49BC-8EAA-3F6FF8B4FE1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6B9B10C-3284-45CA-AE22-EDABBF07EF5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61" name="楕円 360">
          <a:extLst>
            <a:ext uri="{FF2B5EF4-FFF2-40B4-BE49-F238E27FC236}">
              <a16:creationId xmlns:a16="http://schemas.microsoft.com/office/drawing/2014/main" id="{A220EB69-308D-4E79-B6F1-A50BC8587F46}"/>
            </a:ext>
          </a:extLst>
        </xdr:cNvPr>
        <xdr:cNvSpPr/>
      </xdr:nvSpPr>
      <xdr:spPr>
        <a:xfrm>
          <a:off x="9192260" y="144035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62" name="【福祉施設】&#10;一人当たり面積該当値テキスト">
          <a:extLst>
            <a:ext uri="{FF2B5EF4-FFF2-40B4-BE49-F238E27FC236}">
              <a16:creationId xmlns:a16="http://schemas.microsoft.com/office/drawing/2014/main" id="{303EA4AA-F47F-4FAB-9513-0776E5119FCB}"/>
            </a:ext>
          </a:extLst>
        </xdr:cNvPr>
        <xdr:cNvSpPr txBox="1"/>
      </xdr:nvSpPr>
      <xdr:spPr>
        <a:xfrm>
          <a:off x="9258300" y="1431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63" name="楕円 362">
          <a:extLst>
            <a:ext uri="{FF2B5EF4-FFF2-40B4-BE49-F238E27FC236}">
              <a16:creationId xmlns:a16="http://schemas.microsoft.com/office/drawing/2014/main" id="{2AF76822-4D24-46ED-ADCC-9BD70831CAE1}"/>
            </a:ext>
          </a:extLst>
        </xdr:cNvPr>
        <xdr:cNvSpPr/>
      </xdr:nvSpPr>
      <xdr:spPr>
        <a:xfrm>
          <a:off x="8445500" y="144058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35813</xdr:rowOff>
    </xdr:to>
    <xdr:cxnSp macro="">
      <xdr:nvCxnSpPr>
        <xdr:cNvPr id="364" name="直線コネクタ 363">
          <a:extLst>
            <a:ext uri="{FF2B5EF4-FFF2-40B4-BE49-F238E27FC236}">
              <a16:creationId xmlns:a16="http://schemas.microsoft.com/office/drawing/2014/main" id="{54BB9D81-87E2-41B9-BAF0-27BD4C589C8F}"/>
            </a:ext>
          </a:extLst>
        </xdr:cNvPr>
        <xdr:cNvCxnSpPr/>
      </xdr:nvCxnSpPr>
      <xdr:spPr>
        <a:xfrm flipV="1">
          <a:off x="8496300" y="14450568"/>
          <a:ext cx="7239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159513</xdr:rowOff>
    </xdr:from>
    <xdr:to>
      <xdr:col>46</xdr:col>
      <xdr:colOff>38100</xdr:colOff>
      <xdr:row>86</xdr:row>
      <xdr:rowOff>89663</xdr:rowOff>
    </xdr:to>
    <xdr:sp macro="" textlink="">
      <xdr:nvSpPr>
        <xdr:cNvPr id="365" name="楕円 364">
          <a:extLst>
            <a:ext uri="{FF2B5EF4-FFF2-40B4-BE49-F238E27FC236}">
              <a16:creationId xmlns:a16="http://schemas.microsoft.com/office/drawing/2014/main" id="{232F9776-B7C8-45A7-B1BE-7969CA1CE2D7}"/>
            </a:ext>
          </a:extLst>
        </xdr:cNvPr>
        <xdr:cNvSpPr/>
      </xdr:nvSpPr>
      <xdr:spPr>
        <a:xfrm>
          <a:off x="7670800" y="14408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35813</xdr:rowOff>
    </xdr:from>
    <xdr:to>
      <xdr:col>50</xdr:col>
      <xdr:colOff>114300</xdr:colOff>
      <xdr:row>86</xdr:row>
      <xdr:rowOff>38863</xdr:rowOff>
    </xdr:to>
    <xdr:cxnSp macro="">
      <xdr:nvCxnSpPr>
        <xdr:cNvPr id="366" name="直線コネクタ 365">
          <a:extLst>
            <a:ext uri="{FF2B5EF4-FFF2-40B4-BE49-F238E27FC236}">
              <a16:creationId xmlns:a16="http://schemas.microsoft.com/office/drawing/2014/main" id="{A83F2167-8A2B-44B3-B4ED-44932874A253}"/>
            </a:ext>
          </a:extLst>
        </xdr:cNvPr>
        <xdr:cNvCxnSpPr/>
      </xdr:nvCxnSpPr>
      <xdr:spPr>
        <a:xfrm flipV="1">
          <a:off x="7713980" y="14452853"/>
          <a:ext cx="78232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161798</xdr:rowOff>
    </xdr:from>
    <xdr:to>
      <xdr:col>41</xdr:col>
      <xdr:colOff>101600</xdr:colOff>
      <xdr:row>86</xdr:row>
      <xdr:rowOff>91948</xdr:rowOff>
    </xdr:to>
    <xdr:sp macro="" textlink="">
      <xdr:nvSpPr>
        <xdr:cNvPr id="367" name="楕円 366">
          <a:extLst>
            <a:ext uri="{FF2B5EF4-FFF2-40B4-BE49-F238E27FC236}">
              <a16:creationId xmlns:a16="http://schemas.microsoft.com/office/drawing/2014/main" id="{32EBD846-6983-4E0F-8EEB-DBE1CFA510AD}"/>
            </a:ext>
          </a:extLst>
        </xdr:cNvPr>
        <xdr:cNvSpPr/>
      </xdr:nvSpPr>
      <xdr:spPr>
        <a:xfrm>
          <a:off x="6873240" y="144111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38863</xdr:rowOff>
    </xdr:from>
    <xdr:to>
      <xdr:col>45</xdr:col>
      <xdr:colOff>177800</xdr:colOff>
      <xdr:row>86</xdr:row>
      <xdr:rowOff>41148</xdr:rowOff>
    </xdr:to>
    <xdr:cxnSp macro="">
      <xdr:nvCxnSpPr>
        <xdr:cNvPr id="368" name="直線コネクタ 367">
          <a:extLst>
            <a:ext uri="{FF2B5EF4-FFF2-40B4-BE49-F238E27FC236}">
              <a16:creationId xmlns:a16="http://schemas.microsoft.com/office/drawing/2014/main" id="{845922D7-D94C-4272-AE9E-99988EA9CE57}"/>
            </a:ext>
          </a:extLst>
        </xdr:cNvPr>
        <xdr:cNvCxnSpPr/>
      </xdr:nvCxnSpPr>
      <xdr:spPr>
        <a:xfrm flipV="1">
          <a:off x="6924040" y="14455903"/>
          <a:ext cx="78994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164085</xdr:rowOff>
    </xdr:from>
    <xdr:to>
      <xdr:col>36</xdr:col>
      <xdr:colOff>165100</xdr:colOff>
      <xdr:row>86</xdr:row>
      <xdr:rowOff>94235</xdr:rowOff>
    </xdr:to>
    <xdr:sp macro="" textlink="">
      <xdr:nvSpPr>
        <xdr:cNvPr id="369" name="楕円 368">
          <a:extLst>
            <a:ext uri="{FF2B5EF4-FFF2-40B4-BE49-F238E27FC236}">
              <a16:creationId xmlns:a16="http://schemas.microsoft.com/office/drawing/2014/main" id="{87E9A913-2555-45B1-A494-FF672C5EF0DF}"/>
            </a:ext>
          </a:extLst>
        </xdr:cNvPr>
        <xdr:cNvSpPr/>
      </xdr:nvSpPr>
      <xdr:spPr>
        <a:xfrm>
          <a:off x="6098540" y="14413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41148</xdr:rowOff>
    </xdr:from>
    <xdr:to>
      <xdr:col>41</xdr:col>
      <xdr:colOff>50800</xdr:colOff>
      <xdr:row>86</xdr:row>
      <xdr:rowOff>43435</xdr:rowOff>
    </xdr:to>
    <xdr:cxnSp macro="">
      <xdr:nvCxnSpPr>
        <xdr:cNvPr id="370" name="直線コネクタ 369">
          <a:extLst>
            <a:ext uri="{FF2B5EF4-FFF2-40B4-BE49-F238E27FC236}">
              <a16:creationId xmlns:a16="http://schemas.microsoft.com/office/drawing/2014/main" id="{FAC81D6F-0DAF-43D1-95BA-E722D48DCEC1}"/>
            </a:ext>
          </a:extLst>
        </xdr:cNvPr>
        <xdr:cNvCxnSpPr/>
      </xdr:nvCxnSpPr>
      <xdr:spPr>
        <a:xfrm flipV="1">
          <a:off x="6149340" y="14458188"/>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a:extLst>
            <a:ext uri="{FF2B5EF4-FFF2-40B4-BE49-F238E27FC236}">
              <a16:creationId xmlns:a16="http://schemas.microsoft.com/office/drawing/2014/main" id="{7418D286-57AB-4198-9A2C-FB95228608EA}"/>
            </a:ext>
          </a:extLst>
        </xdr:cNvPr>
        <xdr:cNvSpPr txBox="1"/>
      </xdr:nvSpPr>
      <xdr:spPr>
        <a:xfrm>
          <a:off x="8271587" y="140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a:extLst>
            <a:ext uri="{FF2B5EF4-FFF2-40B4-BE49-F238E27FC236}">
              <a16:creationId xmlns:a16="http://schemas.microsoft.com/office/drawing/2014/main" id="{411AECF8-8727-45B4-8C13-7E7C3989470F}"/>
            </a:ext>
          </a:extLst>
        </xdr:cNvPr>
        <xdr:cNvSpPr txBox="1"/>
      </xdr:nvSpPr>
      <xdr:spPr>
        <a:xfrm>
          <a:off x="750958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a:extLst>
            <a:ext uri="{FF2B5EF4-FFF2-40B4-BE49-F238E27FC236}">
              <a16:creationId xmlns:a16="http://schemas.microsoft.com/office/drawing/2014/main" id="{5F34CB66-F980-4E1E-81B5-0ADB83ED917E}"/>
            </a:ext>
          </a:extLst>
        </xdr:cNvPr>
        <xdr:cNvSpPr txBox="1"/>
      </xdr:nvSpPr>
      <xdr:spPr>
        <a:xfrm>
          <a:off x="67120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a:extLst>
            <a:ext uri="{FF2B5EF4-FFF2-40B4-BE49-F238E27FC236}">
              <a16:creationId xmlns:a16="http://schemas.microsoft.com/office/drawing/2014/main" id="{A467C578-9E57-418F-A83B-E0A1BD70ECA4}"/>
            </a:ext>
          </a:extLst>
        </xdr:cNvPr>
        <xdr:cNvSpPr txBox="1"/>
      </xdr:nvSpPr>
      <xdr:spPr>
        <a:xfrm>
          <a:off x="59373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77740</xdr:rowOff>
    </xdr:from>
    <xdr:ext cx="469744" cy="259045"/>
    <xdr:sp macro="" textlink="">
      <xdr:nvSpPr>
        <xdr:cNvPr id="375" name="n_1mainValue【福祉施設】&#10;一人当たり面積">
          <a:extLst>
            <a:ext uri="{FF2B5EF4-FFF2-40B4-BE49-F238E27FC236}">
              <a16:creationId xmlns:a16="http://schemas.microsoft.com/office/drawing/2014/main" id="{BAC28962-B46F-47AD-B420-0A8DB2017FA2}"/>
            </a:ext>
          </a:extLst>
        </xdr:cNvPr>
        <xdr:cNvSpPr txBox="1"/>
      </xdr:nvSpPr>
      <xdr:spPr>
        <a:xfrm>
          <a:off x="8271587" y="1449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80790</xdr:rowOff>
    </xdr:from>
    <xdr:ext cx="469744" cy="259045"/>
    <xdr:sp macro="" textlink="">
      <xdr:nvSpPr>
        <xdr:cNvPr id="376" name="n_2mainValue【福祉施設】&#10;一人当たり面積">
          <a:extLst>
            <a:ext uri="{FF2B5EF4-FFF2-40B4-BE49-F238E27FC236}">
              <a16:creationId xmlns:a16="http://schemas.microsoft.com/office/drawing/2014/main" id="{BC6C82A5-6E4F-458D-92DA-2AD2B3DF56CA}"/>
            </a:ext>
          </a:extLst>
        </xdr:cNvPr>
        <xdr:cNvSpPr txBox="1"/>
      </xdr:nvSpPr>
      <xdr:spPr>
        <a:xfrm>
          <a:off x="7509587"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83075</xdr:rowOff>
    </xdr:from>
    <xdr:ext cx="469744" cy="259045"/>
    <xdr:sp macro="" textlink="">
      <xdr:nvSpPr>
        <xdr:cNvPr id="377" name="n_3mainValue【福祉施設】&#10;一人当たり面積">
          <a:extLst>
            <a:ext uri="{FF2B5EF4-FFF2-40B4-BE49-F238E27FC236}">
              <a16:creationId xmlns:a16="http://schemas.microsoft.com/office/drawing/2014/main" id="{533BB7F6-4970-454F-9743-1BAD77854297}"/>
            </a:ext>
          </a:extLst>
        </xdr:cNvPr>
        <xdr:cNvSpPr txBox="1"/>
      </xdr:nvSpPr>
      <xdr:spPr>
        <a:xfrm>
          <a:off x="6712027" y="1450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85362</xdr:rowOff>
    </xdr:from>
    <xdr:ext cx="469744" cy="259045"/>
    <xdr:sp macro="" textlink="">
      <xdr:nvSpPr>
        <xdr:cNvPr id="378" name="n_4mainValue【福祉施設】&#10;一人当たり面積">
          <a:extLst>
            <a:ext uri="{FF2B5EF4-FFF2-40B4-BE49-F238E27FC236}">
              <a16:creationId xmlns:a16="http://schemas.microsoft.com/office/drawing/2014/main" id="{B177B388-F948-42CF-9370-F39AEC61023D}"/>
            </a:ext>
          </a:extLst>
        </xdr:cNvPr>
        <xdr:cNvSpPr txBox="1"/>
      </xdr:nvSpPr>
      <xdr:spPr>
        <a:xfrm>
          <a:off x="5937327" y="1450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F51AFF8-F3EC-44A7-A20E-E92E27C1E37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295FD84-E14F-4516-A573-1AC0819FC1A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850D311B-BA4F-4555-955A-65B5478DDFB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A523B3D-B080-4212-B62F-99D468D51F8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1A70039-6042-4CAA-99D7-21BF280E6B1A}"/>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956645EB-A979-4A2C-8F61-286A3FA9F958}"/>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3B273CC8-8D51-40A9-97DB-87833E539C8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7365070-290B-4249-9831-D5300E031DF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A834673-B329-44A6-86F0-5D37D6B4222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E1085D02-9740-40BD-ADCE-9F640E030F08}"/>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D6966F4-20F2-49E6-ADAD-C74054FB6088}"/>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F8BA9F7E-652B-4771-9F5D-B389F0DE512E}"/>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60DC1AD-57EA-4095-BFDE-72A816CBE2B6}"/>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69063E45-0178-40EA-A427-3BC147C24878}"/>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24670287-F2B5-45D5-9748-CD203394597F}"/>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CD18D24B-DBE8-446D-8306-C07658A8A7DB}"/>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E6203728-69F8-48E8-9582-71BA38C9FB83}"/>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A7886702-D8F9-4466-B816-F94D0253E838}"/>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1FA4616-2E81-4655-9F93-C6405273362B}"/>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BE2641D5-87FC-4E41-A3D9-24666A830B0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15CEE95B-5646-4F62-BEAA-50D7DCA9723B}"/>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67D96427-F350-4DF9-9351-E83637E40DA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19FBA38D-F036-4ABF-9D3A-03D8727193B3}"/>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A7A16519-70CE-4B94-B2C0-707D9F7C9054}"/>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403" name="直線コネクタ 402">
          <a:extLst>
            <a:ext uri="{FF2B5EF4-FFF2-40B4-BE49-F238E27FC236}">
              <a16:creationId xmlns:a16="http://schemas.microsoft.com/office/drawing/2014/main" id="{95C3EF0D-BF05-45FB-A879-D80D6AFB7532}"/>
            </a:ext>
          </a:extLst>
        </xdr:cNvPr>
        <xdr:cNvCxnSpPr/>
      </xdr:nvCxnSpPr>
      <xdr:spPr>
        <a:xfrm flipV="1">
          <a:off x="4086225" y="16743046"/>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91C59BCE-0320-4BA7-98C4-1EF60FCD3B88}"/>
            </a:ext>
          </a:extLst>
        </xdr:cNvPr>
        <xdr:cNvSpPr txBox="1"/>
      </xdr:nvSpPr>
      <xdr:spPr>
        <a:xfrm>
          <a:off x="4124960" y="181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405" name="直線コネクタ 404">
          <a:extLst>
            <a:ext uri="{FF2B5EF4-FFF2-40B4-BE49-F238E27FC236}">
              <a16:creationId xmlns:a16="http://schemas.microsoft.com/office/drawing/2014/main" id="{67546E1F-3893-4DB7-A961-62840A85911C}"/>
            </a:ext>
          </a:extLst>
        </xdr:cNvPr>
        <xdr:cNvCxnSpPr/>
      </xdr:nvCxnSpPr>
      <xdr:spPr>
        <a:xfrm>
          <a:off x="4020820" y="18175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7586CF42-AC10-4513-9AB5-A37267A7510E}"/>
            </a:ext>
          </a:extLst>
        </xdr:cNvPr>
        <xdr:cNvSpPr txBox="1"/>
      </xdr:nvSpPr>
      <xdr:spPr>
        <a:xfrm>
          <a:off x="4124960" y="16522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407" name="直線コネクタ 406">
          <a:extLst>
            <a:ext uri="{FF2B5EF4-FFF2-40B4-BE49-F238E27FC236}">
              <a16:creationId xmlns:a16="http://schemas.microsoft.com/office/drawing/2014/main" id="{C75CC4AF-EE61-4D6E-A07E-80F0E1959574}"/>
            </a:ext>
          </a:extLst>
        </xdr:cNvPr>
        <xdr:cNvCxnSpPr/>
      </xdr:nvCxnSpPr>
      <xdr:spPr>
        <a:xfrm>
          <a:off x="4020820" y="16743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AC4C0DBA-CE18-4E4E-B344-F3199093640F}"/>
            </a:ext>
          </a:extLst>
        </xdr:cNvPr>
        <xdr:cNvSpPr txBox="1"/>
      </xdr:nvSpPr>
      <xdr:spPr>
        <a:xfrm>
          <a:off x="4124960" y="172599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a:extLst>
            <a:ext uri="{FF2B5EF4-FFF2-40B4-BE49-F238E27FC236}">
              <a16:creationId xmlns:a16="http://schemas.microsoft.com/office/drawing/2014/main" id="{7E1E738C-D0B3-41DC-98D0-6FC0E9AE92FC}"/>
            </a:ext>
          </a:extLst>
        </xdr:cNvPr>
        <xdr:cNvSpPr/>
      </xdr:nvSpPr>
      <xdr:spPr>
        <a:xfrm>
          <a:off x="403606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a:extLst>
            <a:ext uri="{FF2B5EF4-FFF2-40B4-BE49-F238E27FC236}">
              <a16:creationId xmlns:a16="http://schemas.microsoft.com/office/drawing/2014/main" id="{26F3C1C0-2A85-400B-B6AC-E66DE97AFC27}"/>
            </a:ext>
          </a:extLst>
        </xdr:cNvPr>
        <xdr:cNvSpPr/>
      </xdr:nvSpPr>
      <xdr:spPr>
        <a:xfrm>
          <a:off x="3312160" y="17389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11" name="フローチャート: 判断 410">
          <a:extLst>
            <a:ext uri="{FF2B5EF4-FFF2-40B4-BE49-F238E27FC236}">
              <a16:creationId xmlns:a16="http://schemas.microsoft.com/office/drawing/2014/main" id="{14287E58-5326-4A0E-803A-8122447A580A}"/>
            </a:ext>
          </a:extLst>
        </xdr:cNvPr>
        <xdr:cNvSpPr/>
      </xdr:nvSpPr>
      <xdr:spPr>
        <a:xfrm>
          <a:off x="2514600" y="17378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95886</xdr:rowOff>
    </xdr:from>
    <xdr:to>
      <xdr:col>10</xdr:col>
      <xdr:colOff>165100</xdr:colOff>
      <xdr:row>104</xdr:row>
      <xdr:rowOff>26036</xdr:rowOff>
    </xdr:to>
    <xdr:sp macro="" textlink="">
      <xdr:nvSpPr>
        <xdr:cNvPr id="412" name="フローチャート: 判断 411">
          <a:extLst>
            <a:ext uri="{FF2B5EF4-FFF2-40B4-BE49-F238E27FC236}">
              <a16:creationId xmlns:a16="http://schemas.microsoft.com/office/drawing/2014/main" id="{9892CAFF-F260-489F-A473-7C91ECC13EE0}"/>
            </a:ext>
          </a:extLst>
        </xdr:cNvPr>
        <xdr:cNvSpPr/>
      </xdr:nvSpPr>
      <xdr:spPr>
        <a:xfrm>
          <a:off x="1739900" y="1736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13" name="フローチャート: 判断 412">
          <a:extLst>
            <a:ext uri="{FF2B5EF4-FFF2-40B4-BE49-F238E27FC236}">
              <a16:creationId xmlns:a16="http://schemas.microsoft.com/office/drawing/2014/main" id="{1E69B616-1DC1-450A-AC45-91C1CE367CBF}"/>
            </a:ext>
          </a:extLst>
        </xdr:cNvPr>
        <xdr:cNvSpPr/>
      </xdr:nvSpPr>
      <xdr:spPr>
        <a:xfrm>
          <a:off x="965200" y="17311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25F7F1E-2169-43DC-8A2C-48884D08BE08}"/>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339E0E3-B19A-4D93-894A-CF78FEAA3C0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EB41DC6C-CF83-4A4A-B09B-8766FEF55154}"/>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270C2F7-CC08-4DA1-8B04-DE560FCE2F3C}"/>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25A88BE4-1484-4C50-831F-B54A0B02D56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95886</xdr:rowOff>
    </xdr:from>
    <xdr:to>
      <xdr:col>24</xdr:col>
      <xdr:colOff>114300</xdr:colOff>
      <xdr:row>105</xdr:row>
      <xdr:rowOff>26036</xdr:rowOff>
    </xdr:to>
    <xdr:sp macro="" textlink="">
      <xdr:nvSpPr>
        <xdr:cNvPr id="419" name="楕円 418">
          <a:extLst>
            <a:ext uri="{FF2B5EF4-FFF2-40B4-BE49-F238E27FC236}">
              <a16:creationId xmlns:a16="http://schemas.microsoft.com/office/drawing/2014/main" id="{E87AE8A9-0DCE-41E8-A476-639142D9D5A8}"/>
            </a:ext>
          </a:extLst>
        </xdr:cNvPr>
        <xdr:cNvSpPr/>
      </xdr:nvSpPr>
      <xdr:spPr>
        <a:xfrm>
          <a:off x="4036060" y="1753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74313</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7F3137A1-89FF-4F53-A71B-8C013356DDA1}"/>
            </a:ext>
          </a:extLst>
        </xdr:cNvPr>
        <xdr:cNvSpPr txBox="1"/>
      </xdr:nvSpPr>
      <xdr:spPr>
        <a:xfrm>
          <a:off x="4124960" y="175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57786</xdr:rowOff>
    </xdr:from>
    <xdr:to>
      <xdr:col>20</xdr:col>
      <xdr:colOff>38100</xdr:colOff>
      <xdr:row>104</xdr:row>
      <xdr:rowOff>159386</xdr:rowOff>
    </xdr:to>
    <xdr:sp macro="" textlink="">
      <xdr:nvSpPr>
        <xdr:cNvPr id="421" name="楕円 420">
          <a:extLst>
            <a:ext uri="{FF2B5EF4-FFF2-40B4-BE49-F238E27FC236}">
              <a16:creationId xmlns:a16="http://schemas.microsoft.com/office/drawing/2014/main" id="{F482E0B6-680A-4B28-ACE7-439A02567E01}"/>
            </a:ext>
          </a:extLst>
        </xdr:cNvPr>
        <xdr:cNvSpPr/>
      </xdr:nvSpPr>
      <xdr:spPr>
        <a:xfrm>
          <a:off x="3312160" y="174923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108586</xdr:rowOff>
    </xdr:from>
    <xdr:to>
      <xdr:col>24</xdr:col>
      <xdr:colOff>63500</xdr:colOff>
      <xdr:row>104</xdr:row>
      <xdr:rowOff>146686</xdr:rowOff>
    </xdr:to>
    <xdr:cxnSp macro="">
      <xdr:nvCxnSpPr>
        <xdr:cNvPr id="422" name="直線コネクタ 421">
          <a:extLst>
            <a:ext uri="{FF2B5EF4-FFF2-40B4-BE49-F238E27FC236}">
              <a16:creationId xmlns:a16="http://schemas.microsoft.com/office/drawing/2014/main" id="{C17B4B7E-0712-4909-9B18-94A8E2AF8604}"/>
            </a:ext>
          </a:extLst>
        </xdr:cNvPr>
        <xdr:cNvCxnSpPr/>
      </xdr:nvCxnSpPr>
      <xdr:spPr>
        <a:xfrm>
          <a:off x="3355340" y="17543146"/>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21589</xdr:rowOff>
    </xdr:from>
    <xdr:to>
      <xdr:col>15</xdr:col>
      <xdr:colOff>101600</xdr:colOff>
      <xdr:row>104</xdr:row>
      <xdr:rowOff>123189</xdr:rowOff>
    </xdr:to>
    <xdr:sp macro="" textlink="">
      <xdr:nvSpPr>
        <xdr:cNvPr id="423" name="楕円 422">
          <a:extLst>
            <a:ext uri="{FF2B5EF4-FFF2-40B4-BE49-F238E27FC236}">
              <a16:creationId xmlns:a16="http://schemas.microsoft.com/office/drawing/2014/main" id="{FD5BF75E-36D7-496E-B29C-8C0B1F45023D}"/>
            </a:ext>
          </a:extLst>
        </xdr:cNvPr>
        <xdr:cNvSpPr/>
      </xdr:nvSpPr>
      <xdr:spPr>
        <a:xfrm>
          <a:off x="2514600" y="1745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108586</xdr:rowOff>
    </xdr:to>
    <xdr:cxnSp macro="">
      <xdr:nvCxnSpPr>
        <xdr:cNvPr id="424" name="直線コネクタ 423">
          <a:extLst>
            <a:ext uri="{FF2B5EF4-FFF2-40B4-BE49-F238E27FC236}">
              <a16:creationId xmlns:a16="http://schemas.microsoft.com/office/drawing/2014/main" id="{629E17F5-F54C-45DC-9CE7-69C8E81DB69D}"/>
            </a:ext>
          </a:extLst>
        </xdr:cNvPr>
        <xdr:cNvCxnSpPr/>
      </xdr:nvCxnSpPr>
      <xdr:spPr>
        <a:xfrm>
          <a:off x="2565400" y="17506949"/>
          <a:ext cx="78994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158750</xdr:rowOff>
    </xdr:from>
    <xdr:to>
      <xdr:col>10</xdr:col>
      <xdr:colOff>165100</xdr:colOff>
      <xdr:row>104</xdr:row>
      <xdr:rowOff>88900</xdr:rowOff>
    </xdr:to>
    <xdr:sp macro="" textlink="">
      <xdr:nvSpPr>
        <xdr:cNvPr id="425" name="楕円 424">
          <a:extLst>
            <a:ext uri="{FF2B5EF4-FFF2-40B4-BE49-F238E27FC236}">
              <a16:creationId xmlns:a16="http://schemas.microsoft.com/office/drawing/2014/main" id="{6396254C-3888-4E2C-9112-10F9529E22A6}"/>
            </a:ext>
          </a:extLst>
        </xdr:cNvPr>
        <xdr:cNvSpPr/>
      </xdr:nvSpPr>
      <xdr:spPr>
        <a:xfrm>
          <a:off x="173990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38100</xdr:rowOff>
    </xdr:from>
    <xdr:to>
      <xdr:col>15</xdr:col>
      <xdr:colOff>50800</xdr:colOff>
      <xdr:row>104</xdr:row>
      <xdr:rowOff>72389</xdr:rowOff>
    </xdr:to>
    <xdr:cxnSp macro="">
      <xdr:nvCxnSpPr>
        <xdr:cNvPr id="426" name="直線コネクタ 425">
          <a:extLst>
            <a:ext uri="{FF2B5EF4-FFF2-40B4-BE49-F238E27FC236}">
              <a16:creationId xmlns:a16="http://schemas.microsoft.com/office/drawing/2014/main" id="{6DBD5264-168F-43CE-A429-87597182DAF9}"/>
            </a:ext>
          </a:extLst>
        </xdr:cNvPr>
        <xdr:cNvCxnSpPr/>
      </xdr:nvCxnSpPr>
      <xdr:spPr>
        <a:xfrm>
          <a:off x="1790700" y="17472660"/>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120650</xdr:rowOff>
    </xdr:from>
    <xdr:to>
      <xdr:col>6</xdr:col>
      <xdr:colOff>38100</xdr:colOff>
      <xdr:row>104</xdr:row>
      <xdr:rowOff>50800</xdr:rowOff>
    </xdr:to>
    <xdr:sp macro="" textlink="">
      <xdr:nvSpPr>
        <xdr:cNvPr id="427" name="楕円 426">
          <a:extLst>
            <a:ext uri="{FF2B5EF4-FFF2-40B4-BE49-F238E27FC236}">
              <a16:creationId xmlns:a16="http://schemas.microsoft.com/office/drawing/2014/main" id="{9DA8B975-4282-4331-BB22-860C628B8CEF}"/>
            </a:ext>
          </a:extLst>
        </xdr:cNvPr>
        <xdr:cNvSpPr/>
      </xdr:nvSpPr>
      <xdr:spPr>
        <a:xfrm>
          <a:off x="96520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0</xdr:rowOff>
    </xdr:from>
    <xdr:to>
      <xdr:col>10</xdr:col>
      <xdr:colOff>114300</xdr:colOff>
      <xdr:row>104</xdr:row>
      <xdr:rowOff>38100</xdr:rowOff>
    </xdr:to>
    <xdr:cxnSp macro="">
      <xdr:nvCxnSpPr>
        <xdr:cNvPr id="428" name="直線コネクタ 427">
          <a:extLst>
            <a:ext uri="{FF2B5EF4-FFF2-40B4-BE49-F238E27FC236}">
              <a16:creationId xmlns:a16="http://schemas.microsoft.com/office/drawing/2014/main" id="{38307B8B-48FF-4D6C-9BC1-968CB615D2ED}"/>
            </a:ext>
          </a:extLst>
        </xdr:cNvPr>
        <xdr:cNvCxnSpPr/>
      </xdr:nvCxnSpPr>
      <xdr:spPr>
        <a:xfrm>
          <a:off x="1008380" y="174345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69232</xdr:rowOff>
    </xdr:from>
    <xdr:ext cx="405111" cy="259045"/>
    <xdr:sp macro="" textlink="">
      <xdr:nvSpPr>
        <xdr:cNvPr id="429" name="n_1aveValue【市民会館】&#10;有形固定資産減価償却率">
          <a:extLst>
            <a:ext uri="{FF2B5EF4-FFF2-40B4-BE49-F238E27FC236}">
              <a16:creationId xmlns:a16="http://schemas.microsoft.com/office/drawing/2014/main" id="{8E99F8EC-874C-4F5A-982D-32EF3F782D88}"/>
            </a:ext>
          </a:extLst>
        </xdr:cNvPr>
        <xdr:cNvSpPr txBox="1"/>
      </xdr:nvSpPr>
      <xdr:spPr>
        <a:xfrm>
          <a:off x="3170564" y="1716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30" name="n_2aveValue【市民会館】&#10;有形固定資産減価償却率">
          <a:extLst>
            <a:ext uri="{FF2B5EF4-FFF2-40B4-BE49-F238E27FC236}">
              <a16:creationId xmlns:a16="http://schemas.microsoft.com/office/drawing/2014/main" id="{2281A963-AD01-4CFC-BE28-AB36341EF06C}"/>
            </a:ext>
          </a:extLst>
        </xdr:cNvPr>
        <xdr:cNvSpPr txBox="1"/>
      </xdr:nvSpPr>
      <xdr:spPr>
        <a:xfrm>
          <a:off x="238570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42563</xdr:rowOff>
    </xdr:from>
    <xdr:ext cx="405111" cy="259045"/>
    <xdr:sp macro="" textlink="">
      <xdr:nvSpPr>
        <xdr:cNvPr id="431" name="n_3aveValue【市民会館】&#10;有形固定資産減価償却率">
          <a:extLst>
            <a:ext uri="{FF2B5EF4-FFF2-40B4-BE49-F238E27FC236}">
              <a16:creationId xmlns:a16="http://schemas.microsoft.com/office/drawing/2014/main" id="{51A2E488-F79B-44E8-B50B-9AC8AF9CAE4C}"/>
            </a:ext>
          </a:extLst>
        </xdr:cNvPr>
        <xdr:cNvSpPr txBox="1"/>
      </xdr:nvSpPr>
      <xdr:spPr>
        <a:xfrm>
          <a:off x="161100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162577</xdr:rowOff>
    </xdr:from>
    <xdr:ext cx="405111" cy="259045"/>
    <xdr:sp macro="" textlink="">
      <xdr:nvSpPr>
        <xdr:cNvPr id="432" name="n_4aveValue【市民会館】&#10;有形固定資産減価償却率">
          <a:extLst>
            <a:ext uri="{FF2B5EF4-FFF2-40B4-BE49-F238E27FC236}">
              <a16:creationId xmlns:a16="http://schemas.microsoft.com/office/drawing/2014/main" id="{F461DD32-D16E-4249-9FE6-7E8322400CC0}"/>
            </a:ext>
          </a:extLst>
        </xdr:cNvPr>
        <xdr:cNvSpPr txBox="1"/>
      </xdr:nvSpPr>
      <xdr:spPr>
        <a:xfrm>
          <a:off x="836304" y="1709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150513</xdr:rowOff>
    </xdr:from>
    <xdr:ext cx="405111" cy="259045"/>
    <xdr:sp macro="" textlink="">
      <xdr:nvSpPr>
        <xdr:cNvPr id="433" name="n_1mainValue【市民会館】&#10;有形固定資産減価償却率">
          <a:extLst>
            <a:ext uri="{FF2B5EF4-FFF2-40B4-BE49-F238E27FC236}">
              <a16:creationId xmlns:a16="http://schemas.microsoft.com/office/drawing/2014/main" id="{4BDF0B86-81EA-4787-841D-93ADE414D339}"/>
            </a:ext>
          </a:extLst>
        </xdr:cNvPr>
        <xdr:cNvSpPr txBox="1"/>
      </xdr:nvSpPr>
      <xdr:spPr>
        <a:xfrm>
          <a:off x="317056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34" name="n_2mainValue【市民会館】&#10;有形固定資産減価償却率">
          <a:extLst>
            <a:ext uri="{FF2B5EF4-FFF2-40B4-BE49-F238E27FC236}">
              <a16:creationId xmlns:a16="http://schemas.microsoft.com/office/drawing/2014/main" id="{7A2345FE-D312-4E88-B06A-A24F83F9FB66}"/>
            </a:ext>
          </a:extLst>
        </xdr:cNvPr>
        <xdr:cNvSpPr txBox="1"/>
      </xdr:nvSpPr>
      <xdr:spPr>
        <a:xfrm>
          <a:off x="2385704" y="17548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80027</xdr:rowOff>
    </xdr:from>
    <xdr:ext cx="405111" cy="259045"/>
    <xdr:sp macro="" textlink="">
      <xdr:nvSpPr>
        <xdr:cNvPr id="435" name="n_3mainValue【市民会館】&#10;有形固定資産減価償却率">
          <a:extLst>
            <a:ext uri="{FF2B5EF4-FFF2-40B4-BE49-F238E27FC236}">
              <a16:creationId xmlns:a16="http://schemas.microsoft.com/office/drawing/2014/main" id="{B3C06207-92D7-484C-AB87-8A59A3798F90}"/>
            </a:ext>
          </a:extLst>
        </xdr:cNvPr>
        <xdr:cNvSpPr txBox="1"/>
      </xdr:nvSpPr>
      <xdr:spPr>
        <a:xfrm>
          <a:off x="1611004" y="1751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436" name="n_4mainValue【市民会館】&#10;有形固定資産減価償却率">
          <a:extLst>
            <a:ext uri="{FF2B5EF4-FFF2-40B4-BE49-F238E27FC236}">
              <a16:creationId xmlns:a16="http://schemas.microsoft.com/office/drawing/2014/main" id="{9616C71C-7E46-47E6-917A-40DAC9F7FE3F}"/>
            </a:ext>
          </a:extLst>
        </xdr:cNvPr>
        <xdr:cNvSpPr txBox="1"/>
      </xdr:nvSpPr>
      <xdr:spPr>
        <a:xfrm>
          <a:off x="836304" y="1747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A0D0AC69-7D3E-4189-B308-1CAE4F9438EC}"/>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D3E32E17-F89A-4E7C-B014-758E61898EB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C65DF97B-F130-4A65-B6DB-5BECC90C45B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C49D4DC9-EB66-410C-B625-85FD1055546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A63AF03B-367C-43AF-98A8-13EF03B384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32BF2ADE-9CC1-49E9-87E2-E2D7B1ADCF4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5741EE4-EB99-47FD-857E-4D9CB02971D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308BA4FB-5E1D-436F-86D5-8166817927CD}"/>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188889F9-0C7C-4C53-B94D-21C26EBDDE4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2001950A-467A-48E6-B97E-FF4527C239A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68AD46C5-2DD0-4B9E-835C-361BC6C34ABF}"/>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A7066-DBF5-4DFA-9B3E-B1D658A7DB7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2FFA2491-CBEA-4302-8D46-2F58657D543E}"/>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BCACDB8E-B18E-4504-88E8-92A6B3EA0ED4}"/>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C0BD011D-EA2A-482F-8D0A-43E3890E0414}"/>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5ED0A735-411E-43F2-B7DF-4C4E2CC1229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30F49051-5216-4392-A91F-ECDF546E6025}"/>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9130BF10-C164-4B65-A4EB-86443BF4E0CD}"/>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D4A8FB62-0530-42F9-941F-1AB094E66E7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4D5542AF-18DF-4023-A756-B6E56B409EF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61309A70-F145-44B8-83B1-E2A8AF119F6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4D528A79-E4DA-42B7-8C74-137A05AB587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8AE49F13-5922-4967-B323-55409BCC8CA9}"/>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60" name="直線コネクタ 459">
          <a:extLst>
            <a:ext uri="{FF2B5EF4-FFF2-40B4-BE49-F238E27FC236}">
              <a16:creationId xmlns:a16="http://schemas.microsoft.com/office/drawing/2014/main" id="{8267B190-3FC3-4344-8273-D1AC331E6495}"/>
            </a:ext>
          </a:extLst>
        </xdr:cNvPr>
        <xdr:cNvCxnSpPr/>
      </xdr:nvCxnSpPr>
      <xdr:spPr>
        <a:xfrm flipV="1">
          <a:off x="9219565" y="16757904"/>
          <a:ext cx="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1" name="【市民会館】&#10;一人当たり面積最小値テキスト">
          <a:extLst>
            <a:ext uri="{FF2B5EF4-FFF2-40B4-BE49-F238E27FC236}">
              <a16:creationId xmlns:a16="http://schemas.microsoft.com/office/drawing/2014/main" id="{B9F54028-43C6-4125-B5DE-91BE1F9B7F05}"/>
            </a:ext>
          </a:extLst>
        </xdr:cNvPr>
        <xdr:cNvSpPr txBox="1"/>
      </xdr:nvSpPr>
      <xdr:spPr>
        <a:xfrm>
          <a:off x="9258300" y="1822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2" name="直線コネクタ 461">
          <a:extLst>
            <a:ext uri="{FF2B5EF4-FFF2-40B4-BE49-F238E27FC236}">
              <a16:creationId xmlns:a16="http://schemas.microsoft.com/office/drawing/2014/main" id="{4D71A52E-4C2B-401E-9B56-4A9094598391}"/>
            </a:ext>
          </a:extLst>
        </xdr:cNvPr>
        <xdr:cNvCxnSpPr/>
      </xdr:nvCxnSpPr>
      <xdr:spPr>
        <a:xfrm>
          <a:off x="9154160" y="18222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63" name="【市民会館】&#10;一人当たり面積最大値テキスト">
          <a:extLst>
            <a:ext uri="{FF2B5EF4-FFF2-40B4-BE49-F238E27FC236}">
              <a16:creationId xmlns:a16="http://schemas.microsoft.com/office/drawing/2014/main" id="{4088EB61-98E6-4490-9ADE-BF4AAEC7DE31}"/>
            </a:ext>
          </a:extLst>
        </xdr:cNvPr>
        <xdr:cNvSpPr txBox="1"/>
      </xdr:nvSpPr>
      <xdr:spPr>
        <a:xfrm>
          <a:off x="9258300" y="1653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64" name="直線コネクタ 463">
          <a:extLst>
            <a:ext uri="{FF2B5EF4-FFF2-40B4-BE49-F238E27FC236}">
              <a16:creationId xmlns:a16="http://schemas.microsoft.com/office/drawing/2014/main" id="{60185BE6-2FEC-42B7-86D3-36A18769A579}"/>
            </a:ext>
          </a:extLst>
        </xdr:cNvPr>
        <xdr:cNvCxnSpPr/>
      </xdr:nvCxnSpPr>
      <xdr:spPr>
        <a:xfrm>
          <a:off x="9154160" y="1675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74692</xdr:rowOff>
    </xdr:from>
    <xdr:ext cx="469744" cy="259045"/>
    <xdr:sp macro="" textlink="">
      <xdr:nvSpPr>
        <xdr:cNvPr id="465" name="【市民会館】&#10;一人当たり面積平均値テキスト">
          <a:extLst>
            <a:ext uri="{FF2B5EF4-FFF2-40B4-BE49-F238E27FC236}">
              <a16:creationId xmlns:a16="http://schemas.microsoft.com/office/drawing/2014/main" id="{516B0B76-6E85-45BE-8172-5B985162D6EA}"/>
            </a:ext>
          </a:extLst>
        </xdr:cNvPr>
        <xdr:cNvSpPr txBox="1"/>
      </xdr:nvSpPr>
      <xdr:spPr>
        <a:xfrm>
          <a:off x="9258300" y="17844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6" name="フローチャート: 判断 465">
          <a:extLst>
            <a:ext uri="{FF2B5EF4-FFF2-40B4-BE49-F238E27FC236}">
              <a16:creationId xmlns:a16="http://schemas.microsoft.com/office/drawing/2014/main" id="{2280E708-8B28-46F0-AD08-2538C16F5A67}"/>
            </a:ext>
          </a:extLst>
        </xdr:cNvPr>
        <xdr:cNvSpPr/>
      </xdr:nvSpPr>
      <xdr:spPr>
        <a:xfrm>
          <a:off x="9192260" y="178661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67" name="フローチャート: 判断 466">
          <a:extLst>
            <a:ext uri="{FF2B5EF4-FFF2-40B4-BE49-F238E27FC236}">
              <a16:creationId xmlns:a16="http://schemas.microsoft.com/office/drawing/2014/main" id="{436B4E7C-3102-4CC4-81C0-BE92E6A5C82E}"/>
            </a:ext>
          </a:extLst>
        </xdr:cNvPr>
        <xdr:cNvSpPr/>
      </xdr:nvSpPr>
      <xdr:spPr>
        <a:xfrm>
          <a:off x="8445500" y="17863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114554</xdr:rowOff>
    </xdr:from>
    <xdr:to>
      <xdr:col>46</xdr:col>
      <xdr:colOff>38100</xdr:colOff>
      <xdr:row>107</xdr:row>
      <xdr:rowOff>44704</xdr:rowOff>
    </xdr:to>
    <xdr:sp macro="" textlink="">
      <xdr:nvSpPr>
        <xdr:cNvPr id="468" name="フローチャート: 判断 467">
          <a:extLst>
            <a:ext uri="{FF2B5EF4-FFF2-40B4-BE49-F238E27FC236}">
              <a16:creationId xmlns:a16="http://schemas.microsoft.com/office/drawing/2014/main" id="{E429A9C5-C10E-47D0-86F8-20636A61B20A}"/>
            </a:ext>
          </a:extLst>
        </xdr:cNvPr>
        <xdr:cNvSpPr/>
      </xdr:nvSpPr>
      <xdr:spPr>
        <a:xfrm>
          <a:off x="7670800" y="17884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167132</xdr:rowOff>
    </xdr:from>
    <xdr:to>
      <xdr:col>41</xdr:col>
      <xdr:colOff>101600</xdr:colOff>
      <xdr:row>107</xdr:row>
      <xdr:rowOff>97282</xdr:rowOff>
    </xdr:to>
    <xdr:sp macro="" textlink="">
      <xdr:nvSpPr>
        <xdr:cNvPr id="469" name="フローチャート: 判断 468">
          <a:extLst>
            <a:ext uri="{FF2B5EF4-FFF2-40B4-BE49-F238E27FC236}">
              <a16:creationId xmlns:a16="http://schemas.microsoft.com/office/drawing/2014/main" id="{26AE87F1-5D97-4A54-A5C0-9B01BA135B37}"/>
            </a:ext>
          </a:extLst>
        </xdr:cNvPr>
        <xdr:cNvSpPr/>
      </xdr:nvSpPr>
      <xdr:spPr>
        <a:xfrm>
          <a:off x="6873240" y="179369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161037</xdr:rowOff>
    </xdr:from>
    <xdr:to>
      <xdr:col>36</xdr:col>
      <xdr:colOff>165100</xdr:colOff>
      <xdr:row>107</xdr:row>
      <xdr:rowOff>91187</xdr:rowOff>
    </xdr:to>
    <xdr:sp macro="" textlink="">
      <xdr:nvSpPr>
        <xdr:cNvPr id="470" name="フローチャート: 判断 469">
          <a:extLst>
            <a:ext uri="{FF2B5EF4-FFF2-40B4-BE49-F238E27FC236}">
              <a16:creationId xmlns:a16="http://schemas.microsoft.com/office/drawing/2014/main" id="{A96A1EB3-1AD0-41B1-BB18-D6D40C126D75}"/>
            </a:ext>
          </a:extLst>
        </xdr:cNvPr>
        <xdr:cNvSpPr/>
      </xdr:nvSpPr>
      <xdr:spPr>
        <a:xfrm>
          <a:off x="6098540" y="17930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237E8912-A9BA-4DD7-9305-EBC2CABFE7B6}"/>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C72BD7F-C9EB-499A-B0E8-29CE2B560D76}"/>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D9CBA528-4421-4A01-BC66-69890B229FC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86A82B9-6F3C-490D-B8C7-B4DA0C2C798F}"/>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A3E7DB5C-BFE3-405C-A25D-45682B8FFB37}"/>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133604</xdr:rowOff>
    </xdr:from>
    <xdr:to>
      <xdr:col>55</xdr:col>
      <xdr:colOff>50800</xdr:colOff>
      <xdr:row>106</xdr:row>
      <xdr:rowOff>63754</xdr:rowOff>
    </xdr:to>
    <xdr:sp macro="" textlink="">
      <xdr:nvSpPr>
        <xdr:cNvPr id="476" name="楕円 475">
          <a:extLst>
            <a:ext uri="{FF2B5EF4-FFF2-40B4-BE49-F238E27FC236}">
              <a16:creationId xmlns:a16="http://schemas.microsoft.com/office/drawing/2014/main" id="{49E73445-6D3F-477E-BB0C-57D23623D95E}"/>
            </a:ext>
          </a:extLst>
        </xdr:cNvPr>
        <xdr:cNvSpPr/>
      </xdr:nvSpPr>
      <xdr:spPr>
        <a:xfrm>
          <a:off x="9192260" y="177358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156481</xdr:rowOff>
    </xdr:from>
    <xdr:ext cx="469744" cy="259045"/>
    <xdr:sp macro="" textlink="">
      <xdr:nvSpPr>
        <xdr:cNvPr id="477" name="【市民会館】&#10;一人当たり面積該当値テキスト">
          <a:extLst>
            <a:ext uri="{FF2B5EF4-FFF2-40B4-BE49-F238E27FC236}">
              <a16:creationId xmlns:a16="http://schemas.microsoft.com/office/drawing/2014/main" id="{B236A377-D27F-4AF4-A314-2E3C558BD9A3}"/>
            </a:ext>
          </a:extLst>
        </xdr:cNvPr>
        <xdr:cNvSpPr txBox="1"/>
      </xdr:nvSpPr>
      <xdr:spPr>
        <a:xfrm>
          <a:off x="9258300" y="1759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149606</xdr:rowOff>
    </xdr:from>
    <xdr:to>
      <xdr:col>50</xdr:col>
      <xdr:colOff>165100</xdr:colOff>
      <xdr:row>106</xdr:row>
      <xdr:rowOff>79756</xdr:rowOff>
    </xdr:to>
    <xdr:sp macro="" textlink="">
      <xdr:nvSpPr>
        <xdr:cNvPr id="478" name="楕円 477">
          <a:extLst>
            <a:ext uri="{FF2B5EF4-FFF2-40B4-BE49-F238E27FC236}">
              <a16:creationId xmlns:a16="http://schemas.microsoft.com/office/drawing/2014/main" id="{CD53EB61-F2F9-45DC-B28A-054BDA955FF4}"/>
            </a:ext>
          </a:extLst>
        </xdr:cNvPr>
        <xdr:cNvSpPr/>
      </xdr:nvSpPr>
      <xdr:spPr>
        <a:xfrm>
          <a:off x="8445500" y="17751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12954</xdr:rowOff>
    </xdr:from>
    <xdr:to>
      <xdr:col>55</xdr:col>
      <xdr:colOff>0</xdr:colOff>
      <xdr:row>106</xdr:row>
      <xdr:rowOff>28956</xdr:rowOff>
    </xdr:to>
    <xdr:cxnSp macro="">
      <xdr:nvCxnSpPr>
        <xdr:cNvPr id="479" name="直線コネクタ 478">
          <a:extLst>
            <a:ext uri="{FF2B5EF4-FFF2-40B4-BE49-F238E27FC236}">
              <a16:creationId xmlns:a16="http://schemas.microsoft.com/office/drawing/2014/main" id="{75DEA85B-2A62-4F2B-A195-CC80344DD5B8}"/>
            </a:ext>
          </a:extLst>
        </xdr:cNvPr>
        <xdr:cNvCxnSpPr/>
      </xdr:nvCxnSpPr>
      <xdr:spPr>
        <a:xfrm flipV="1">
          <a:off x="8496300" y="17782794"/>
          <a:ext cx="7239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167132</xdr:rowOff>
    </xdr:from>
    <xdr:to>
      <xdr:col>46</xdr:col>
      <xdr:colOff>38100</xdr:colOff>
      <xdr:row>106</xdr:row>
      <xdr:rowOff>97282</xdr:rowOff>
    </xdr:to>
    <xdr:sp macro="" textlink="">
      <xdr:nvSpPr>
        <xdr:cNvPr id="480" name="楕円 479">
          <a:extLst>
            <a:ext uri="{FF2B5EF4-FFF2-40B4-BE49-F238E27FC236}">
              <a16:creationId xmlns:a16="http://schemas.microsoft.com/office/drawing/2014/main" id="{6A1F6DE1-605B-4E65-9D65-D059BA53B0B0}"/>
            </a:ext>
          </a:extLst>
        </xdr:cNvPr>
        <xdr:cNvSpPr/>
      </xdr:nvSpPr>
      <xdr:spPr>
        <a:xfrm>
          <a:off x="7670800" y="17769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28956</xdr:rowOff>
    </xdr:from>
    <xdr:to>
      <xdr:col>50</xdr:col>
      <xdr:colOff>114300</xdr:colOff>
      <xdr:row>106</xdr:row>
      <xdr:rowOff>46482</xdr:rowOff>
    </xdr:to>
    <xdr:cxnSp macro="">
      <xdr:nvCxnSpPr>
        <xdr:cNvPr id="481" name="直線コネクタ 480">
          <a:extLst>
            <a:ext uri="{FF2B5EF4-FFF2-40B4-BE49-F238E27FC236}">
              <a16:creationId xmlns:a16="http://schemas.microsoft.com/office/drawing/2014/main" id="{2E0A328C-CF0A-4AD7-B833-0CB2D162EF8D}"/>
            </a:ext>
          </a:extLst>
        </xdr:cNvPr>
        <xdr:cNvCxnSpPr/>
      </xdr:nvCxnSpPr>
      <xdr:spPr>
        <a:xfrm flipV="1">
          <a:off x="7713980" y="17798796"/>
          <a:ext cx="78232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10161</xdr:rowOff>
    </xdr:from>
    <xdr:to>
      <xdr:col>41</xdr:col>
      <xdr:colOff>101600</xdr:colOff>
      <xdr:row>106</xdr:row>
      <xdr:rowOff>111761</xdr:rowOff>
    </xdr:to>
    <xdr:sp macro="" textlink="">
      <xdr:nvSpPr>
        <xdr:cNvPr id="482" name="楕円 481">
          <a:extLst>
            <a:ext uri="{FF2B5EF4-FFF2-40B4-BE49-F238E27FC236}">
              <a16:creationId xmlns:a16="http://schemas.microsoft.com/office/drawing/2014/main" id="{234CE829-79DC-475F-8FF3-8558A36A48AE}"/>
            </a:ext>
          </a:extLst>
        </xdr:cNvPr>
        <xdr:cNvSpPr/>
      </xdr:nvSpPr>
      <xdr:spPr>
        <a:xfrm>
          <a:off x="6873240" y="1778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46482</xdr:rowOff>
    </xdr:from>
    <xdr:to>
      <xdr:col>45</xdr:col>
      <xdr:colOff>177800</xdr:colOff>
      <xdr:row>106</xdr:row>
      <xdr:rowOff>60961</xdr:rowOff>
    </xdr:to>
    <xdr:cxnSp macro="">
      <xdr:nvCxnSpPr>
        <xdr:cNvPr id="483" name="直線コネクタ 482">
          <a:extLst>
            <a:ext uri="{FF2B5EF4-FFF2-40B4-BE49-F238E27FC236}">
              <a16:creationId xmlns:a16="http://schemas.microsoft.com/office/drawing/2014/main" id="{FACC19C2-B7F4-41DA-AF0C-7AE6E67D7BF4}"/>
            </a:ext>
          </a:extLst>
        </xdr:cNvPr>
        <xdr:cNvCxnSpPr/>
      </xdr:nvCxnSpPr>
      <xdr:spPr>
        <a:xfrm flipV="1">
          <a:off x="6924040" y="17816322"/>
          <a:ext cx="78994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23876</xdr:rowOff>
    </xdr:from>
    <xdr:to>
      <xdr:col>36</xdr:col>
      <xdr:colOff>165100</xdr:colOff>
      <xdr:row>106</xdr:row>
      <xdr:rowOff>125476</xdr:rowOff>
    </xdr:to>
    <xdr:sp macro="" textlink="">
      <xdr:nvSpPr>
        <xdr:cNvPr id="484" name="楕円 483">
          <a:extLst>
            <a:ext uri="{FF2B5EF4-FFF2-40B4-BE49-F238E27FC236}">
              <a16:creationId xmlns:a16="http://schemas.microsoft.com/office/drawing/2014/main" id="{F6A282D7-75AF-4ACE-8B18-63248B149E21}"/>
            </a:ext>
          </a:extLst>
        </xdr:cNvPr>
        <xdr:cNvSpPr/>
      </xdr:nvSpPr>
      <xdr:spPr>
        <a:xfrm>
          <a:off x="6098540" y="1779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60961</xdr:rowOff>
    </xdr:from>
    <xdr:to>
      <xdr:col>41</xdr:col>
      <xdr:colOff>50800</xdr:colOff>
      <xdr:row>106</xdr:row>
      <xdr:rowOff>74676</xdr:rowOff>
    </xdr:to>
    <xdr:cxnSp macro="">
      <xdr:nvCxnSpPr>
        <xdr:cNvPr id="485" name="直線コネクタ 484">
          <a:extLst>
            <a:ext uri="{FF2B5EF4-FFF2-40B4-BE49-F238E27FC236}">
              <a16:creationId xmlns:a16="http://schemas.microsoft.com/office/drawing/2014/main" id="{56E4FC48-40FD-4659-8343-B5EFFFACB290}"/>
            </a:ext>
          </a:extLst>
        </xdr:cNvPr>
        <xdr:cNvCxnSpPr/>
      </xdr:nvCxnSpPr>
      <xdr:spPr>
        <a:xfrm flipV="1">
          <a:off x="6149340" y="17830801"/>
          <a:ext cx="7747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14495</xdr:rowOff>
    </xdr:from>
    <xdr:ext cx="469744" cy="259045"/>
    <xdr:sp macro="" textlink="">
      <xdr:nvSpPr>
        <xdr:cNvPr id="486" name="n_1aveValue【市民会館】&#10;一人当たり面積">
          <a:extLst>
            <a:ext uri="{FF2B5EF4-FFF2-40B4-BE49-F238E27FC236}">
              <a16:creationId xmlns:a16="http://schemas.microsoft.com/office/drawing/2014/main" id="{5B9E525F-33A6-496D-8E68-3E23A7421B34}"/>
            </a:ext>
          </a:extLst>
        </xdr:cNvPr>
        <xdr:cNvSpPr txBox="1"/>
      </xdr:nvSpPr>
      <xdr:spPr>
        <a:xfrm>
          <a:off x="8271587"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35831</xdr:rowOff>
    </xdr:from>
    <xdr:ext cx="469744" cy="259045"/>
    <xdr:sp macro="" textlink="">
      <xdr:nvSpPr>
        <xdr:cNvPr id="487" name="n_2aveValue【市民会館】&#10;一人当たり面積">
          <a:extLst>
            <a:ext uri="{FF2B5EF4-FFF2-40B4-BE49-F238E27FC236}">
              <a16:creationId xmlns:a16="http://schemas.microsoft.com/office/drawing/2014/main" id="{D5EA02DA-1785-4C1E-AC55-4B007973348C}"/>
            </a:ext>
          </a:extLst>
        </xdr:cNvPr>
        <xdr:cNvSpPr txBox="1"/>
      </xdr:nvSpPr>
      <xdr:spPr>
        <a:xfrm>
          <a:off x="7509587" y="1797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88409</xdr:rowOff>
    </xdr:from>
    <xdr:ext cx="469744" cy="259045"/>
    <xdr:sp macro="" textlink="">
      <xdr:nvSpPr>
        <xdr:cNvPr id="488" name="n_3aveValue【市民会館】&#10;一人当たり面積">
          <a:extLst>
            <a:ext uri="{FF2B5EF4-FFF2-40B4-BE49-F238E27FC236}">
              <a16:creationId xmlns:a16="http://schemas.microsoft.com/office/drawing/2014/main" id="{D97C1D8B-0149-48E8-B349-F300C1E573F8}"/>
            </a:ext>
          </a:extLst>
        </xdr:cNvPr>
        <xdr:cNvSpPr txBox="1"/>
      </xdr:nvSpPr>
      <xdr:spPr>
        <a:xfrm>
          <a:off x="6712027" y="1802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82314</xdr:rowOff>
    </xdr:from>
    <xdr:ext cx="469744" cy="259045"/>
    <xdr:sp macro="" textlink="">
      <xdr:nvSpPr>
        <xdr:cNvPr id="489" name="n_4aveValue【市民会館】&#10;一人当たり面積">
          <a:extLst>
            <a:ext uri="{FF2B5EF4-FFF2-40B4-BE49-F238E27FC236}">
              <a16:creationId xmlns:a16="http://schemas.microsoft.com/office/drawing/2014/main" id="{32E2D608-BF07-4118-A27B-D8A766C03F89}"/>
            </a:ext>
          </a:extLst>
        </xdr:cNvPr>
        <xdr:cNvSpPr txBox="1"/>
      </xdr:nvSpPr>
      <xdr:spPr>
        <a:xfrm>
          <a:off x="5937327" y="1801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96283</xdr:rowOff>
    </xdr:from>
    <xdr:ext cx="469744" cy="259045"/>
    <xdr:sp macro="" textlink="">
      <xdr:nvSpPr>
        <xdr:cNvPr id="490" name="n_1mainValue【市民会館】&#10;一人当たり面積">
          <a:extLst>
            <a:ext uri="{FF2B5EF4-FFF2-40B4-BE49-F238E27FC236}">
              <a16:creationId xmlns:a16="http://schemas.microsoft.com/office/drawing/2014/main" id="{E5C80D86-6A28-4993-A02C-A5554B88242B}"/>
            </a:ext>
          </a:extLst>
        </xdr:cNvPr>
        <xdr:cNvSpPr txBox="1"/>
      </xdr:nvSpPr>
      <xdr:spPr>
        <a:xfrm>
          <a:off x="8271587" y="1753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113809</xdr:rowOff>
    </xdr:from>
    <xdr:ext cx="469744" cy="259045"/>
    <xdr:sp macro="" textlink="">
      <xdr:nvSpPr>
        <xdr:cNvPr id="491" name="n_2mainValue【市民会館】&#10;一人当たり面積">
          <a:extLst>
            <a:ext uri="{FF2B5EF4-FFF2-40B4-BE49-F238E27FC236}">
              <a16:creationId xmlns:a16="http://schemas.microsoft.com/office/drawing/2014/main" id="{68C4CF0D-5FA8-46BD-8949-C10C986E7A03}"/>
            </a:ext>
          </a:extLst>
        </xdr:cNvPr>
        <xdr:cNvSpPr txBox="1"/>
      </xdr:nvSpPr>
      <xdr:spPr>
        <a:xfrm>
          <a:off x="7509587" y="175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128288</xdr:rowOff>
    </xdr:from>
    <xdr:ext cx="469744" cy="259045"/>
    <xdr:sp macro="" textlink="">
      <xdr:nvSpPr>
        <xdr:cNvPr id="492" name="n_3mainValue【市民会館】&#10;一人当たり面積">
          <a:extLst>
            <a:ext uri="{FF2B5EF4-FFF2-40B4-BE49-F238E27FC236}">
              <a16:creationId xmlns:a16="http://schemas.microsoft.com/office/drawing/2014/main" id="{FA6DD463-5680-445A-86FD-41307C0CC84A}"/>
            </a:ext>
          </a:extLst>
        </xdr:cNvPr>
        <xdr:cNvSpPr txBox="1"/>
      </xdr:nvSpPr>
      <xdr:spPr>
        <a:xfrm>
          <a:off x="6712027" y="1756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142003</xdr:rowOff>
    </xdr:from>
    <xdr:ext cx="469744" cy="259045"/>
    <xdr:sp macro="" textlink="">
      <xdr:nvSpPr>
        <xdr:cNvPr id="493" name="n_4mainValue【市民会館】&#10;一人当たり面積">
          <a:extLst>
            <a:ext uri="{FF2B5EF4-FFF2-40B4-BE49-F238E27FC236}">
              <a16:creationId xmlns:a16="http://schemas.microsoft.com/office/drawing/2014/main" id="{4F1A351F-8F70-45E4-8125-4B08FBE62510}"/>
            </a:ext>
          </a:extLst>
        </xdr:cNvPr>
        <xdr:cNvSpPr txBox="1"/>
      </xdr:nvSpPr>
      <xdr:spPr>
        <a:xfrm>
          <a:off x="5937327" y="1757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84157C95-4A93-461C-A838-A552862D4507}"/>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DE7E4829-DBEF-48A7-9926-6AF4DB7A8F9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5C6E67C5-0FEC-445D-B8F9-C11E8A27FBCB}"/>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908FD14A-E6EA-45E2-B566-9C3E16E4C81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FFBD958E-FA41-499B-B345-4A6C109D489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597860B9-46B5-42C8-A500-B41EC3399E8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77C4AB81-0F05-48FF-902A-2B47373B8DD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70EBA9A1-E684-4B16-88DD-911BF04ABD64}"/>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808DD11E-DADF-4E81-BAB4-087BBB5B0B09}"/>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FDC46431-4CCF-4743-82EA-3631235E607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ACCED033-6AC9-420F-9ABA-92875D5A3BB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74748C3-1329-4D7B-B6A4-52507F4E88B3}"/>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FB0CC4DE-D66E-40EA-8861-B4EE741760E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E84CEAB1-789A-42DB-B2FA-CA222D6435DB}"/>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994E9D3F-00C2-4C34-B47F-C38571C9C8F1}"/>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2F79ACF4-7420-4DF4-A432-FC7F825A7A28}"/>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3B9F2039-02A3-4DFA-8D5B-E1550A6664D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52D13B60-4A75-4E8E-9BE9-21E67E4EEC5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38ECFB6B-7EAA-4B9C-AAE4-B9DABACD4D0E}"/>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4F54EF7B-6AB5-4136-8674-EDAAC7B34D0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A6F47D11-FFD2-4A16-8F70-FE29FCB858B9}"/>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53771DDF-57E2-4073-B965-47F0DB32116A}"/>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AEBA795F-22F3-4B52-BD38-31663DA82EB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8FFE66E4-C114-4869-B358-B847C0D75E6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B0306195-F8A7-4DED-B37A-A49C0F9CC2B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C28C3C83-4867-4E95-ACD0-174C8741785C}"/>
            </a:ext>
          </a:extLst>
        </xdr:cNvPr>
        <xdr:cNvCxnSpPr/>
      </xdr:nvCxnSpPr>
      <xdr:spPr>
        <a:xfrm flipV="1">
          <a:off x="14375764" y="5616484"/>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F3AD2F8A-EB99-4E23-A331-C04330EE6D69}"/>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CC7D5E94-EBE2-4B55-935C-68A66E8D2306}"/>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E8D53F21-858F-4B30-BD4D-A34BDC573E68}"/>
            </a:ext>
          </a:extLst>
        </xdr:cNvPr>
        <xdr:cNvSpPr txBox="1"/>
      </xdr:nvSpPr>
      <xdr:spPr>
        <a:xfrm>
          <a:off x="14414500" y="5395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523" name="直線コネクタ 522">
          <a:extLst>
            <a:ext uri="{FF2B5EF4-FFF2-40B4-BE49-F238E27FC236}">
              <a16:creationId xmlns:a16="http://schemas.microsoft.com/office/drawing/2014/main" id="{9B637C21-6E30-4103-B08F-F55694C9DF79}"/>
            </a:ext>
          </a:extLst>
        </xdr:cNvPr>
        <xdr:cNvCxnSpPr/>
      </xdr:nvCxnSpPr>
      <xdr:spPr>
        <a:xfrm>
          <a:off x="14287500" y="5616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35214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EA769904-D894-4209-B236-C2B3D049E8E6}"/>
            </a:ext>
          </a:extLst>
        </xdr:cNvPr>
        <xdr:cNvSpPr txBox="1"/>
      </xdr:nvSpPr>
      <xdr:spPr>
        <a:xfrm>
          <a:off x="14414500" y="62378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525" name="フローチャート: 判断 524">
          <a:extLst>
            <a:ext uri="{FF2B5EF4-FFF2-40B4-BE49-F238E27FC236}">
              <a16:creationId xmlns:a16="http://schemas.microsoft.com/office/drawing/2014/main" id="{54ABF90A-4F14-47E9-8C27-F16DA53C9F08}"/>
            </a:ext>
          </a:extLst>
        </xdr:cNvPr>
        <xdr:cNvSpPr/>
      </xdr:nvSpPr>
      <xdr:spPr>
        <a:xfrm>
          <a:off x="14325600" y="638265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8C716893-568F-4725-863A-DA7F4B98D0E7}"/>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527" name="フローチャート: 判断 526">
          <a:extLst>
            <a:ext uri="{FF2B5EF4-FFF2-40B4-BE49-F238E27FC236}">
              <a16:creationId xmlns:a16="http://schemas.microsoft.com/office/drawing/2014/main" id="{27923E28-23F2-4580-9EAC-700C507A1B95}"/>
            </a:ext>
          </a:extLst>
        </xdr:cNvPr>
        <xdr:cNvSpPr/>
      </xdr:nvSpPr>
      <xdr:spPr>
        <a:xfrm>
          <a:off x="12804140" y="642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528" name="フローチャート: 判断 527">
          <a:extLst>
            <a:ext uri="{FF2B5EF4-FFF2-40B4-BE49-F238E27FC236}">
              <a16:creationId xmlns:a16="http://schemas.microsoft.com/office/drawing/2014/main" id="{74A72271-CBD3-4A03-9780-44C5D72B7046}"/>
            </a:ext>
          </a:extLst>
        </xdr:cNvPr>
        <xdr:cNvSpPr/>
      </xdr:nvSpPr>
      <xdr:spPr>
        <a:xfrm>
          <a:off x="1202944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529" name="フローチャート: 判断 528">
          <a:extLst>
            <a:ext uri="{FF2B5EF4-FFF2-40B4-BE49-F238E27FC236}">
              <a16:creationId xmlns:a16="http://schemas.microsoft.com/office/drawing/2014/main" id="{4D15D16D-6E14-45AA-BA36-B8E70A14EEB3}"/>
            </a:ext>
          </a:extLst>
        </xdr:cNvPr>
        <xdr:cNvSpPr/>
      </xdr:nvSpPr>
      <xdr:spPr>
        <a:xfrm>
          <a:off x="11231880" y="645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1B881392-23CA-4C6E-9C5B-D619BE0C35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66916F7-0AEB-46B8-8743-92511B79D82E}"/>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4436214A-2AF9-422B-A27C-0AC35A5610A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1E8F92BE-CC17-4BD2-9DF0-CEBF4209DE8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49ECBF9-A1B1-40F3-93C5-848E8F54E25D}"/>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77651</xdr:rowOff>
    </xdr:from>
    <xdr:to>
      <xdr:col>85</xdr:col>
      <xdr:colOff>177800</xdr:colOff>
      <xdr:row>42</xdr:row>
      <xdr:rowOff>7801</xdr:rowOff>
    </xdr:to>
    <xdr:sp macro="" textlink="">
      <xdr:nvSpPr>
        <xdr:cNvPr id="535" name="楕円 534">
          <a:extLst>
            <a:ext uri="{FF2B5EF4-FFF2-40B4-BE49-F238E27FC236}">
              <a16:creationId xmlns:a16="http://schemas.microsoft.com/office/drawing/2014/main" id="{0FCEA2CD-B33D-40FC-B0DE-2DCBAEB3EF38}"/>
            </a:ext>
          </a:extLst>
        </xdr:cNvPr>
        <xdr:cNvSpPr/>
      </xdr:nvSpPr>
      <xdr:spPr>
        <a:xfrm>
          <a:off x="14325600" y="695089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56078</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C855605A-98BB-404C-97AD-0F0F08AEC07D}"/>
            </a:ext>
          </a:extLst>
        </xdr:cNvPr>
        <xdr:cNvSpPr txBox="1"/>
      </xdr:nvSpPr>
      <xdr:spPr>
        <a:xfrm>
          <a:off x="14414500"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62956</xdr:rowOff>
    </xdr:from>
    <xdr:to>
      <xdr:col>81</xdr:col>
      <xdr:colOff>101600</xdr:colOff>
      <xdr:row>41</xdr:row>
      <xdr:rowOff>164556</xdr:rowOff>
    </xdr:to>
    <xdr:sp macro="" textlink="">
      <xdr:nvSpPr>
        <xdr:cNvPr id="537" name="楕円 536">
          <a:extLst>
            <a:ext uri="{FF2B5EF4-FFF2-40B4-BE49-F238E27FC236}">
              <a16:creationId xmlns:a16="http://schemas.microsoft.com/office/drawing/2014/main" id="{5DDC4FE8-EA8C-414E-A67B-7C885AE140C3}"/>
            </a:ext>
          </a:extLst>
        </xdr:cNvPr>
        <xdr:cNvSpPr/>
      </xdr:nvSpPr>
      <xdr:spPr>
        <a:xfrm>
          <a:off x="13578840" y="693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113756</xdr:rowOff>
    </xdr:from>
    <xdr:to>
      <xdr:col>85</xdr:col>
      <xdr:colOff>127000</xdr:colOff>
      <xdr:row>41</xdr:row>
      <xdr:rowOff>128451</xdr:rowOff>
    </xdr:to>
    <xdr:cxnSp macro="">
      <xdr:nvCxnSpPr>
        <xdr:cNvPr id="538" name="直線コネクタ 537">
          <a:extLst>
            <a:ext uri="{FF2B5EF4-FFF2-40B4-BE49-F238E27FC236}">
              <a16:creationId xmlns:a16="http://schemas.microsoft.com/office/drawing/2014/main" id="{A7068FF5-C5AF-4828-A4B8-D602E9655C23}"/>
            </a:ext>
          </a:extLst>
        </xdr:cNvPr>
        <xdr:cNvCxnSpPr/>
      </xdr:nvCxnSpPr>
      <xdr:spPr>
        <a:xfrm>
          <a:off x="13629640" y="6986996"/>
          <a:ext cx="74676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539" name="楕円 538">
          <a:extLst>
            <a:ext uri="{FF2B5EF4-FFF2-40B4-BE49-F238E27FC236}">
              <a16:creationId xmlns:a16="http://schemas.microsoft.com/office/drawing/2014/main" id="{779658AB-A9AB-4451-9DAB-6F636A2C3D8D}"/>
            </a:ext>
          </a:extLst>
        </xdr:cNvPr>
        <xdr:cNvSpPr/>
      </xdr:nvSpPr>
      <xdr:spPr>
        <a:xfrm>
          <a:off x="12804140" y="692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113756</xdr:rowOff>
    </xdr:to>
    <xdr:cxnSp macro="">
      <xdr:nvCxnSpPr>
        <xdr:cNvPr id="540" name="直線コネクタ 539">
          <a:extLst>
            <a:ext uri="{FF2B5EF4-FFF2-40B4-BE49-F238E27FC236}">
              <a16:creationId xmlns:a16="http://schemas.microsoft.com/office/drawing/2014/main" id="{4832540B-54B9-46DD-A256-53CDC3E6D50A}"/>
            </a:ext>
          </a:extLst>
        </xdr:cNvPr>
        <xdr:cNvCxnSpPr/>
      </xdr:nvCxnSpPr>
      <xdr:spPr>
        <a:xfrm>
          <a:off x="12854940" y="6977199"/>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76019</xdr:rowOff>
    </xdr:from>
    <xdr:to>
      <xdr:col>72</xdr:col>
      <xdr:colOff>38100</xdr:colOff>
      <xdr:row>42</xdr:row>
      <xdr:rowOff>6169</xdr:rowOff>
    </xdr:to>
    <xdr:sp macro="" textlink="">
      <xdr:nvSpPr>
        <xdr:cNvPr id="541" name="楕円 540">
          <a:extLst>
            <a:ext uri="{FF2B5EF4-FFF2-40B4-BE49-F238E27FC236}">
              <a16:creationId xmlns:a16="http://schemas.microsoft.com/office/drawing/2014/main" id="{49D4620F-0D04-402E-8032-2ADBEDFEF036}"/>
            </a:ext>
          </a:extLst>
        </xdr:cNvPr>
        <xdr:cNvSpPr/>
      </xdr:nvSpPr>
      <xdr:spPr>
        <a:xfrm>
          <a:off x="12029440" y="6949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103959</xdr:rowOff>
    </xdr:from>
    <xdr:to>
      <xdr:col>76</xdr:col>
      <xdr:colOff>114300</xdr:colOff>
      <xdr:row>41</xdr:row>
      <xdr:rowOff>126819</xdr:rowOff>
    </xdr:to>
    <xdr:cxnSp macro="">
      <xdr:nvCxnSpPr>
        <xdr:cNvPr id="542" name="直線コネクタ 541">
          <a:extLst>
            <a:ext uri="{FF2B5EF4-FFF2-40B4-BE49-F238E27FC236}">
              <a16:creationId xmlns:a16="http://schemas.microsoft.com/office/drawing/2014/main" id="{554CFB49-75B1-40F6-A3E6-C9507B0EC55A}"/>
            </a:ext>
          </a:extLst>
        </xdr:cNvPr>
        <xdr:cNvCxnSpPr/>
      </xdr:nvCxnSpPr>
      <xdr:spPr>
        <a:xfrm flipV="1">
          <a:off x="12072620" y="6977199"/>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43" name="楕円 542">
          <a:extLst>
            <a:ext uri="{FF2B5EF4-FFF2-40B4-BE49-F238E27FC236}">
              <a16:creationId xmlns:a16="http://schemas.microsoft.com/office/drawing/2014/main" id="{04D52CAE-20EC-4E33-8ECD-68784058F2AE}"/>
            </a:ext>
          </a:extLst>
        </xdr:cNvPr>
        <xdr:cNvSpPr/>
      </xdr:nvSpPr>
      <xdr:spPr>
        <a:xfrm>
          <a:off x="11231880" y="6859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33746</xdr:rowOff>
    </xdr:from>
    <xdr:to>
      <xdr:col>71</xdr:col>
      <xdr:colOff>177800</xdr:colOff>
      <xdr:row>41</xdr:row>
      <xdr:rowOff>126819</xdr:rowOff>
    </xdr:to>
    <xdr:cxnSp macro="">
      <xdr:nvCxnSpPr>
        <xdr:cNvPr id="544" name="直線コネクタ 543">
          <a:extLst>
            <a:ext uri="{FF2B5EF4-FFF2-40B4-BE49-F238E27FC236}">
              <a16:creationId xmlns:a16="http://schemas.microsoft.com/office/drawing/2014/main" id="{560DFAD7-FCD9-4A11-BAFD-A36E4EDE3105}"/>
            </a:ext>
          </a:extLst>
        </xdr:cNvPr>
        <xdr:cNvCxnSpPr/>
      </xdr:nvCxnSpPr>
      <xdr:spPr>
        <a:xfrm>
          <a:off x="11282680" y="6906986"/>
          <a:ext cx="78994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CEFD4F2E-8744-449A-AF6D-2237BA45BC86}"/>
            </a:ext>
          </a:extLst>
        </xdr:cNvPr>
        <xdr:cNvSpPr txBox="1"/>
      </xdr:nvSpPr>
      <xdr:spPr>
        <a:xfrm>
          <a:off x="134372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168020</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E8570F2C-B5BC-45D6-9BA0-E20339652F68}"/>
            </a:ext>
          </a:extLst>
        </xdr:cNvPr>
        <xdr:cNvSpPr txBox="1"/>
      </xdr:nvSpPr>
      <xdr:spPr>
        <a:xfrm>
          <a:off x="126752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40657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F21C3501-27D5-4147-BB84-4F3E70407CAE}"/>
            </a:ext>
          </a:extLst>
        </xdr:cNvPr>
        <xdr:cNvSpPr txBox="1"/>
      </xdr:nvSpPr>
      <xdr:spPr>
        <a:xfrm>
          <a:off x="119005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32493</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80B4ECE0-07AE-45DF-AAC5-E1EA16705664}"/>
            </a:ext>
          </a:extLst>
        </xdr:cNvPr>
        <xdr:cNvSpPr txBox="1"/>
      </xdr:nvSpPr>
      <xdr:spPr>
        <a:xfrm>
          <a:off x="11102984"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155683</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5860699-0F71-42D7-8F88-6F5793C16EFE}"/>
            </a:ext>
          </a:extLst>
        </xdr:cNvPr>
        <xdr:cNvSpPr txBox="1"/>
      </xdr:nvSpPr>
      <xdr:spPr>
        <a:xfrm>
          <a:off x="13437244" y="702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83BF9998-9D05-4AFE-9E33-92B63DCF7CF3}"/>
            </a:ext>
          </a:extLst>
        </xdr:cNvPr>
        <xdr:cNvSpPr txBox="1"/>
      </xdr:nvSpPr>
      <xdr:spPr>
        <a:xfrm>
          <a:off x="1267524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168746</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563922C2-4E49-49B8-B0F7-ED7C455C45D3}"/>
            </a:ext>
          </a:extLst>
        </xdr:cNvPr>
        <xdr:cNvSpPr txBox="1"/>
      </xdr:nvSpPr>
      <xdr:spPr>
        <a:xfrm>
          <a:off x="11900544" y="704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988B56C2-122C-40E5-AAF5-F71611532CFC}"/>
            </a:ext>
          </a:extLst>
        </xdr:cNvPr>
        <xdr:cNvSpPr txBox="1"/>
      </xdr:nvSpPr>
      <xdr:spPr>
        <a:xfrm>
          <a:off x="11102984" y="694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C2D2060F-4CA0-47F9-A94B-DE3E2ECEF452}"/>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79F22E6C-28FB-4DA0-B5FE-377C63FB097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F87F051-383B-47CA-8FD7-EAD09DF8296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68E8F684-4D10-411E-85B3-4E6093030C53}"/>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297D09AB-60E8-48C4-8917-46ACE91B9E9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876CAC2-65D8-40F4-B52F-DB093DA132F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F76B2C4-E788-4EA6-A434-26137C9E949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47B9F0CC-F253-4A85-8727-EAAB7FC55496}"/>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C5672E6-7CEA-4F1A-B5F1-3FD8831BFED6}"/>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9A940B2-1952-47B9-AAB7-01039300839F}"/>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3B617A5F-DF2E-41AB-9ED1-AA481CF71168}"/>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id="{6F475094-984A-4502-84F6-B881700782A4}"/>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B24CAFDA-A669-4827-9163-8917EF6823B8}"/>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a:extLst>
            <a:ext uri="{FF2B5EF4-FFF2-40B4-BE49-F238E27FC236}">
              <a16:creationId xmlns:a16="http://schemas.microsoft.com/office/drawing/2014/main" id="{DDE85840-9EB6-474C-B65C-9994D57C44EE}"/>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A0BA87D3-6D91-4077-833E-B7647D3EE73E}"/>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8" name="テキスト ボックス 567">
          <a:extLst>
            <a:ext uri="{FF2B5EF4-FFF2-40B4-BE49-F238E27FC236}">
              <a16:creationId xmlns:a16="http://schemas.microsoft.com/office/drawing/2014/main" id="{A0B0FF1C-920F-472E-9E53-EC38CC783448}"/>
            </a:ext>
          </a:extLst>
        </xdr:cNvPr>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DE12035B-3145-4550-B3E3-0D7E5592C186}"/>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70" name="テキスト ボックス 569">
          <a:extLst>
            <a:ext uri="{FF2B5EF4-FFF2-40B4-BE49-F238E27FC236}">
              <a16:creationId xmlns:a16="http://schemas.microsoft.com/office/drawing/2014/main" id="{798C5481-CDFF-4F75-9245-D870ED6846B0}"/>
            </a:ext>
          </a:extLst>
        </xdr:cNvPr>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5C20070E-4428-4CCB-B6AA-0029C5C7E75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72" name="テキスト ボックス 571">
          <a:extLst>
            <a:ext uri="{FF2B5EF4-FFF2-40B4-BE49-F238E27FC236}">
              <a16:creationId xmlns:a16="http://schemas.microsoft.com/office/drawing/2014/main" id="{D459B876-857A-4E0D-9C66-5D109A024588}"/>
            </a:ext>
          </a:extLst>
        </xdr:cNvPr>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1E43B36B-1B13-434E-9457-D63E157F964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a:extLst>
            <a:ext uri="{FF2B5EF4-FFF2-40B4-BE49-F238E27FC236}">
              <a16:creationId xmlns:a16="http://schemas.microsoft.com/office/drawing/2014/main" id="{156AAD2D-DBF8-465C-A230-6174A1264598}"/>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C261DF18-1691-4C79-9D88-D1F91A78AF2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576" name="直線コネクタ 575">
          <a:extLst>
            <a:ext uri="{FF2B5EF4-FFF2-40B4-BE49-F238E27FC236}">
              <a16:creationId xmlns:a16="http://schemas.microsoft.com/office/drawing/2014/main" id="{2B884B34-D1C3-4108-8FF2-8D6F4E1918B1}"/>
            </a:ext>
          </a:extLst>
        </xdr:cNvPr>
        <xdr:cNvCxnSpPr/>
      </xdr:nvCxnSpPr>
      <xdr:spPr>
        <a:xfrm flipV="1">
          <a:off x="19509104" y="5599077"/>
          <a:ext cx="0" cy="1479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577" name="【一般廃棄物処理施設】&#10;一人当たり有形固定資産（償却資産）額最小値テキスト">
          <a:extLst>
            <a:ext uri="{FF2B5EF4-FFF2-40B4-BE49-F238E27FC236}">
              <a16:creationId xmlns:a16="http://schemas.microsoft.com/office/drawing/2014/main" id="{9071107B-0190-4B5E-899F-75A961E387DF}"/>
            </a:ext>
          </a:extLst>
        </xdr:cNvPr>
        <xdr:cNvSpPr txBox="1"/>
      </xdr:nvSpPr>
      <xdr:spPr>
        <a:xfrm>
          <a:off x="19547840" y="708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578" name="直線コネクタ 577">
          <a:extLst>
            <a:ext uri="{FF2B5EF4-FFF2-40B4-BE49-F238E27FC236}">
              <a16:creationId xmlns:a16="http://schemas.microsoft.com/office/drawing/2014/main" id="{A701EC08-BD3F-460F-9C7B-A768E5B63254}"/>
            </a:ext>
          </a:extLst>
        </xdr:cNvPr>
        <xdr:cNvCxnSpPr/>
      </xdr:nvCxnSpPr>
      <xdr:spPr>
        <a:xfrm>
          <a:off x="19443700" y="70788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579" name="【一般廃棄物処理施設】&#10;一人当たり有形固定資産（償却資産）額最大値テキスト">
          <a:extLst>
            <a:ext uri="{FF2B5EF4-FFF2-40B4-BE49-F238E27FC236}">
              <a16:creationId xmlns:a16="http://schemas.microsoft.com/office/drawing/2014/main" id="{E93D9247-E8FD-4F18-9132-106AE7778ED9}"/>
            </a:ext>
          </a:extLst>
        </xdr:cNvPr>
        <xdr:cNvSpPr txBox="1"/>
      </xdr:nvSpPr>
      <xdr:spPr>
        <a:xfrm>
          <a:off x="19547840" y="53781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580" name="直線コネクタ 579">
          <a:extLst>
            <a:ext uri="{FF2B5EF4-FFF2-40B4-BE49-F238E27FC236}">
              <a16:creationId xmlns:a16="http://schemas.microsoft.com/office/drawing/2014/main" id="{28EACC83-1F44-48FA-9348-45EC11C4671A}"/>
            </a:ext>
          </a:extLst>
        </xdr:cNvPr>
        <xdr:cNvCxnSpPr/>
      </xdr:nvCxnSpPr>
      <xdr:spPr>
        <a:xfrm>
          <a:off x="19443700" y="5599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55288</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8A7D2073-52FC-471F-907A-82827B06170A}"/>
            </a:ext>
          </a:extLst>
        </xdr:cNvPr>
        <xdr:cNvSpPr txBox="1"/>
      </xdr:nvSpPr>
      <xdr:spPr>
        <a:xfrm>
          <a:off x="19547840" y="67608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582" name="フローチャート: 判断 581">
          <a:extLst>
            <a:ext uri="{FF2B5EF4-FFF2-40B4-BE49-F238E27FC236}">
              <a16:creationId xmlns:a16="http://schemas.microsoft.com/office/drawing/2014/main" id="{EB6BAA67-3CCA-40CF-9F02-D8A8FA22AEAC}"/>
            </a:ext>
          </a:extLst>
        </xdr:cNvPr>
        <xdr:cNvSpPr/>
      </xdr:nvSpPr>
      <xdr:spPr>
        <a:xfrm>
          <a:off x="19458940" y="690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583" name="フローチャート: 判断 582">
          <a:extLst>
            <a:ext uri="{FF2B5EF4-FFF2-40B4-BE49-F238E27FC236}">
              <a16:creationId xmlns:a16="http://schemas.microsoft.com/office/drawing/2014/main" id="{8F13E75E-2308-4CFF-BF5A-381EA0BF5C4C}"/>
            </a:ext>
          </a:extLst>
        </xdr:cNvPr>
        <xdr:cNvSpPr/>
      </xdr:nvSpPr>
      <xdr:spPr>
        <a:xfrm>
          <a:off x="18735040" y="69085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584" name="フローチャート: 判断 583">
          <a:extLst>
            <a:ext uri="{FF2B5EF4-FFF2-40B4-BE49-F238E27FC236}">
              <a16:creationId xmlns:a16="http://schemas.microsoft.com/office/drawing/2014/main" id="{9CF39E3E-EF2F-46B2-AC08-39BF6813A6CB}"/>
            </a:ext>
          </a:extLst>
        </xdr:cNvPr>
        <xdr:cNvSpPr/>
      </xdr:nvSpPr>
      <xdr:spPr>
        <a:xfrm>
          <a:off x="17937480" y="692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585" name="フローチャート: 判断 584">
          <a:extLst>
            <a:ext uri="{FF2B5EF4-FFF2-40B4-BE49-F238E27FC236}">
              <a16:creationId xmlns:a16="http://schemas.microsoft.com/office/drawing/2014/main" id="{C783DC07-54F9-41A1-B016-EF397DE90B57}"/>
            </a:ext>
          </a:extLst>
        </xdr:cNvPr>
        <xdr:cNvSpPr/>
      </xdr:nvSpPr>
      <xdr:spPr>
        <a:xfrm>
          <a:off x="17162780" y="69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586" name="フローチャート: 判断 585">
          <a:extLst>
            <a:ext uri="{FF2B5EF4-FFF2-40B4-BE49-F238E27FC236}">
              <a16:creationId xmlns:a16="http://schemas.microsoft.com/office/drawing/2014/main" id="{A539189D-741F-4A1F-AFFA-2566617B854E}"/>
            </a:ext>
          </a:extLst>
        </xdr:cNvPr>
        <xdr:cNvSpPr/>
      </xdr:nvSpPr>
      <xdr:spPr>
        <a:xfrm>
          <a:off x="16388080" y="6934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E331187-EC95-498C-9CA2-6650B04E034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D33766E-474C-4ED4-A278-641848378D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FE11111-E68B-4002-A2F7-4504FBA2653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341C874-83C7-4DE4-A461-5F50C5AB9AA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41E0E38-DF6A-4CDA-9669-1720414310E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69509</xdr:rowOff>
    </xdr:from>
    <xdr:to>
      <xdr:col>116</xdr:col>
      <xdr:colOff>114300</xdr:colOff>
      <xdr:row>41</xdr:row>
      <xdr:rowOff>171109</xdr:rowOff>
    </xdr:to>
    <xdr:sp macro="" textlink="">
      <xdr:nvSpPr>
        <xdr:cNvPr id="592" name="楕円 591">
          <a:extLst>
            <a:ext uri="{FF2B5EF4-FFF2-40B4-BE49-F238E27FC236}">
              <a16:creationId xmlns:a16="http://schemas.microsoft.com/office/drawing/2014/main" id="{4690233A-78AB-49EF-829C-66515D8246BC}"/>
            </a:ext>
          </a:extLst>
        </xdr:cNvPr>
        <xdr:cNvSpPr/>
      </xdr:nvSpPr>
      <xdr:spPr>
        <a:xfrm>
          <a:off x="19458940" y="69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10838</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598C01BF-C19D-47D8-A895-52D693DCCA9D}"/>
            </a:ext>
          </a:extLst>
        </xdr:cNvPr>
        <xdr:cNvSpPr txBox="1"/>
      </xdr:nvSpPr>
      <xdr:spPr>
        <a:xfrm>
          <a:off x="19547840" y="6884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73553</xdr:rowOff>
    </xdr:from>
    <xdr:to>
      <xdr:col>112</xdr:col>
      <xdr:colOff>38100</xdr:colOff>
      <xdr:row>42</xdr:row>
      <xdr:rowOff>3703</xdr:rowOff>
    </xdr:to>
    <xdr:sp macro="" textlink="">
      <xdr:nvSpPr>
        <xdr:cNvPr id="594" name="楕円 593">
          <a:extLst>
            <a:ext uri="{FF2B5EF4-FFF2-40B4-BE49-F238E27FC236}">
              <a16:creationId xmlns:a16="http://schemas.microsoft.com/office/drawing/2014/main" id="{716FF6BB-4D71-457D-A6E1-B4AA3D9E1D6D}"/>
            </a:ext>
          </a:extLst>
        </xdr:cNvPr>
        <xdr:cNvSpPr/>
      </xdr:nvSpPr>
      <xdr:spPr>
        <a:xfrm>
          <a:off x="18735040" y="6946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120309</xdr:rowOff>
    </xdr:from>
    <xdr:to>
      <xdr:col>116</xdr:col>
      <xdr:colOff>63500</xdr:colOff>
      <xdr:row>41</xdr:row>
      <xdr:rowOff>124353</xdr:rowOff>
    </xdr:to>
    <xdr:cxnSp macro="">
      <xdr:nvCxnSpPr>
        <xdr:cNvPr id="595" name="直線コネクタ 594">
          <a:extLst>
            <a:ext uri="{FF2B5EF4-FFF2-40B4-BE49-F238E27FC236}">
              <a16:creationId xmlns:a16="http://schemas.microsoft.com/office/drawing/2014/main" id="{47CC3A44-99CB-48F3-9A62-CD4304250C83}"/>
            </a:ext>
          </a:extLst>
        </xdr:cNvPr>
        <xdr:cNvCxnSpPr/>
      </xdr:nvCxnSpPr>
      <xdr:spPr>
        <a:xfrm flipV="1">
          <a:off x="18778220" y="6993549"/>
          <a:ext cx="731520" cy="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78049</xdr:rowOff>
    </xdr:from>
    <xdr:to>
      <xdr:col>107</xdr:col>
      <xdr:colOff>101600</xdr:colOff>
      <xdr:row>42</xdr:row>
      <xdr:rowOff>8199</xdr:rowOff>
    </xdr:to>
    <xdr:sp macro="" textlink="">
      <xdr:nvSpPr>
        <xdr:cNvPr id="596" name="楕円 595">
          <a:extLst>
            <a:ext uri="{FF2B5EF4-FFF2-40B4-BE49-F238E27FC236}">
              <a16:creationId xmlns:a16="http://schemas.microsoft.com/office/drawing/2014/main" id="{E99FE54B-6403-4620-A0C2-9D1FB5C997DD}"/>
            </a:ext>
          </a:extLst>
        </xdr:cNvPr>
        <xdr:cNvSpPr/>
      </xdr:nvSpPr>
      <xdr:spPr>
        <a:xfrm>
          <a:off x="17937480" y="6951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124353</xdr:rowOff>
    </xdr:from>
    <xdr:to>
      <xdr:col>111</xdr:col>
      <xdr:colOff>177800</xdr:colOff>
      <xdr:row>41</xdr:row>
      <xdr:rowOff>128849</xdr:rowOff>
    </xdr:to>
    <xdr:cxnSp macro="">
      <xdr:nvCxnSpPr>
        <xdr:cNvPr id="597" name="直線コネクタ 596">
          <a:extLst>
            <a:ext uri="{FF2B5EF4-FFF2-40B4-BE49-F238E27FC236}">
              <a16:creationId xmlns:a16="http://schemas.microsoft.com/office/drawing/2014/main" id="{70B23D95-2BF7-4D5C-A529-F4CFCCD5D5F3}"/>
            </a:ext>
          </a:extLst>
        </xdr:cNvPr>
        <xdr:cNvCxnSpPr/>
      </xdr:nvCxnSpPr>
      <xdr:spPr>
        <a:xfrm flipV="1">
          <a:off x="17988280" y="6997593"/>
          <a:ext cx="78994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83633</xdr:rowOff>
    </xdr:from>
    <xdr:to>
      <xdr:col>102</xdr:col>
      <xdr:colOff>165100</xdr:colOff>
      <xdr:row>42</xdr:row>
      <xdr:rowOff>13783</xdr:rowOff>
    </xdr:to>
    <xdr:sp macro="" textlink="">
      <xdr:nvSpPr>
        <xdr:cNvPr id="598" name="楕円 597">
          <a:extLst>
            <a:ext uri="{FF2B5EF4-FFF2-40B4-BE49-F238E27FC236}">
              <a16:creationId xmlns:a16="http://schemas.microsoft.com/office/drawing/2014/main" id="{6EE5DCB7-AB50-4116-AFB6-AF1EE98CC4F6}"/>
            </a:ext>
          </a:extLst>
        </xdr:cNvPr>
        <xdr:cNvSpPr/>
      </xdr:nvSpPr>
      <xdr:spPr>
        <a:xfrm>
          <a:off x="17162780" y="69568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128849</xdr:rowOff>
    </xdr:from>
    <xdr:to>
      <xdr:col>107</xdr:col>
      <xdr:colOff>50800</xdr:colOff>
      <xdr:row>41</xdr:row>
      <xdr:rowOff>134433</xdr:rowOff>
    </xdr:to>
    <xdr:cxnSp macro="">
      <xdr:nvCxnSpPr>
        <xdr:cNvPr id="599" name="直線コネクタ 598">
          <a:extLst>
            <a:ext uri="{FF2B5EF4-FFF2-40B4-BE49-F238E27FC236}">
              <a16:creationId xmlns:a16="http://schemas.microsoft.com/office/drawing/2014/main" id="{D814FCD6-2D0B-417C-9AAE-DED9EF9A6EB3}"/>
            </a:ext>
          </a:extLst>
        </xdr:cNvPr>
        <xdr:cNvCxnSpPr/>
      </xdr:nvCxnSpPr>
      <xdr:spPr>
        <a:xfrm flipV="1">
          <a:off x="17213580" y="7002089"/>
          <a:ext cx="7747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85937</xdr:rowOff>
    </xdr:from>
    <xdr:to>
      <xdr:col>98</xdr:col>
      <xdr:colOff>38100</xdr:colOff>
      <xdr:row>42</xdr:row>
      <xdr:rowOff>16087</xdr:rowOff>
    </xdr:to>
    <xdr:sp macro="" textlink="">
      <xdr:nvSpPr>
        <xdr:cNvPr id="600" name="楕円 599">
          <a:extLst>
            <a:ext uri="{FF2B5EF4-FFF2-40B4-BE49-F238E27FC236}">
              <a16:creationId xmlns:a16="http://schemas.microsoft.com/office/drawing/2014/main" id="{BD8ADBD5-5D71-4224-8EBF-E2C32F3646AF}"/>
            </a:ext>
          </a:extLst>
        </xdr:cNvPr>
        <xdr:cNvSpPr/>
      </xdr:nvSpPr>
      <xdr:spPr>
        <a:xfrm>
          <a:off x="16388080" y="69591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134433</xdr:rowOff>
    </xdr:from>
    <xdr:to>
      <xdr:col>102</xdr:col>
      <xdr:colOff>114300</xdr:colOff>
      <xdr:row>41</xdr:row>
      <xdr:rowOff>136737</xdr:rowOff>
    </xdr:to>
    <xdr:cxnSp macro="">
      <xdr:nvCxnSpPr>
        <xdr:cNvPr id="601" name="直線コネクタ 600">
          <a:extLst>
            <a:ext uri="{FF2B5EF4-FFF2-40B4-BE49-F238E27FC236}">
              <a16:creationId xmlns:a16="http://schemas.microsoft.com/office/drawing/2014/main" id="{4C04D03B-2B83-498C-B574-006D502BD36D}"/>
            </a:ext>
          </a:extLst>
        </xdr:cNvPr>
        <xdr:cNvCxnSpPr/>
      </xdr:nvCxnSpPr>
      <xdr:spPr>
        <a:xfrm flipV="1">
          <a:off x="16431260" y="7007673"/>
          <a:ext cx="782320" cy="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153476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DB796365-D274-45F3-BBD1-21BC28164D7C}"/>
            </a:ext>
          </a:extLst>
        </xdr:cNvPr>
        <xdr:cNvSpPr txBox="1"/>
      </xdr:nvSpPr>
      <xdr:spPr>
        <a:xfrm>
          <a:off x="18496495" y="669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1209</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3ADFC321-E6C3-4DE9-889A-7D718688A63F}"/>
            </a:ext>
          </a:extLst>
        </xdr:cNvPr>
        <xdr:cNvSpPr txBox="1"/>
      </xdr:nvSpPr>
      <xdr:spPr>
        <a:xfrm>
          <a:off x="17734495" y="6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14411</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F8898763-9B3A-450B-B194-F5936F81B564}"/>
            </a:ext>
          </a:extLst>
        </xdr:cNvPr>
        <xdr:cNvSpPr txBox="1"/>
      </xdr:nvSpPr>
      <xdr:spPr>
        <a:xfrm>
          <a:off x="16936935" y="672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7685</xdr:rowOff>
    </xdr:from>
    <xdr:ext cx="599010" cy="259045"/>
    <xdr:sp macro="" textlink="">
      <xdr:nvSpPr>
        <xdr:cNvPr id="605" name="n_4aveValue【一般廃棄物処理施設】&#10;一人当たり有形固定資産（償却資産）額">
          <a:extLst>
            <a:ext uri="{FF2B5EF4-FFF2-40B4-BE49-F238E27FC236}">
              <a16:creationId xmlns:a16="http://schemas.microsoft.com/office/drawing/2014/main" id="{501323DA-286F-4082-88D6-448D5481B67B}"/>
            </a:ext>
          </a:extLst>
        </xdr:cNvPr>
        <xdr:cNvSpPr txBox="1"/>
      </xdr:nvSpPr>
      <xdr:spPr>
        <a:xfrm>
          <a:off x="16162235" y="671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166280</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12B030BC-4028-4D43-AC67-D1346BA47A24}"/>
            </a:ext>
          </a:extLst>
        </xdr:cNvPr>
        <xdr:cNvSpPr txBox="1"/>
      </xdr:nvSpPr>
      <xdr:spPr>
        <a:xfrm>
          <a:off x="18496495" y="703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170776</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70E20BF7-47F6-4940-BB0B-C8543EF8D0B6}"/>
            </a:ext>
          </a:extLst>
        </xdr:cNvPr>
        <xdr:cNvSpPr txBox="1"/>
      </xdr:nvSpPr>
      <xdr:spPr>
        <a:xfrm>
          <a:off x="17734495" y="704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4910</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E8DFB45F-8830-45CE-ADDB-2EA4858347EA}"/>
            </a:ext>
          </a:extLst>
        </xdr:cNvPr>
        <xdr:cNvSpPr txBox="1"/>
      </xdr:nvSpPr>
      <xdr:spPr>
        <a:xfrm>
          <a:off x="16969251" y="70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7214</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592B0D9B-C2AF-42CA-89E6-74846BF30259}"/>
            </a:ext>
          </a:extLst>
        </xdr:cNvPr>
        <xdr:cNvSpPr txBox="1"/>
      </xdr:nvSpPr>
      <xdr:spPr>
        <a:xfrm>
          <a:off x="16194551" y="704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CD69E524-56B5-4338-B35C-3B7D2FFD21E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99AB5EF1-57D0-404C-A85C-54F79B7C5B0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A70F2CB5-CA13-46C7-BFAE-8867699F9A8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3F8DB155-B885-4B79-A41B-8A052F0AF38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5B242EAB-4E2A-45AC-960B-7BFBCFC4FD0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221E633A-7A2D-425B-B523-4C770E833B9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7277CEF2-2003-4813-A395-EB21CE447A65}"/>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97719D6-8F5F-4D39-8AFD-DA857E0A558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4C483A71-5827-4ACA-B294-9875BED3C98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4B05846-7BCF-4196-B676-C90228F524E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7531473F-ACD5-460F-814C-E3367A305A14}"/>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8C8DE009-B6AC-43FF-8974-B25C3220046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ABE507ED-6742-4182-AAEA-CCEE99058E4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383E970D-027C-4041-AAD0-AAAB8EBCA036}"/>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95A24AD7-B315-4C43-B12E-C581DE3CD26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4EF1A98A-7637-4FFD-8B50-501B3240341D}"/>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D5F541CC-BAD2-4CA4-BE41-B92449F14A58}"/>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BF2BCC-BE09-4C99-B2E9-C71ED2688C48}"/>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D5F06E27-49E0-4A2C-BEE1-7C6B5424B94E}"/>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62FEF969-F50E-4FE3-A6C8-499A5CD606D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96B5A049-A804-4392-9533-6129527317A4}"/>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A163A28C-B411-4BD4-B7BC-EB26CCCFD603}"/>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BA1EC621-64F9-49AB-8F11-4146F0D206E8}"/>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B06FDE06-37BB-4E3C-AE6D-2DBF0C67ACA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2CC41456-D2ED-4EB3-9B6C-1AA57361A25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635" name="直線コネクタ 634">
          <a:extLst>
            <a:ext uri="{FF2B5EF4-FFF2-40B4-BE49-F238E27FC236}">
              <a16:creationId xmlns:a16="http://schemas.microsoft.com/office/drawing/2014/main" id="{70951C2D-B26F-4F7C-91FF-D82F785360E2}"/>
            </a:ext>
          </a:extLst>
        </xdr:cNvPr>
        <xdr:cNvCxnSpPr/>
      </xdr:nvCxnSpPr>
      <xdr:spPr>
        <a:xfrm flipV="1">
          <a:off x="14375764" y="9344297"/>
          <a:ext cx="0" cy="134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892AD9FA-3F71-4E71-B7EE-56AB8E267863}"/>
            </a:ext>
          </a:extLst>
        </xdr:cNvPr>
        <xdr:cNvSpPr txBox="1"/>
      </xdr:nvSpPr>
      <xdr:spPr>
        <a:xfrm>
          <a:off x="1441450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637" name="直線コネクタ 636">
          <a:extLst>
            <a:ext uri="{FF2B5EF4-FFF2-40B4-BE49-F238E27FC236}">
              <a16:creationId xmlns:a16="http://schemas.microsoft.com/office/drawing/2014/main" id="{B522D25F-192B-4ABE-9D29-36CE410B2E27}"/>
            </a:ext>
          </a:extLst>
        </xdr:cNvPr>
        <xdr:cNvCxnSpPr/>
      </xdr:nvCxnSpPr>
      <xdr:spPr>
        <a:xfrm>
          <a:off x="142875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3C21A296-DD79-43C3-8FAE-B013D28D2CD7}"/>
            </a:ext>
          </a:extLst>
        </xdr:cNvPr>
        <xdr:cNvSpPr txBox="1"/>
      </xdr:nvSpPr>
      <xdr:spPr>
        <a:xfrm>
          <a:off x="14414500" y="91233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639" name="直線コネクタ 638">
          <a:extLst>
            <a:ext uri="{FF2B5EF4-FFF2-40B4-BE49-F238E27FC236}">
              <a16:creationId xmlns:a16="http://schemas.microsoft.com/office/drawing/2014/main" id="{F9D60D94-4434-4696-9A24-7F481356A3F3}"/>
            </a:ext>
          </a:extLst>
        </xdr:cNvPr>
        <xdr:cNvCxnSpPr/>
      </xdr:nvCxnSpPr>
      <xdr:spPr>
        <a:xfrm>
          <a:off x="14287500" y="9344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168020</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9EF4D316-D618-4679-8C63-2B1A5A3F6B84}"/>
            </a:ext>
          </a:extLst>
        </xdr:cNvPr>
        <xdr:cNvSpPr txBox="1"/>
      </xdr:nvSpPr>
      <xdr:spPr>
        <a:xfrm>
          <a:off x="14414500" y="9891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641" name="フローチャート: 判断 640">
          <a:extLst>
            <a:ext uri="{FF2B5EF4-FFF2-40B4-BE49-F238E27FC236}">
              <a16:creationId xmlns:a16="http://schemas.microsoft.com/office/drawing/2014/main" id="{C4363450-5262-430F-B26E-A13ECEF75846}"/>
            </a:ext>
          </a:extLst>
        </xdr:cNvPr>
        <xdr:cNvSpPr/>
      </xdr:nvSpPr>
      <xdr:spPr>
        <a:xfrm>
          <a:off x="14325600" y="100359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642" name="フローチャート: 判断 641">
          <a:extLst>
            <a:ext uri="{FF2B5EF4-FFF2-40B4-BE49-F238E27FC236}">
              <a16:creationId xmlns:a16="http://schemas.microsoft.com/office/drawing/2014/main" id="{1B10B922-427E-4138-B6DF-6867ED6FB1F7}"/>
            </a:ext>
          </a:extLst>
        </xdr:cNvPr>
        <xdr:cNvSpPr/>
      </xdr:nvSpPr>
      <xdr:spPr>
        <a:xfrm>
          <a:off x="13578840" y="10035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5047D99A-67E2-4073-975C-884F58F58282}"/>
            </a:ext>
          </a:extLst>
        </xdr:cNvPr>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644" name="フローチャート: 判断 643">
          <a:extLst>
            <a:ext uri="{FF2B5EF4-FFF2-40B4-BE49-F238E27FC236}">
              <a16:creationId xmlns:a16="http://schemas.microsoft.com/office/drawing/2014/main" id="{A30596F2-0858-450C-9B81-2B15AC764C5F}"/>
            </a:ext>
          </a:extLst>
        </xdr:cNvPr>
        <xdr:cNvSpPr/>
      </xdr:nvSpPr>
      <xdr:spPr>
        <a:xfrm>
          <a:off x="12029440" y="99640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645" name="フローチャート: 判断 644">
          <a:extLst>
            <a:ext uri="{FF2B5EF4-FFF2-40B4-BE49-F238E27FC236}">
              <a16:creationId xmlns:a16="http://schemas.microsoft.com/office/drawing/2014/main" id="{724E1400-3ED5-47A5-993D-C1D8BA3ACEBE}"/>
            </a:ext>
          </a:extLst>
        </xdr:cNvPr>
        <xdr:cNvSpPr/>
      </xdr:nvSpPr>
      <xdr:spPr>
        <a:xfrm>
          <a:off x="11231880" y="99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DDC1A18-6E26-45EB-B382-5F2722ADA1F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4727FD30-BB03-4813-B20F-94330CB8EE4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4BC9254-D996-479D-883F-1146A41EB36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480A9B1-4202-47F1-941F-6AB7AC4027A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7D97812-0A43-44AA-9231-A3E43D761CB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651" name="楕円 650">
          <a:extLst>
            <a:ext uri="{FF2B5EF4-FFF2-40B4-BE49-F238E27FC236}">
              <a16:creationId xmlns:a16="http://schemas.microsoft.com/office/drawing/2014/main" id="{743588CE-FE65-4155-B0C6-608A8EA3128C}"/>
            </a:ext>
          </a:extLst>
        </xdr:cNvPr>
        <xdr:cNvSpPr/>
      </xdr:nvSpPr>
      <xdr:spPr>
        <a:xfrm>
          <a:off x="14325600" y="1020027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120304</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6491CE90-29E0-4441-9F6F-07D360B1BBB0}"/>
            </a:ext>
          </a:extLst>
        </xdr:cNvPr>
        <xdr:cNvSpPr txBox="1"/>
      </xdr:nvSpPr>
      <xdr:spPr>
        <a:xfrm>
          <a:off x="14414500"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653" name="楕円 652">
          <a:extLst>
            <a:ext uri="{FF2B5EF4-FFF2-40B4-BE49-F238E27FC236}">
              <a16:creationId xmlns:a16="http://schemas.microsoft.com/office/drawing/2014/main" id="{88002A30-039F-44C3-896A-B77201EEEE57}"/>
            </a:ext>
          </a:extLst>
        </xdr:cNvPr>
        <xdr:cNvSpPr/>
      </xdr:nvSpPr>
      <xdr:spPr>
        <a:xfrm>
          <a:off x="13578840" y="10165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21227</xdr:rowOff>
    </xdr:to>
    <xdr:cxnSp macro="">
      <xdr:nvCxnSpPr>
        <xdr:cNvPr id="654" name="直線コネクタ 653">
          <a:extLst>
            <a:ext uri="{FF2B5EF4-FFF2-40B4-BE49-F238E27FC236}">
              <a16:creationId xmlns:a16="http://schemas.microsoft.com/office/drawing/2014/main" id="{A510164D-5526-48A7-BA0D-C1F0D2924720}"/>
            </a:ext>
          </a:extLst>
        </xdr:cNvPr>
        <xdr:cNvCxnSpPr/>
      </xdr:nvCxnSpPr>
      <xdr:spPr>
        <a:xfrm>
          <a:off x="13629640" y="10216787"/>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55" name="楕円 654">
          <a:extLst>
            <a:ext uri="{FF2B5EF4-FFF2-40B4-BE49-F238E27FC236}">
              <a16:creationId xmlns:a16="http://schemas.microsoft.com/office/drawing/2014/main" id="{5FBDDBEA-BD38-4C99-8296-53B9F9AC0E52}"/>
            </a:ext>
          </a:extLst>
        </xdr:cNvPr>
        <xdr:cNvSpPr/>
      </xdr:nvSpPr>
      <xdr:spPr>
        <a:xfrm>
          <a:off x="128041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158387</xdr:rowOff>
    </xdr:to>
    <xdr:cxnSp macro="">
      <xdr:nvCxnSpPr>
        <xdr:cNvPr id="656" name="直線コネクタ 655">
          <a:extLst>
            <a:ext uri="{FF2B5EF4-FFF2-40B4-BE49-F238E27FC236}">
              <a16:creationId xmlns:a16="http://schemas.microsoft.com/office/drawing/2014/main" id="{82594742-EDDB-4011-8CB1-96AC5ED2EAC5}"/>
            </a:ext>
          </a:extLst>
        </xdr:cNvPr>
        <xdr:cNvCxnSpPr/>
      </xdr:nvCxnSpPr>
      <xdr:spPr>
        <a:xfrm>
          <a:off x="12854940" y="1018413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47172</xdr:rowOff>
    </xdr:from>
    <xdr:to>
      <xdr:col>72</xdr:col>
      <xdr:colOff>38100</xdr:colOff>
      <xdr:row>60</xdr:row>
      <xdr:rowOff>148772</xdr:rowOff>
    </xdr:to>
    <xdr:sp macro="" textlink="">
      <xdr:nvSpPr>
        <xdr:cNvPr id="657" name="楕円 656">
          <a:extLst>
            <a:ext uri="{FF2B5EF4-FFF2-40B4-BE49-F238E27FC236}">
              <a16:creationId xmlns:a16="http://schemas.microsoft.com/office/drawing/2014/main" id="{E2E9C48F-DEA4-48D4-AB64-1619E2A0C121}"/>
            </a:ext>
          </a:extLst>
        </xdr:cNvPr>
        <xdr:cNvSpPr/>
      </xdr:nvSpPr>
      <xdr:spPr>
        <a:xfrm>
          <a:off x="12029440" y="1010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97972</xdr:rowOff>
    </xdr:from>
    <xdr:to>
      <xdr:col>76</xdr:col>
      <xdr:colOff>114300</xdr:colOff>
      <xdr:row>60</xdr:row>
      <xdr:rowOff>125730</xdr:rowOff>
    </xdr:to>
    <xdr:cxnSp macro="">
      <xdr:nvCxnSpPr>
        <xdr:cNvPr id="658" name="直線コネクタ 657">
          <a:extLst>
            <a:ext uri="{FF2B5EF4-FFF2-40B4-BE49-F238E27FC236}">
              <a16:creationId xmlns:a16="http://schemas.microsoft.com/office/drawing/2014/main" id="{D4333B13-D0F5-416D-85A4-606B35EFCC79}"/>
            </a:ext>
          </a:extLst>
        </xdr:cNvPr>
        <xdr:cNvCxnSpPr/>
      </xdr:nvCxnSpPr>
      <xdr:spPr>
        <a:xfrm>
          <a:off x="12072620" y="10156372"/>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7983</xdr:rowOff>
    </xdr:from>
    <xdr:to>
      <xdr:col>67</xdr:col>
      <xdr:colOff>101600</xdr:colOff>
      <xdr:row>60</xdr:row>
      <xdr:rowOff>109583</xdr:rowOff>
    </xdr:to>
    <xdr:sp macro="" textlink="">
      <xdr:nvSpPr>
        <xdr:cNvPr id="659" name="楕円 658">
          <a:extLst>
            <a:ext uri="{FF2B5EF4-FFF2-40B4-BE49-F238E27FC236}">
              <a16:creationId xmlns:a16="http://schemas.microsoft.com/office/drawing/2014/main" id="{CF63CDFB-6709-4867-A2E6-020182D94385}"/>
            </a:ext>
          </a:extLst>
        </xdr:cNvPr>
        <xdr:cNvSpPr/>
      </xdr:nvSpPr>
      <xdr:spPr>
        <a:xfrm>
          <a:off x="1123188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58783</xdr:rowOff>
    </xdr:from>
    <xdr:to>
      <xdr:col>71</xdr:col>
      <xdr:colOff>177800</xdr:colOff>
      <xdr:row>60</xdr:row>
      <xdr:rowOff>97972</xdr:rowOff>
    </xdr:to>
    <xdr:cxnSp macro="">
      <xdr:nvCxnSpPr>
        <xdr:cNvPr id="660" name="直線コネクタ 659">
          <a:extLst>
            <a:ext uri="{FF2B5EF4-FFF2-40B4-BE49-F238E27FC236}">
              <a16:creationId xmlns:a16="http://schemas.microsoft.com/office/drawing/2014/main" id="{C37CD300-674B-4502-B617-CA64ADECC454}"/>
            </a:ext>
          </a:extLst>
        </xdr:cNvPr>
        <xdr:cNvCxnSpPr/>
      </xdr:nvCxnSpPr>
      <xdr:spPr>
        <a:xfrm>
          <a:off x="11282680" y="10117183"/>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91820</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61404853-A05B-4FB7-B022-0E966FEE35AF}"/>
            </a:ext>
          </a:extLst>
        </xdr:cNvPr>
        <xdr:cNvSpPr txBox="1"/>
      </xdr:nvSpPr>
      <xdr:spPr>
        <a:xfrm>
          <a:off x="13437244" y="981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93C4DCF0-2971-4CF7-BF74-A9962281EC9E}"/>
            </a:ext>
          </a:extLst>
        </xdr:cNvPr>
        <xdr:cNvSpPr txBox="1"/>
      </xdr:nvSpPr>
      <xdr:spPr>
        <a:xfrm>
          <a:off x="126752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19974</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91F17B4C-662D-4AD6-B9CB-334253E8844D}"/>
            </a:ext>
          </a:extLst>
        </xdr:cNvPr>
        <xdr:cNvSpPr txBox="1"/>
      </xdr:nvSpPr>
      <xdr:spPr>
        <a:xfrm>
          <a:off x="1190054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163665</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E8E1D39E-1B5C-4B30-83D5-19B6749C18E2}"/>
            </a:ext>
          </a:extLst>
        </xdr:cNvPr>
        <xdr:cNvSpPr txBox="1"/>
      </xdr:nvSpPr>
      <xdr:spPr>
        <a:xfrm>
          <a:off x="11102984" y="9719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B43D2BFE-38E7-468F-BDE4-A597F9D06938}"/>
            </a:ext>
          </a:extLst>
        </xdr:cNvPr>
        <xdr:cNvSpPr txBox="1"/>
      </xdr:nvSpPr>
      <xdr:spPr>
        <a:xfrm>
          <a:off x="13437244" y="10254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DF4003F2-F608-46E3-9A78-6F493244F066}"/>
            </a:ext>
          </a:extLst>
        </xdr:cNvPr>
        <xdr:cNvSpPr txBox="1"/>
      </xdr:nvSpPr>
      <xdr:spPr>
        <a:xfrm>
          <a:off x="126752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139899</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2A973996-BD8D-42D5-8B2B-6AE3521BCFE5}"/>
            </a:ext>
          </a:extLst>
        </xdr:cNvPr>
        <xdr:cNvSpPr txBox="1"/>
      </xdr:nvSpPr>
      <xdr:spPr>
        <a:xfrm>
          <a:off x="119005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EB58FC2D-3FCA-4EDD-8B9D-761BD36008AA}"/>
            </a:ext>
          </a:extLst>
        </xdr:cNvPr>
        <xdr:cNvSpPr txBox="1"/>
      </xdr:nvSpPr>
      <xdr:spPr>
        <a:xfrm>
          <a:off x="1110298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C328F41D-2D8F-4591-866B-D72E2993A0B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374BACF-8CA9-4844-B051-043BA121FC2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400C1320-B057-420A-B435-FE4852894F1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DCCD48CC-E51F-4F89-BC04-160D5397E5A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C46138CC-C2D1-4818-AF7C-4DBB7D64D53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F4B8E15B-B449-4A4B-B3BA-0C4FA8C04B9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84A00997-8CEB-415C-AF17-E4CFE9467004}"/>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2EA3847B-4AB1-43D7-BF43-E0CB6D93348A}"/>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EE2925B6-C745-4720-AA4A-3A7234D97EC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42D9DBF0-CA49-4F44-987D-632D7E1FC2A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7F6B9B1-8180-4C44-925B-88BEDD6C4091}"/>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FEE7C27C-9EBF-43CC-AF4C-145A1908CCC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62EC2744-DAA7-42DC-BB98-C0AA46C58A3B}"/>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315856F6-6BE4-4296-A8D8-E230F4249747}"/>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421668AA-4CC0-4F11-8849-17A7BA0BA07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AF3E63D3-855C-441B-8796-4BEF728DF6A2}"/>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507D31C8-D464-4EC6-B0B4-13A3E138A91F}"/>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2A568CE4-65AD-42A2-8EF0-55F810A71EBD}"/>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8FA832CD-352A-4158-8745-5A0E157079AB}"/>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C125C5BA-7161-4702-AA5E-C04C1EE7ED1B}"/>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D414995C-9DA8-4C8F-87C1-2D70B8B8E71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B1920F6C-5329-47C9-A268-CAD82DCD41A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7DA1F707-61D6-4C4C-A5E6-401EEE96720E}"/>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692" name="直線コネクタ 691">
          <a:extLst>
            <a:ext uri="{FF2B5EF4-FFF2-40B4-BE49-F238E27FC236}">
              <a16:creationId xmlns:a16="http://schemas.microsoft.com/office/drawing/2014/main" id="{41BA019A-F374-49CF-A8D9-5B58C2F3452F}"/>
            </a:ext>
          </a:extLst>
        </xdr:cNvPr>
        <xdr:cNvCxnSpPr/>
      </xdr:nvCxnSpPr>
      <xdr:spPr>
        <a:xfrm flipV="1">
          <a:off x="19509104" y="949261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4384D07-45D5-4C51-8CCE-D994CA56F85C}"/>
            </a:ext>
          </a:extLst>
        </xdr:cNvPr>
        <xdr:cNvSpPr txBox="1"/>
      </xdr:nvSpPr>
      <xdr:spPr>
        <a:xfrm>
          <a:off x="19547840"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694" name="直線コネクタ 693">
          <a:extLst>
            <a:ext uri="{FF2B5EF4-FFF2-40B4-BE49-F238E27FC236}">
              <a16:creationId xmlns:a16="http://schemas.microsoft.com/office/drawing/2014/main" id="{0660ED40-8480-44F6-BEC6-98EB84E1D29C}"/>
            </a:ext>
          </a:extLst>
        </xdr:cNvPr>
        <xdr:cNvCxnSpPr/>
      </xdr:nvCxnSpPr>
      <xdr:spPr>
        <a:xfrm>
          <a:off x="1944370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A049D00A-AA76-4951-9753-F66674120AA2}"/>
            </a:ext>
          </a:extLst>
        </xdr:cNvPr>
        <xdr:cNvSpPr txBox="1"/>
      </xdr:nvSpPr>
      <xdr:spPr>
        <a:xfrm>
          <a:off x="19547840" y="927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696" name="直線コネクタ 695">
          <a:extLst>
            <a:ext uri="{FF2B5EF4-FFF2-40B4-BE49-F238E27FC236}">
              <a16:creationId xmlns:a16="http://schemas.microsoft.com/office/drawing/2014/main" id="{5A9D0C16-D842-4881-8E37-CA6DBA08F41D}"/>
            </a:ext>
          </a:extLst>
        </xdr:cNvPr>
        <xdr:cNvCxnSpPr/>
      </xdr:nvCxnSpPr>
      <xdr:spPr>
        <a:xfrm>
          <a:off x="19443700" y="9492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5E0AC98E-1A63-4E57-A1D3-2BF88292F93E}"/>
            </a:ext>
          </a:extLst>
        </xdr:cNvPr>
        <xdr:cNvSpPr txBox="1"/>
      </xdr:nvSpPr>
      <xdr:spPr>
        <a:xfrm>
          <a:off x="19547840" y="10190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98" name="フローチャート: 判断 697">
          <a:extLst>
            <a:ext uri="{FF2B5EF4-FFF2-40B4-BE49-F238E27FC236}">
              <a16:creationId xmlns:a16="http://schemas.microsoft.com/office/drawing/2014/main" id="{EEAE814B-A70F-4209-A064-E615E903EDCE}"/>
            </a:ext>
          </a:extLst>
        </xdr:cNvPr>
        <xdr:cNvSpPr/>
      </xdr:nvSpPr>
      <xdr:spPr>
        <a:xfrm>
          <a:off x="19458940" y="10335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99" name="フローチャート: 判断 698">
          <a:extLst>
            <a:ext uri="{FF2B5EF4-FFF2-40B4-BE49-F238E27FC236}">
              <a16:creationId xmlns:a16="http://schemas.microsoft.com/office/drawing/2014/main" id="{97710870-0990-4BF0-87AE-3FB4C0DBE005}"/>
            </a:ext>
          </a:extLst>
        </xdr:cNvPr>
        <xdr:cNvSpPr/>
      </xdr:nvSpPr>
      <xdr:spPr>
        <a:xfrm>
          <a:off x="18735040" y="103409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700" name="フローチャート: 判断 699">
          <a:extLst>
            <a:ext uri="{FF2B5EF4-FFF2-40B4-BE49-F238E27FC236}">
              <a16:creationId xmlns:a16="http://schemas.microsoft.com/office/drawing/2014/main" id="{6E55108B-E46F-452D-9CB1-F51DB35EED5B}"/>
            </a:ext>
          </a:extLst>
        </xdr:cNvPr>
        <xdr:cNvSpPr/>
      </xdr:nvSpPr>
      <xdr:spPr>
        <a:xfrm>
          <a:off x="1793748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701" name="フローチャート: 判断 700">
          <a:extLst>
            <a:ext uri="{FF2B5EF4-FFF2-40B4-BE49-F238E27FC236}">
              <a16:creationId xmlns:a16="http://schemas.microsoft.com/office/drawing/2014/main" id="{9C3308BC-53AB-457F-8BE5-46409E63E32E}"/>
            </a:ext>
          </a:extLst>
        </xdr:cNvPr>
        <xdr:cNvSpPr/>
      </xdr:nvSpPr>
      <xdr:spPr>
        <a:xfrm>
          <a:off x="1716278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02" name="フローチャート: 判断 701">
          <a:extLst>
            <a:ext uri="{FF2B5EF4-FFF2-40B4-BE49-F238E27FC236}">
              <a16:creationId xmlns:a16="http://schemas.microsoft.com/office/drawing/2014/main" id="{62FB00C3-8402-42ED-A810-6FCE953D3C4E}"/>
            </a:ext>
          </a:extLst>
        </xdr:cNvPr>
        <xdr:cNvSpPr/>
      </xdr:nvSpPr>
      <xdr:spPr>
        <a:xfrm>
          <a:off x="1638808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BE5E3D1-E2DC-4E68-904B-049968894E2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27AA944F-AF6E-409B-BAC0-303B7EF063C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7C43EC7-7F38-44E5-9372-4DD6DB231E1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6A519D3-6365-4863-ADF0-CED1E7F862ED}"/>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1391D5C-E0DA-4E07-A6EC-26C0A32BA1A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708" name="楕円 707">
          <a:extLst>
            <a:ext uri="{FF2B5EF4-FFF2-40B4-BE49-F238E27FC236}">
              <a16:creationId xmlns:a16="http://schemas.microsoft.com/office/drawing/2014/main" id="{8210C250-542E-4A11-88E6-75D3E00FF7B1}"/>
            </a:ext>
          </a:extLst>
        </xdr:cNvPr>
        <xdr:cNvSpPr/>
      </xdr:nvSpPr>
      <xdr:spPr>
        <a:xfrm>
          <a:off x="19458940" y="1055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738398D4-7EF2-46B6-BDEE-731DBA00AA3B}"/>
            </a:ext>
          </a:extLst>
        </xdr:cNvPr>
        <xdr:cNvSpPr txBox="1"/>
      </xdr:nvSpPr>
      <xdr:spPr>
        <a:xfrm>
          <a:off x="19547840"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710" name="楕円 709">
          <a:extLst>
            <a:ext uri="{FF2B5EF4-FFF2-40B4-BE49-F238E27FC236}">
              <a16:creationId xmlns:a16="http://schemas.microsoft.com/office/drawing/2014/main" id="{A60C58A8-EA4A-4E39-A1A2-C118FFA118D5}"/>
            </a:ext>
          </a:extLst>
        </xdr:cNvPr>
        <xdr:cNvSpPr/>
      </xdr:nvSpPr>
      <xdr:spPr>
        <a:xfrm>
          <a:off x="1873504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45720</xdr:rowOff>
    </xdr:to>
    <xdr:cxnSp macro="">
      <xdr:nvCxnSpPr>
        <xdr:cNvPr id="711" name="直線コネクタ 710">
          <a:extLst>
            <a:ext uri="{FF2B5EF4-FFF2-40B4-BE49-F238E27FC236}">
              <a16:creationId xmlns:a16="http://schemas.microsoft.com/office/drawing/2014/main" id="{587C8D45-FA06-4CF7-8824-CA0BCB9E3A6D}"/>
            </a:ext>
          </a:extLst>
        </xdr:cNvPr>
        <xdr:cNvCxnSpPr/>
      </xdr:nvCxnSpPr>
      <xdr:spPr>
        <a:xfrm flipV="1">
          <a:off x="18778220" y="1059942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712" name="楕円 711">
          <a:extLst>
            <a:ext uri="{FF2B5EF4-FFF2-40B4-BE49-F238E27FC236}">
              <a16:creationId xmlns:a16="http://schemas.microsoft.com/office/drawing/2014/main" id="{B2B6FE5E-7743-405E-A877-1A069C8D1CD4}"/>
            </a:ext>
          </a:extLst>
        </xdr:cNvPr>
        <xdr:cNvSpPr/>
      </xdr:nvSpPr>
      <xdr:spPr>
        <a:xfrm>
          <a:off x="1793748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53340</xdr:rowOff>
    </xdr:to>
    <xdr:cxnSp macro="">
      <xdr:nvCxnSpPr>
        <xdr:cNvPr id="713" name="直線コネクタ 712">
          <a:extLst>
            <a:ext uri="{FF2B5EF4-FFF2-40B4-BE49-F238E27FC236}">
              <a16:creationId xmlns:a16="http://schemas.microsoft.com/office/drawing/2014/main" id="{184C2A51-EF70-4E7F-9A30-08BEED7A9614}"/>
            </a:ext>
          </a:extLst>
        </xdr:cNvPr>
        <xdr:cNvCxnSpPr/>
      </xdr:nvCxnSpPr>
      <xdr:spPr>
        <a:xfrm flipV="1">
          <a:off x="17988280" y="1060704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8255</xdr:rowOff>
    </xdr:from>
    <xdr:to>
      <xdr:col>102</xdr:col>
      <xdr:colOff>165100</xdr:colOff>
      <xdr:row>63</xdr:row>
      <xdr:rowOff>109855</xdr:rowOff>
    </xdr:to>
    <xdr:sp macro="" textlink="">
      <xdr:nvSpPr>
        <xdr:cNvPr id="714" name="楕円 713">
          <a:extLst>
            <a:ext uri="{FF2B5EF4-FFF2-40B4-BE49-F238E27FC236}">
              <a16:creationId xmlns:a16="http://schemas.microsoft.com/office/drawing/2014/main" id="{F1FCC6B6-2664-4503-88F3-CA176BCA8AB4}"/>
            </a:ext>
          </a:extLst>
        </xdr:cNvPr>
        <xdr:cNvSpPr/>
      </xdr:nvSpPr>
      <xdr:spPr>
        <a:xfrm>
          <a:off x="1716278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53340</xdr:rowOff>
    </xdr:from>
    <xdr:to>
      <xdr:col>107</xdr:col>
      <xdr:colOff>50800</xdr:colOff>
      <xdr:row>63</xdr:row>
      <xdr:rowOff>59055</xdr:rowOff>
    </xdr:to>
    <xdr:cxnSp macro="">
      <xdr:nvCxnSpPr>
        <xdr:cNvPr id="715" name="直線コネクタ 714">
          <a:extLst>
            <a:ext uri="{FF2B5EF4-FFF2-40B4-BE49-F238E27FC236}">
              <a16:creationId xmlns:a16="http://schemas.microsoft.com/office/drawing/2014/main" id="{3AB32C12-3A37-47FF-BCF8-5B576A999902}"/>
            </a:ext>
          </a:extLst>
        </xdr:cNvPr>
        <xdr:cNvCxnSpPr/>
      </xdr:nvCxnSpPr>
      <xdr:spPr>
        <a:xfrm flipV="1">
          <a:off x="17213580" y="1061466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16" name="楕円 715">
          <a:extLst>
            <a:ext uri="{FF2B5EF4-FFF2-40B4-BE49-F238E27FC236}">
              <a16:creationId xmlns:a16="http://schemas.microsoft.com/office/drawing/2014/main" id="{FAF58537-4A1A-4468-A3D9-92E1AFB460D3}"/>
            </a:ext>
          </a:extLst>
        </xdr:cNvPr>
        <xdr:cNvSpPr/>
      </xdr:nvSpPr>
      <xdr:spPr>
        <a:xfrm>
          <a:off x="16388080" y="10575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59055</xdr:rowOff>
    </xdr:from>
    <xdr:to>
      <xdr:col>102</xdr:col>
      <xdr:colOff>114300</xdr:colOff>
      <xdr:row>63</xdr:row>
      <xdr:rowOff>64770</xdr:rowOff>
    </xdr:to>
    <xdr:cxnSp macro="">
      <xdr:nvCxnSpPr>
        <xdr:cNvPr id="717" name="直線コネクタ 716">
          <a:extLst>
            <a:ext uri="{FF2B5EF4-FFF2-40B4-BE49-F238E27FC236}">
              <a16:creationId xmlns:a16="http://schemas.microsoft.com/office/drawing/2014/main" id="{6914E045-B61D-440A-998C-5B644BDE4EEF}"/>
            </a:ext>
          </a:extLst>
        </xdr:cNvPr>
        <xdr:cNvCxnSpPr/>
      </xdr:nvCxnSpPr>
      <xdr:spPr>
        <a:xfrm flipV="1">
          <a:off x="16431260" y="1062037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718" name="n_1aveValue【保健センター・保健所】&#10;一人当たり面積">
          <a:extLst>
            <a:ext uri="{FF2B5EF4-FFF2-40B4-BE49-F238E27FC236}">
              <a16:creationId xmlns:a16="http://schemas.microsoft.com/office/drawing/2014/main" id="{BCF34001-678C-4CB3-880E-806E963B6FE4}"/>
            </a:ext>
          </a:extLst>
        </xdr:cNvPr>
        <xdr:cNvSpPr txBox="1"/>
      </xdr:nvSpPr>
      <xdr:spPr>
        <a:xfrm>
          <a:off x="18561127" y="1012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719" name="n_2aveValue【保健センター・保健所】&#10;一人当たり面積">
          <a:extLst>
            <a:ext uri="{FF2B5EF4-FFF2-40B4-BE49-F238E27FC236}">
              <a16:creationId xmlns:a16="http://schemas.microsoft.com/office/drawing/2014/main" id="{6DD3B194-85E1-4416-B9F0-B4A94016AFCD}"/>
            </a:ext>
          </a:extLst>
        </xdr:cNvPr>
        <xdr:cNvSpPr txBox="1"/>
      </xdr:nvSpPr>
      <xdr:spPr>
        <a:xfrm>
          <a:off x="1777626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720" name="n_3aveValue【保健センター・保健所】&#10;一人当たり面積">
          <a:extLst>
            <a:ext uri="{FF2B5EF4-FFF2-40B4-BE49-F238E27FC236}">
              <a16:creationId xmlns:a16="http://schemas.microsoft.com/office/drawing/2014/main" id="{A31AADB2-C879-4F1B-868E-8098F44A95EE}"/>
            </a:ext>
          </a:extLst>
        </xdr:cNvPr>
        <xdr:cNvSpPr txBox="1"/>
      </xdr:nvSpPr>
      <xdr:spPr>
        <a:xfrm>
          <a:off x="1700156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21" name="n_4aveValue【保健センター・保健所】&#10;一人当たり面積">
          <a:extLst>
            <a:ext uri="{FF2B5EF4-FFF2-40B4-BE49-F238E27FC236}">
              <a16:creationId xmlns:a16="http://schemas.microsoft.com/office/drawing/2014/main" id="{FEE849BC-70A3-4B87-9E2E-656E2DA5A713}"/>
            </a:ext>
          </a:extLst>
        </xdr:cNvPr>
        <xdr:cNvSpPr txBox="1"/>
      </xdr:nvSpPr>
      <xdr:spPr>
        <a:xfrm>
          <a:off x="1622686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722" name="n_1mainValue【保健センター・保健所】&#10;一人当たり面積">
          <a:extLst>
            <a:ext uri="{FF2B5EF4-FFF2-40B4-BE49-F238E27FC236}">
              <a16:creationId xmlns:a16="http://schemas.microsoft.com/office/drawing/2014/main" id="{07A1FB22-0254-41CF-A67C-8E1B62960415}"/>
            </a:ext>
          </a:extLst>
        </xdr:cNvPr>
        <xdr:cNvSpPr txBox="1"/>
      </xdr:nvSpPr>
      <xdr:spPr>
        <a:xfrm>
          <a:off x="185611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723" name="n_2mainValue【保健センター・保健所】&#10;一人当たり面積">
          <a:extLst>
            <a:ext uri="{FF2B5EF4-FFF2-40B4-BE49-F238E27FC236}">
              <a16:creationId xmlns:a16="http://schemas.microsoft.com/office/drawing/2014/main" id="{E80F8733-D52A-48BD-A6CB-F6248A6B7E54}"/>
            </a:ext>
          </a:extLst>
        </xdr:cNvPr>
        <xdr:cNvSpPr txBox="1"/>
      </xdr:nvSpPr>
      <xdr:spPr>
        <a:xfrm>
          <a:off x="1777626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100982</xdr:rowOff>
    </xdr:from>
    <xdr:ext cx="469744" cy="259045"/>
    <xdr:sp macro="" textlink="">
      <xdr:nvSpPr>
        <xdr:cNvPr id="724" name="n_3mainValue【保健センター・保健所】&#10;一人当たり面積">
          <a:extLst>
            <a:ext uri="{FF2B5EF4-FFF2-40B4-BE49-F238E27FC236}">
              <a16:creationId xmlns:a16="http://schemas.microsoft.com/office/drawing/2014/main" id="{726D5F9D-78A9-4A04-B26A-8158F7123409}"/>
            </a:ext>
          </a:extLst>
        </xdr:cNvPr>
        <xdr:cNvSpPr txBox="1"/>
      </xdr:nvSpPr>
      <xdr:spPr>
        <a:xfrm>
          <a:off x="17001567" y="1066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106697</xdr:rowOff>
    </xdr:from>
    <xdr:ext cx="469744" cy="259045"/>
    <xdr:sp macro="" textlink="">
      <xdr:nvSpPr>
        <xdr:cNvPr id="725" name="n_4mainValue【保健センター・保健所】&#10;一人当たり面積">
          <a:extLst>
            <a:ext uri="{FF2B5EF4-FFF2-40B4-BE49-F238E27FC236}">
              <a16:creationId xmlns:a16="http://schemas.microsoft.com/office/drawing/2014/main" id="{052C0D61-9D1A-4109-8D3C-C5EF9EA8223A}"/>
            </a:ext>
          </a:extLst>
        </xdr:cNvPr>
        <xdr:cNvSpPr txBox="1"/>
      </xdr:nvSpPr>
      <xdr:spPr>
        <a:xfrm>
          <a:off x="16226867"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DC15DA3D-B419-4BDF-8E53-9C13244A88A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50DE6A4-52F4-47FE-8283-96271C948F0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444817CB-4FAB-4A9E-8025-9A50FD7D033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6E178D11-AA11-4426-BA2B-6D31F0762702}"/>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C34A1B7B-A8BB-44EC-B2F9-6DC13380E571}"/>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5F5D53F7-6944-430C-B388-701563FBC85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9437C52-47EF-43DE-9304-677E2DC76F7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77BC32C0-759F-4767-931D-7D40D35B5AEC}"/>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789D1FD5-A485-4132-B700-774A8606D52B}"/>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D8FD64C2-8946-4FF4-91B0-81FDA4CF52F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19500EF9-9CEB-45C5-A166-1346994AB079}"/>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32C2E4C8-C392-4CD7-8945-D3895EC61A3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145D1C93-9420-47F4-81BB-E8FD6106A2D8}"/>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44C55E09-1A1A-4A58-B5E3-766370051D04}"/>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89BC86BF-1A5C-426B-9E7D-A37F00059BF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8A8482CB-AAE9-4DF2-93BD-0640FB966D1D}"/>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874782F5-D7BF-45DE-88F4-07F2431FCC5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4CAEAC12-4D37-45F2-A0BE-2A1325A393E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10382387-ECC9-45BC-A1E7-E1BE931FDF37}"/>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45A8A160-C5A3-45E2-AAE6-7426C35A55D5}"/>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A966C0E3-4414-4DC9-8DA1-C34B7A037F12}"/>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A600837F-3782-4B64-B882-888A6881CFAA}"/>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D845A8D6-0F4F-4800-883C-2FFAA5DC1589}"/>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635773FC-C8F6-4B92-AC72-34701410725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22D26F62-5AAE-4FB9-A719-FF7EDCD1F41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CFA572FE-4229-4779-AD73-6C0E22015B84}"/>
            </a:ext>
          </a:extLst>
        </xdr:cNvPr>
        <xdr:cNvCxnSpPr/>
      </xdr:nvCxnSpPr>
      <xdr:spPr>
        <a:xfrm flipV="1">
          <a:off x="14375764" y="13197296"/>
          <a:ext cx="0" cy="138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CB70FDEB-71CD-4A83-9038-03163B5EBE18}"/>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52770E30-484B-4852-86D2-372EFCA6FCA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476C8D4E-D9C2-4089-871F-4FE58DB27C54}"/>
            </a:ext>
          </a:extLst>
        </xdr:cNvPr>
        <xdr:cNvSpPr txBox="1"/>
      </xdr:nvSpPr>
      <xdr:spPr>
        <a:xfrm>
          <a:off x="14414500" y="12976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755" name="直線コネクタ 754">
          <a:extLst>
            <a:ext uri="{FF2B5EF4-FFF2-40B4-BE49-F238E27FC236}">
              <a16:creationId xmlns:a16="http://schemas.microsoft.com/office/drawing/2014/main" id="{B5FFBF18-D676-4E48-8C6E-C161FDB986B1}"/>
            </a:ext>
          </a:extLst>
        </xdr:cNvPr>
        <xdr:cNvCxnSpPr/>
      </xdr:nvCxnSpPr>
      <xdr:spPr>
        <a:xfrm>
          <a:off x="14287500" y="13197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BF70C39F-4341-4398-BDCA-458B5FAD97CA}"/>
            </a:ext>
          </a:extLst>
        </xdr:cNvPr>
        <xdr:cNvSpPr txBox="1"/>
      </xdr:nvSpPr>
      <xdr:spPr>
        <a:xfrm>
          <a:off x="14414500" y="13781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757" name="フローチャート: 判断 756">
          <a:extLst>
            <a:ext uri="{FF2B5EF4-FFF2-40B4-BE49-F238E27FC236}">
              <a16:creationId xmlns:a16="http://schemas.microsoft.com/office/drawing/2014/main" id="{7C52F450-CC22-4EA1-B207-F6BB376E4CA8}"/>
            </a:ext>
          </a:extLst>
        </xdr:cNvPr>
        <xdr:cNvSpPr/>
      </xdr:nvSpPr>
      <xdr:spPr>
        <a:xfrm>
          <a:off x="14325600" y="1392591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58" name="フローチャート: 判断 757">
          <a:extLst>
            <a:ext uri="{FF2B5EF4-FFF2-40B4-BE49-F238E27FC236}">
              <a16:creationId xmlns:a16="http://schemas.microsoft.com/office/drawing/2014/main" id="{C49C91F7-C4DE-484F-9E7E-FCA875AEDF00}"/>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759" name="フローチャート: 判断 758">
          <a:extLst>
            <a:ext uri="{FF2B5EF4-FFF2-40B4-BE49-F238E27FC236}">
              <a16:creationId xmlns:a16="http://schemas.microsoft.com/office/drawing/2014/main" id="{4DDAC0B3-C560-437D-B597-87C41329F482}"/>
            </a:ext>
          </a:extLst>
        </xdr:cNvPr>
        <xdr:cNvSpPr/>
      </xdr:nvSpPr>
      <xdr:spPr>
        <a:xfrm>
          <a:off x="12804140" y="13866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60" name="フローチャート: 判断 759">
          <a:extLst>
            <a:ext uri="{FF2B5EF4-FFF2-40B4-BE49-F238E27FC236}">
              <a16:creationId xmlns:a16="http://schemas.microsoft.com/office/drawing/2014/main" id="{12B7BD12-7BC8-4FE8-AC84-0E06C3C1960D}"/>
            </a:ext>
          </a:extLst>
        </xdr:cNvPr>
        <xdr:cNvSpPr/>
      </xdr:nvSpPr>
      <xdr:spPr>
        <a:xfrm>
          <a:off x="12029440" y="138905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761" name="フローチャート: 判断 760">
          <a:extLst>
            <a:ext uri="{FF2B5EF4-FFF2-40B4-BE49-F238E27FC236}">
              <a16:creationId xmlns:a16="http://schemas.microsoft.com/office/drawing/2014/main" id="{A5C7FE96-9652-41A8-9BC1-E7327BD07622}"/>
            </a:ext>
          </a:extLst>
        </xdr:cNvPr>
        <xdr:cNvSpPr/>
      </xdr:nvSpPr>
      <xdr:spPr>
        <a:xfrm>
          <a:off x="1123188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66BC61A8-C5A0-4CB9-A93D-B1CC28D8105C}"/>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9E4E673-F990-4DBC-9B24-AF399B3F258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C9FB123-C815-4B9D-8B37-82A85F38F901}"/>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319365AE-5DCB-4563-9351-96E73B693A93}"/>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390FE4C-CBFA-4CE2-9DBA-3AB878AD4D39}"/>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5262</xdr:rowOff>
    </xdr:from>
    <xdr:to>
      <xdr:col>85</xdr:col>
      <xdr:colOff>177800</xdr:colOff>
      <xdr:row>86</xdr:row>
      <xdr:rowOff>106862</xdr:rowOff>
    </xdr:to>
    <xdr:sp macro="" textlink="">
      <xdr:nvSpPr>
        <xdr:cNvPr id="767" name="楕円 766">
          <a:extLst>
            <a:ext uri="{FF2B5EF4-FFF2-40B4-BE49-F238E27FC236}">
              <a16:creationId xmlns:a16="http://schemas.microsoft.com/office/drawing/2014/main" id="{2384D3F0-566E-4706-84EC-40C5580F6E77}"/>
            </a:ext>
          </a:extLst>
        </xdr:cNvPr>
        <xdr:cNvSpPr/>
      </xdr:nvSpPr>
      <xdr:spPr>
        <a:xfrm>
          <a:off x="14325600" y="144223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91639</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BB373D06-5315-4E31-BF96-9C560ADA7086}"/>
            </a:ext>
          </a:extLst>
        </xdr:cNvPr>
        <xdr:cNvSpPr txBox="1"/>
      </xdr:nvSpPr>
      <xdr:spPr>
        <a:xfrm>
          <a:off x="14414500" y="1434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157118</xdr:rowOff>
    </xdr:from>
    <xdr:to>
      <xdr:col>81</xdr:col>
      <xdr:colOff>101600</xdr:colOff>
      <xdr:row>86</xdr:row>
      <xdr:rowOff>87268</xdr:rowOff>
    </xdr:to>
    <xdr:sp macro="" textlink="">
      <xdr:nvSpPr>
        <xdr:cNvPr id="769" name="楕円 768">
          <a:extLst>
            <a:ext uri="{FF2B5EF4-FFF2-40B4-BE49-F238E27FC236}">
              <a16:creationId xmlns:a16="http://schemas.microsoft.com/office/drawing/2014/main" id="{05BD0305-CC8C-4A7D-AD16-D1363BBF2AEA}"/>
            </a:ext>
          </a:extLst>
        </xdr:cNvPr>
        <xdr:cNvSpPr/>
      </xdr:nvSpPr>
      <xdr:spPr>
        <a:xfrm>
          <a:off x="13578840" y="144065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36468</xdr:rowOff>
    </xdr:from>
    <xdr:to>
      <xdr:col>85</xdr:col>
      <xdr:colOff>127000</xdr:colOff>
      <xdr:row>86</xdr:row>
      <xdr:rowOff>56062</xdr:rowOff>
    </xdr:to>
    <xdr:cxnSp macro="">
      <xdr:nvCxnSpPr>
        <xdr:cNvPr id="770" name="直線コネクタ 769">
          <a:extLst>
            <a:ext uri="{FF2B5EF4-FFF2-40B4-BE49-F238E27FC236}">
              <a16:creationId xmlns:a16="http://schemas.microsoft.com/office/drawing/2014/main" id="{76F1F4EC-1B2A-4C00-83C1-8FF73AB1E548}"/>
            </a:ext>
          </a:extLst>
        </xdr:cNvPr>
        <xdr:cNvCxnSpPr/>
      </xdr:nvCxnSpPr>
      <xdr:spPr>
        <a:xfrm>
          <a:off x="13629640" y="14453508"/>
          <a:ext cx="74676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771" name="楕円 770">
          <a:extLst>
            <a:ext uri="{FF2B5EF4-FFF2-40B4-BE49-F238E27FC236}">
              <a16:creationId xmlns:a16="http://schemas.microsoft.com/office/drawing/2014/main" id="{96BB226B-76B3-48B5-9E0A-1577DE7467E4}"/>
            </a:ext>
          </a:extLst>
        </xdr:cNvPr>
        <xdr:cNvSpPr/>
      </xdr:nvSpPr>
      <xdr:spPr>
        <a:xfrm>
          <a:off x="12804140" y="14386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36468</xdr:rowOff>
    </xdr:to>
    <xdr:cxnSp macro="">
      <xdr:nvCxnSpPr>
        <xdr:cNvPr id="772" name="直線コネクタ 771">
          <a:extLst>
            <a:ext uri="{FF2B5EF4-FFF2-40B4-BE49-F238E27FC236}">
              <a16:creationId xmlns:a16="http://schemas.microsoft.com/office/drawing/2014/main" id="{2AF0E34A-8202-4596-965D-A03553432C7D}"/>
            </a:ext>
          </a:extLst>
        </xdr:cNvPr>
        <xdr:cNvCxnSpPr/>
      </xdr:nvCxnSpPr>
      <xdr:spPr>
        <a:xfrm>
          <a:off x="12854940" y="14433913"/>
          <a:ext cx="7747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158750</xdr:rowOff>
    </xdr:from>
    <xdr:to>
      <xdr:col>72</xdr:col>
      <xdr:colOff>38100</xdr:colOff>
      <xdr:row>86</xdr:row>
      <xdr:rowOff>88900</xdr:rowOff>
    </xdr:to>
    <xdr:sp macro="" textlink="">
      <xdr:nvSpPr>
        <xdr:cNvPr id="773" name="楕円 772">
          <a:extLst>
            <a:ext uri="{FF2B5EF4-FFF2-40B4-BE49-F238E27FC236}">
              <a16:creationId xmlns:a16="http://schemas.microsoft.com/office/drawing/2014/main" id="{66DE717A-1244-4BA6-B348-21F9B9BCB87B}"/>
            </a:ext>
          </a:extLst>
        </xdr:cNvPr>
        <xdr:cNvSpPr/>
      </xdr:nvSpPr>
      <xdr:spPr>
        <a:xfrm>
          <a:off x="12029440" y="14408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16873</xdr:rowOff>
    </xdr:from>
    <xdr:to>
      <xdr:col>76</xdr:col>
      <xdr:colOff>114300</xdr:colOff>
      <xdr:row>86</xdr:row>
      <xdr:rowOff>38100</xdr:rowOff>
    </xdr:to>
    <xdr:cxnSp macro="">
      <xdr:nvCxnSpPr>
        <xdr:cNvPr id="774" name="直線コネクタ 773">
          <a:extLst>
            <a:ext uri="{FF2B5EF4-FFF2-40B4-BE49-F238E27FC236}">
              <a16:creationId xmlns:a16="http://schemas.microsoft.com/office/drawing/2014/main" id="{51B635F1-54BD-42FC-9FFC-162E93F8260F}"/>
            </a:ext>
          </a:extLst>
        </xdr:cNvPr>
        <xdr:cNvCxnSpPr/>
      </xdr:nvCxnSpPr>
      <xdr:spPr>
        <a:xfrm flipV="1">
          <a:off x="12072620" y="14433913"/>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126093</xdr:rowOff>
    </xdr:from>
    <xdr:to>
      <xdr:col>67</xdr:col>
      <xdr:colOff>101600</xdr:colOff>
      <xdr:row>86</xdr:row>
      <xdr:rowOff>56243</xdr:rowOff>
    </xdr:to>
    <xdr:sp macro="" textlink="">
      <xdr:nvSpPr>
        <xdr:cNvPr id="775" name="楕円 774">
          <a:extLst>
            <a:ext uri="{FF2B5EF4-FFF2-40B4-BE49-F238E27FC236}">
              <a16:creationId xmlns:a16="http://schemas.microsoft.com/office/drawing/2014/main" id="{2AD5C669-BCAA-430E-91CD-2A3C7EB63813}"/>
            </a:ext>
          </a:extLst>
        </xdr:cNvPr>
        <xdr:cNvSpPr/>
      </xdr:nvSpPr>
      <xdr:spPr>
        <a:xfrm>
          <a:off x="1123188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5443</xdr:rowOff>
    </xdr:from>
    <xdr:to>
      <xdr:col>71</xdr:col>
      <xdr:colOff>177800</xdr:colOff>
      <xdr:row>86</xdr:row>
      <xdr:rowOff>38100</xdr:rowOff>
    </xdr:to>
    <xdr:cxnSp macro="">
      <xdr:nvCxnSpPr>
        <xdr:cNvPr id="776" name="直線コネクタ 775">
          <a:extLst>
            <a:ext uri="{FF2B5EF4-FFF2-40B4-BE49-F238E27FC236}">
              <a16:creationId xmlns:a16="http://schemas.microsoft.com/office/drawing/2014/main" id="{76E58FD3-7FD4-47A8-8EC5-ED25A8FF6F9C}"/>
            </a:ext>
          </a:extLst>
        </xdr:cNvPr>
        <xdr:cNvCxnSpPr/>
      </xdr:nvCxnSpPr>
      <xdr:spPr>
        <a:xfrm>
          <a:off x="11282680" y="1442248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777" name="n_1aveValue【消防施設】&#10;有形固定資産減価償却率">
          <a:extLst>
            <a:ext uri="{FF2B5EF4-FFF2-40B4-BE49-F238E27FC236}">
              <a16:creationId xmlns:a16="http://schemas.microsoft.com/office/drawing/2014/main" id="{0EB63714-46B6-4C2A-AD96-BCE1516FC336}"/>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778" name="n_2aveValue【消防施設】&#10;有形固定資産減価償却率">
          <a:extLst>
            <a:ext uri="{FF2B5EF4-FFF2-40B4-BE49-F238E27FC236}">
              <a16:creationId xmlns:a16="http://schemas.microsoft.com/office/drawing/2014/main" id="{1D4C5AC5-A5EC-4CC9-8CE5-114CB0117304}"/>
            </a:ext>
          </a:extLst>
        </xdr:cNvPr>
        <xdr:cNvSpPr txBox="1"/>
      </xdr:nvSpPr>
      <xdr:spPr>
        <a:xfrm>
          <a:off x="1267524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9" name="n_3aveValue【消防施設】&#10;有形固定資産減価償却率">
          <a:extLst>
            <a:ext uri="{FF2B5EF4-FFF2-40B4-BE49-F238E27FC236}">
              <a16:creationId xmlns:a16="http://schemas.microsoft.com/office/drawing/2014/main" id="{ED01FE43-D6C1-436F-9303-F679623DFA83}"/>
            </a:ext>
          </a:extLst>
        </xdr:cNvPr>
        <xdr:cNvSpPr txBox="1"/>
      </xdr:nvSpPr>
      <xdr:spPr>
        <a:xfrm>
          <a:off x="11900544" y="1366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77669</xdr:rowOff>
    </xdr:from>
    <xdr:ext cx="405111" cy="259045"/>
    <xdr:sp macro="" textlink="">
      <xdr:nvSpPr>
        <xdr:cNvPr id="780" name="n_4aveValue【消防施設】&#10;有形固定資産減価償却率">
          <a:extLst>
            <a:ext uri="{FF2B5EF4-FFF2-40B4-BE49-F238E27FC236}">
              <a16:creationId xmlns:a16="http://schemas.microsoft.com/office/drawing/2014/main" id="{300C5A1B-8A6D-4FEC-89C2-1FAE2AFBCACE}"/>
            </a:ext>
          </a:extLst>
        </xdr:cNvPr>
        <xdr:cNvSpPr txBox="1"/>
      </xdr:nvSpPr>
      <xdr:spPr>
        <a:xfrm>
          <a:off x="1110298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78395</xdr:rowOff>
    </xdr:from>
    <xdr:ext cx="405111" cy="259045"/>
    <xdr:sp macro="" textlink="">
      <xdr:nvSpPr>
        <xdr:cNvPr id="781" name="n_1mainValue【消防施設】&#10;有形固定資産減価償却率">
          <a:extLst>
            <a:ext uri="{FF2B5EF4-FFF2-40B4-BE49-F238E27FC236}">
              <a16:creationId xmlns:a16="http://schemas.microsoft.com/office/drawing/2014/main" id="{DE40F371-4C14-4E96-87ED-8CB282C37CBC}"/>
            </a:ext>
          </a:extLst>
        </xdr:cNvPr>
        <xdr:cNvSpPr txBox="1"/>
      </xdr:nvSpPr>
      <xdr:spPr>
        <a:xfrm>
          <a:off x="13437244" y="14495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58800</xdr:rowOff>
    </xdr:from>
    <xdr:ext cx="405111" cy="259045"/>
    <xdr:sp macro="" textlink="">
      <xdr:nvSpPr>
        <xdr:cNvPr id="782" name="n_2mainValue【消防施設】&#10;有形固定資産減価償却率">
          <a:extLst>
            <a:ext uri="{FF2B5EF4-FFF2-40B4-BE49-F238E27FC236}">
              <a16:creationId xmlns:a16="http://schemas.microsoft.com/office/drawing/2014/main" id="{D6CCE58D-67AE-4F44-A811-B222803A7ADA}"/>
            </a:ext>
          </a:extLst>
        </xdr:cNvPr>
        <xdr:cNvSpPr txBox="1"/>
      </xdr:nvSpPr>
      <xdr:spPr>
        <a:xfrm>
          <a:off x="12675244" y="1447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80027</xdr:rowOff>
    </xdr:from>
    <xdr:ext cx="405111" cy="259045"/>
    <xdr:sp macro="" textlink="">
      <xdr:nvSpPr>
        <xdr:cNvPr id="783" name="n_3mainValue【消防施設】&#10;有形固定資産減価償却率">
          <a:extLst>
            <a:ext uri="{FF2B5EF4-FFF2-40B4-BE49-F238E27FC236}">
              <a16:creationId xmlns:a16="http://schemas.microsoft.com/office/drawing/2014/main" id="{66168A7B-9FE3-45CB-9D1F-49665D23B248}"/>
            </a:ext>
          </a:extLst>
        </xdr:cNvPr>
        <xdr:cNvSpPr txBox="1"/>
      </xdr:nvSpPr>
      <xdr:spPr>
        <a:xfrm>
          <a:off x="11900544" y="1449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47370</xdr:rowOff>
    </xdr:from>
    <xdr:ext cx="405111" cy="259045"/>
    <xdr:sp macro="" textlink="">
      <xdr:nvSpPr>
        <xdr:cNvPr id="784" name="n_4mainValue【消防施設】&#10;有形固定資産減価償却率">
          <a:extLst>
            <a:ext uri="{FF2B5EF4-FFF2-40B4-BE49-F238E27FC236}">
              <a16:creationId xmlns:a16="http://schemas.microsoft.com/office/drawing/2014/main" id="{BF2F5FFB-3810-4257-9818-A88E0BF27280}"/>
            </a:ext>
          </a:extLst>
        </xdr:cNvPr>
        <xdr:cNvSpPr txBox="1"/>
      </xdr:nvSpPr>
      <xdr:spPr>
        <a:xfrm>
          <a:off x="11102984" y="1446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1B134451-8C36-4035-A0F4-8C08AFCC809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AE1A6B38-16A0-4A9C-B625-C3B05409F3F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CADACA6A-7F00-4878-AEA1-B5520EEB055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239E50F4-4131-4FF9-988B-B6F54AE0E08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D19C82E3-1CED-4655-A4D5-7934F567EE9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C74A8299-ADA7-42CC-B567-FD89EEBBE7D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51D37D5-C76C-4F4F-84E9-1DD26B3E686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4CA07248-B23B-4D99-9148-B89E01E48F6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2376291B-C8D1-48E5-A089-9631D8FBCFAA}"/>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5588A1DF-A75E-484D-86D6-3E9EC1D66DD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BD8A96BE-9131-4C48-AE62-52B2346B7D94}"/>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A0314D65-C92A-42F5-83F7-C6AADC832B8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1D9F8294-A1DE-47A9-8434-06C6E517113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742EC26D-896A-4E04-AE7A-3222A32811A5}"/>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C15A3362-C224-489F-B575-061BA172B3E9}"/>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5B9005D4-0C8C-4D06-9FE9-F867D611991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5968C090-8745-49A1-BB14-61CD0255AF9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65FB0346-53F9-42EE-9257-1C14BDE54C97}"/>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A3116F4-D70E-4D86-8141-C9CE49AEA3E6}"/>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69F70060-0B4C-43F4-A992-6495E5AB56F9}"/>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83D7D62B-1F83-4553-A535-587590FEEB4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CDC44FE6-68A6-4D84-8E21-33D17751CE8E}"/>
            </a:ext>
          </a:extLst>
        </xdr:cNvPr>
        <xdr:cNvCxnSpPr/>
      </xdr:nvCxnSpPr>
      <xdr:spPr>
        <a:xfrm flipV="1">
          <a:off x="19509104" y="13274802"/>
          <a:ext cx="0" cy="115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消防施設】&#10;一人当たり面積最小値テキスト">
          <a:extLst>
            <a:ext uri="{FF2B5EF4-FFF2-40B4-BE49-F238E27FC236}">
              <a16:creationId xmlns:a16="http://schemas.microsoft.com/office/drawing/2014/main" id="{72F7EA88-BC4D-41E8-9947-0E661A41400D}"/>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2CF9AF87-1F7C-40CE-87EB-81BBAA530020}"/>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809" name="【消防施設】&#10;一人当たり面積最大値テキスト">
          <a:extLst>
            <a:ext uri="{FF2B5EF4-FFF2-40B4-BE49-F238E27FC236}">
              <a16:creationId xmlns:a16="http://schemas.microsoft.com/office/drawing/2014/main" id="{8D83C5B9-1F44-4AF4-96B9-C5C1DB66BE8D}"/>
            </a:ext>
          </a:extLst>
        </xdr:cNvPr>
        <xdr:cNvSpPr txBox="1"/>
      </xdr:nvSpPr>
      <xdr:spPr>
        <a:xfrm>
          <a:off x="19547840" y="130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810" name="直線コネクタ 809">
          <a:extLst>
            <a:ext uri="{FF2B5EF4-FFF2-40B4-BE49-F238E27FC236}">
              <a16:creationId xmlns:a16="http://schemas.microsoft.com/office/drawing/2014/main" id="{8D5965EA-A1AB-462B-8F2D-DC9168B44671}"/>
            </a:ext>
          </a:extLst>
        </xdr:cNvPr>
        <xdr:cNvCxnSpPr/>
      </xdr:nvCxnSpPr>
      <xdr:spPr>
        <a:xfrm>
          <a:off x="19443700" y="13274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811" name="【消防施設】&#10;一人当たり面積平均値テキスト">
          <a:extLst>
            <a:ext uri="{FF2B5EF4-FFF2-40B4-BE49-F238E27FC236}">
              <a16:creationId xmlns:a16="http://schemas.microsoft.com/office/drawing/2014/main" id="{D9890D88-03FD-428E-A52C-F3BC17B95E4D}"/>
            </a:ext>
          </a:extLst>
        </xdr:cNvPr>
        <xdr:cNvSpPr txBox="1"/>
      </xdr:nvSpPr>
      <xdr:spPr>
        <a:xfrm>
          <a:off x="19547840" y="1391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812" name="フローチャート: 判断 811">
          <a:extLst>
            <a:ext uri="{FF2B5EF4-FFF2-40B4-BE49-F238E27FC236}">
              <a16:creationId xmlns:a16="http://schemas.microsoft.com/office/drawing/2014/main" id="{21FC3191-5546-482D-8CF8-985889B4B9F9}"/>
            </a:ext>
          </a:extLst>
        </xdr:cNvPr>
        <xdr:cNvSpPr/>
      </xdr:nvSpPr>
      <xdr:spPr>
        <a:xfrm>
          <a:off x="19458940" y="14063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813" name="フローチャート: 判断 812">
          <a:extLst>
            <a:ext uri="{FF2B5EF4-FFF2-40B4-BE49-F238E27FC236}">
              <a16:creationId xmlns:a16="http://schemas.microsoft.com/office/drawing/2014/main" id="{ECB3002F-E824-4A4F-8086-F8211BB41B15}"/>
            </a:ext>
          </a:extLst>
        </xdr:cNvPr>
        <xdr:cNvSpPr/>
      </xdr:nvSpPr>
      <xdr:spPr>
        <a:xfrm>
          <a:off x="18735040" y="140660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814" name="フローチャート: 判断 813">
          <a:extLst>
            <a:ext uri="{FF2B5EF4-FFF2-40B4-BE49-F238E27FC236}">
              <a16:creationId xmlns:a16="http://schemas.microsoft.com/office/drawing/2014/main" id="{3EE89912-9B31-4060-9C0E-42E6E3448FED}"/>
            </a:ext>
          </a:extLst>
        </xdr:cNvPr>
        <xdr:cNvSpPr/>
      </xdr:nvSpPr>
      <xdr:spPr>
        <a:xfrm>
          <a:off x="17937480" y="1408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815" name="フローチャート: 判断 814">
          <a:extLst>
            <a:ext uri="{FF2B5EF4-FFF2-40B4-BE49-F238E27FC236}">
              <a16:creationId xmlns:a16="http://schemas.microsoft.com/office/drawing/2014/main" id="{6B6D2CE1-A034-4181-BEEA-5813556541CB}"/>
            </a:ext>
          </a:extLst>
        </xdr:cNvPr>
        <xdr:cNvSpPr/>
      </xdr:nvSpPr>
      <xdr:spPr>
        <a:xfrm>
          <a:off x="17162780" y="140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816" name="フローチャート: 判断 815">
          <a:extLst>
            <a:ext uri="{FF2B5EF4-FFF2-40B4-BE49-F238E27FC236}">
              <a16:creationId xmlns:a16="http://schemas.microsoft.com/office/drawing/2014/main" id="{FCAE9C92-66BA-4844-A172-158F88186B0F}"/>
            </a:ext>
          </a:extLst>
        </xdr:cNvPr>
        <xdr:cNvSpPr/>
      </xdr:nvSpPr>
      <xdr:spPr>
        <a:xfrm>
          <a:off x="16388080" y="1408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DDA911FE-DD48-4AA8-8814-DD9DE71E1687}"/>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3657853E-F041-424B-8977-72AFD0B4F06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C6C32343-4B42-4899-8F9B-35ADC0F52D1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801A1B99-86EF-4602-8216-FA07AADA3F5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A4CE4CA-2115-42FE-9058-7A63329DD05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822" name="楕円 821">
          <a:extLst>
            <a:ext uri="{FF2B5EF4-FFF2-40B4-BE49-F238E27FC236}">
              <a16:creationId xmlns:a16="http://schemas.microsoft.com/office/drawing/2014/main" id="{5C89272B-15E0-40D8-B8A2-76C4FB0EFD35}"/>
            </a:ext>
          </a:extLst>
        </xdr:cNvPr>
        <xdr:cNvSpPr/>
      </xdr:nvSpPr>
      <xdr:spPr>
        <a:xfrm>
          <a:off x="19458940" y="142496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146321</xdr:rowOff>
    </xdr:from>
    <xdr:ext cx="469744" cy="259045"/>
    <xdr:sp macro="" textlink="">
      <xdr:nvSpPr>
        <xdr:cNvPr id="823" name="【消防施設】&#10;一人当たり面積該当値テキスト">
          <a:extLst>
            <a:ext uri="{FF2B5EF4-FFF2-40B4-BE49-F238E27FC236}">
              <a16:creationId xmlns:a16="http://schemas.microsoft.com/office/drawing/2014/main" id="{7477BE90-48EE-43A2-ABFE-A5863D0524C1}"/>
            </a:ext>
          </a:extLst>
        </xdr:cNvPr>
        <xdr:cNvSpPr txBox="1"/>
      </xdr:nvSpPr>
      <xdr:spPr>
        <a:xfrm>
          <a:off x="19547840" y="1422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1015</xdr:rowOff>
    </xdr:from>
    <xdr:to>
      <xdr:col>112</xdr:col>
      <xdr:colOff>38100</xdr:colOff>
      <xdr:row>85</xdr:row>
      <xdr:rowOff>102615</xdr:rowOff>
    </xdr:to>
    <xdr:sp macro="" textlink="">
      <xdr:nvSpPr>
        <xdr:cNvPr id="824" name="楕円 823">
          <a:extLst>
            <a:ext uri="{FF2B5EF4-FFF2-40B4-BE49-F238E27FC236}">
              <a16:creationId xmlns:a16="http://schemas.microsoft.com/office/drawing/2014/main" id="{88A4C9CD-7C7F-4947-9699-9E19747AF2F5}"/>
            </a:ext>
          </a:extLst>
        </xdr:cNvPr>
        <xdr:cNvSpPr/>
      </xdr:nvSpPr>
      <xdr:spPr>
        <a:xfrm>
          <a:off x="18735040" y="14250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47244</xdr:rowOff>
    </xdr:from>
    <xdr:to>
      <xdr:col>116</xdr:col>
      <xdr:colOff>63500</xdr:colOff>
      <xdr:row>85</xdr:row>
      <xdr:rowOff>51815</xdr:rowOff>
    </xdr:to>
    <xdr:cxnSp macro="">
      <xdr:nvCxnSpPr>
        <xdr:cNvPr id="825" name="直線コネクタ 824">
          <a:extLst>
            <a:ext uri="{FF2B5EF4-FFF2-40B4-BE49-F238E27FC236}">
              <a16:creationId xmlns:a16="http://schemas.microsoft.com/office/drawing/2014/main" id="{697A8537-54C9-418A-A563-3CA4456E356D}"/>
            </a:ext>
          </a:extLst>
        </xdr:cNvPr>
        <xdr:cNvCxnSpPr/>
      </xdr:nvCxnSpPr>
      <xdr:spPr>
        <a:xfrm flipV="1">
          <a:off x="18778220" y="14296644"/>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826" name="楕円 825">
          <a:extLst>
            <a:ext uri="{FF2B5EF4-FFF2-40B4-BE49-F238E27FC236}">
              <a16:creationId xmlns:a16="http://schemas.microsoft.com/office/drawing/2014/main" id="{F2D99F12-590B-4F5C-AFA0-5912FC078ECF}"/>
            </a:ext>
          </a:extLst>
        </xdr:cNvPr>
        <xdr:cNvSpPr/>
      </xdr:nvSpPr>
      <xdr:spPr>
        <a:xfrm>
          <a:off x="17937480" y="142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51815</xdr:rowOff>
    </xdr:from>
    <xdr:to>
      <xdr:col>111</xdr:col>
      <xdr:colOff>177800</xdr:colOff>
      <xdr:row>85</xdr:row>
      <xdr:rowOff>58674</xdr:rowOff>
    </xdr:to>
    <xdr:cxnSp macro="">
      <xdr:nvCxnSpPr>
        <xdr:cNvPr id="827" name="直線コネクタ 826">
          <a:extLst>
            <a:ext uri="{FF2B5EF4-FFF2-40B4-BE49-F238E27FC236}">
              <a16:creationId xmlns:a16="http://schemas.microsoft.com/office/drawing/2014/main" id="{319AC70F-219C-4302-997D-446809AC9A71}"/>
            </a:ext>
          </a:extLst>
        </xdr:cNvPr>
        <xdr:cNvCxnSpPr/>
      </xdr:nvCxnSpPr>
      <xdr:spPr>
        <a:xfrm flipV="1">
          <a:off x="17988280" y="14301215"/>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828" name="楕円 827">
          <a:extLst>
            <a:ext uri="{FF2B5EF4-FFF2-40B4-BE49-F238E27FC236}">
              <a16:creationId xmlns:a16="http://schemas.microsoft.com/office/drawing/2014/main" id="{711B8FA2-C270-4B8B-A7B4-9CE974CE3F3A}"/>
            </a:ext>
          </a:extLst>
        </xdr:cNvPr>
        <xdr:cNvSpPr/>
      </xdr:nvSpPr>
      <xdr:spPr>
        <a:xfrm>
          <a:off x="17162780" y="142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829" name="直線コネクタ 828">
          <a:extLst>
            <a:ext uri="{FF2B5EF4-FFF2-40B4-BE49-F238E27FC236}">
              <a16:creationId xmlns:a16="http://schemas.microsoft.com/office/drawing/2014/main" id="{20D20DC9-7BA6-428C-8431-D391D3A3D5A9}"/>
            </a:ext>
          </a:extLst>
        </xdr:cNvPr>
        <xdr:cNvCxnSpPr/>
      </xdr:nvCxnSpPr>
      <xdr:spPr>
        <a:xfrm flipV="1">
          <a:off x="17213580" y="1430807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17018</xdr:rowOff>
    </xdr:from>
    <xdr:to>
      <xdr:col>98</xdr:col>
      <xdr:colOff>38100</xdr:colOff>
      <xdr:row>85</xdr:row>
      <xdr:rowOff>118618</xdr:rowOff>
    </xdr:to>
    <xdr:sp macro="" textlink="">
      <xdr:nvSpPr>
        <xdr:cNvPr id="830" name="楕円 829">
          <a:extLst>
            <a:ext uri="{FF2B5EF4-FFF2-40B4-BE49-F238E27FC236}">
              <a16:creationId xmlns:a16="http://schemas.microsoft.com/office/drawing/2014/main" id="{D915B4B5-01FD-4700-9CB5-7F51738A00C6}"/>
            </a:ext>
          </a:extLst>
        </xdr:cNvPr>
        <xdr:cNvSpPr/>
      </xdr:nvSpPr>
      <xdr:spPr>
        <a:xfrm>
          <a:off x="16388080" y="14266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67818</xdr:rowOff>
    </xdr:to>
    <xdr:cxnSp macro="">
      <xdr:nvCxnSpPr>
        <xdr:cNvPr id="831" name="直線コネクタ 830">
          <a:extLst>
            <a:ext uri="{FF2B5EF4-FFF2-40B4-BE49-F238E27FC236}">
              <a16:creationId xmlns:a16="http://schemas.microsoft.com/office/drawing/2014/main" id="{E987A1A5-2070-4D6A-A606-10DDC2D6CA6A}"/>
            </a:ext>
          </a:extLst>
        </xdr:cNvPr>
        <xdr:cNvCxnSpPr/>
      </xdr:nvCxnSpPr>
      <xdr:spPr>
        <a:xfrm flipV="1">
          <a:off x="16431260" y="1431264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98569</xdr:rowOff>
    </xdr:from>
    <xdr:ext cx="469744" cy="259045"/>
    <xdr:sp macro="" textlink="">
      <xdr:nvSpPr>
        <xdr:cNvPr id="832" name="n_1aveValue【消防施設】&#10;一人当たり面積">
          <a:extLst>
            <a:ext uri="{FF2B5EF4-FFF2-40B4-BE49-F238E27FC236}">
              <a16:creationId xmlns:a16="http://schemas.microsoft.com/office/drawing/2014/main" id="{A34C9618-158A-43CE-98D2-A917E655A555}"/>
            </a:ext>
          </a:extLst>
        </xdr:cNvPr>
        <xdr:cNvSpPr txBox="1"/>
      </xdr:nvSpPr>
      <xdr:spPr>
        <a:xfrm>
          <a:off x="18561127" y="1384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121429</xdr:rowOff>
    </xdr:from>
    <xdr:ext cx="469744" cy="259045"/>
    <xdr:sp macro="" textlink="">
      <xdr:nvSpPr>
        <xdr:cNvPr id="833" name="n_2aveValue【消防施設】&#10;一人当たり面積">
          <a:extLst>
            <a:ext uri="{FF2B5EF4-FFF2-40B4-BE49-F238E27FC236}">
              <a16:creationId xmlns:a16="http://schemas.microsoft.com/office/drawing/2014/main" id="{76A1B978-0A69-423F-BF00-ADD32B8C37F2}"/>
            </a:ext>
          </a:extLst>
        </xdr:cNvPr>
        <xdr:cNvSpPr txBox="1"/>
      </xdr:nvSpPr>
      <xdr:spPr>
        <a:xfrm>
          <a:off x="17776267" y="1386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834" name="n_3aveValue【消防施設】&#10;一人当たり面積">
          <a:extLst>
            <a:ext uri="{FF2B5EF4-FFF2-40B4-BE49-F238E27FC236}">
              <a16:creationId xmlns:a16="http://schemas.microsoft.com/office/drawing/2014/main" id="{08BD9EB4-8358-4006-AD2F-FA65D04AC969}"/>
            </a:ext>
          </a:extLst>
        </xdr:cNvPr>
        <xdr:cNvSpPr txBox="1"/>
      </xdr:nvSpPr>
      <xdr:spPr>
        <a:xfrm>
          <a:off x="17001567" y="138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835" name="n_4aveValue【消防施設】&#10;一人当たり面積">
          <a:extLst>
            <a:ext uri="{FF2B5EF4-FFF2-40B4-BE49-F238E27FC236}">
              <a16:creationId xmlns:a16="http://schemas.microsoft.com/office/drawing/2014/main" id="{2FEC8E9C-BE07-43C9-A387-6099FEA9115E}"/>
            </a:ext>
          </a:extLst>
        </xdr:cNvPr>
        <xdr:cNvSpPr txBox="1"/>
      </xdr:nvSpPr>
      <xdr:spPr>
        <a:xfrm>
          <a:off x="16226867" y="1386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93742</xdr:rowOff>
    </xdr:from>
    <xdr:ext cx="469744" cy="259045"/>
    <xdr:sp macro="" textlink="">
      <xdr:nvSpPr>
        <xdr:cNvPr id="836" name="n_1mainValue【消防施設】&#10;一人当たり面積">
          <a:extLst>
            <a:ext uri="{FF2B5EF4-FFF2-40B4-BE49-F238E27FC236}">
              <a16:creationId xmlns:a16="http://schemas.microsoft.com/office/drawing/2014/main" id="{A9A37578-E534-457F-9EE3-AB266D23321D}"/>
            </a:ext>
          </a:extLst>
        </xdr:cNvPr>
        <xdr:cNvSpPr txBox="1"/>
      </xdr:nvSpPr>
      <xdr:spPr>
        <a:xfrm>
          <a:off x="18561127" y="1434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100601</xdr:rowOff>
    </xdr:from>
    <xdr:ext cx="469744" cy="259045"/>
    <xdr:sp macro="" textlink="">
      <xdr:nvSpPr>
        <xdr:cNvPr id="837" name="n_2mainValue【消防施設】&#10;一人当たり面積">
          <a:extLst>
            <a:ext uri="{FF2B5EF4-FFF2-40B4-BE49-F238E27FC236}">
              <a16:creationId xmlns:a16="http://schemas.microsoft.com/office/drawing/2014/main" id="{A2E8EDD7-6B28-4495-B081-0F97FB6D5ECF}"/>
            </a:ext>
          </a:extLst>
        </xdr:cNvPr>
        <xdr:cNvSpPr txBox="1"/>
      </xdr:nvSpPr>
      <xdr:spPr>
        <a:xfrm>
          <a:off x="17776267" y="143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105173</xdr:rowOff>
    </xdr:from>
    <xdr:ext cx="469744" cy="259045"/>
    <xdr:sp macro="" textlink="">
      <xdr:nvSpPr>
        <xdr:cNvPr id="838" name="n_3mainValue【消防施設】&#10;一人当たり面積">
          <a:extLst>
            <a:ext uri="{FF2B5EF4-FFF2-40B4-BE49-F238E27FC236}">
              <a16:creationId xmlns:a16="http://schemas.microsoft.com/office/drawing/2014/main" id="{8913A64A-8F10-4C22-9128-FA7F6B1A946F}"/>
            </a:ext>
          </a:extLst>
        </xdr:cNvPr>
        <xdr:cNvSpPr txBox="1"/>
      </xdr:nvSpPr>
      <xdr:spPr>
        <a:xfrm>
          <a:off x="17001567" y="143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109745</xdr:rowOff>
    </xdr:from>
    <xdr:ext cx="469744" cy="259045"/>
    <xdr:sp macro="" textlink="">
      <xdr:nvSpPr>
        <xdr:cNvPr id="839" name="n_4mainValue【消防施設】&#10;一人当たり面積">
          <a:extLst>
            <a:ext uri="{FF2B5EF4-FFF2-40B4-BE49-F238E27FC236}">
              <a16:creationId xmlns:a16="http://schemas.microsoft.com/office/drawing/2014/main" id="{0611F767-C71E-4C69-9AFF-6BE51239E9DF}"/>
            </a:ext>
          </a:extLst>
        </xdr:cNvPr>
        <xdr:cNvSpPr txBox="1"/>
      </xdr:nvSpPr>
      <xdr:spPr>
        <a:xfrm>
          <a:off x="16226867" y="1435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4E6E0737-F041-4C9E-9D9C-F2702A7A22D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29DB0253-95FF-4222-A15A-A0BDA64E8AE8}"/>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2D35A829-F59E-497C-8D17-081133531CE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4788F4AA-61F8-459F-9DB7-A1F7671E147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4698C075-9B55-4BAD-BB0A-89DA6AA013B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76483B82-ED78-48F3-B589-7E54DD233FC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85C291C-03A3-4474-8EAB-620784C6FF1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179DA5C3-A20F-4066-95DD-DFC28DFDA96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6DE4C67C-A043-44BC-BAB3-E880E832C923}"/>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D54BFE5E-A8E0-4197-96A0-15DEF549F91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9C802579-2FB6-4DD6-A041-FB7350F251B6}"/>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847EDC45-5856-44DB-A2E0-596752551B8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297C553-6002-4653-93B1-F50136911E7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D5CD9943-EEC3-4F29-9686-C5513D6A049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3DC30110-032F-4113-886A-FC890903971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A930E7A2-26B7-415E-B443-A7F59728D7EE}"/>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ED4C8270-B4CF-43DA-874C-E98B6B5D7283}"/>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D65BA5E2-C4E5-4F9B-A914-69D3AF34526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946F12A6-FD55-4AAB-AFD0-67652BA1E37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96E5D80C-269F-4CEF-8058-50E8A2BBB63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4B39B26A-2E89-4B49-8843-FD7337C08D1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6FFB4582-B89E-4785-9BED-F709E61FE11D}"/>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531274A1-5CD4-41C3-91F2-1EFBBDC51517}"/>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E9A2C592-0ADF-48A7-8B8A-560FE501F68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831D7667-6517-498D-9434-2DAFFA51C5E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865" name="直線コネクタ 864">
          <a:extLst>
            <a:ext uri="{FF2B5EF4-FFF2-40B4-BE49-F238E27FC236}">
              <a16:creationId xmlns:a16="http://schemas.microsoft.com/office/drawing/2014/main" id="{D2700BED-A9B0-4C8F-B657-6C19FBB0753A}"/>
            </a:ext>
          </a:extLst>
        </xdr:cNvPr>
        <xdr:cNvCxnSpPr/>
      </xdr:nvCxnSpPr>
      <xdr:spPr>
        <a:xfrm flipV="1">
          <a:off x="14375764" y="16767266"/>
          <a:ext cx="0" cy="1514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866" name="【庁舎】&#10;有形固定資産減価償却率最小値テキスト">
          <a:extLst>
            <a:ext uri="{FF2B5EF4-FFF2-40B4-BE49-F238E27FC236}">
              <a16:creationId xmlns:a16="http://schemas.microsoft.com/office/drawing/2014/main" id="{2BC26CC1-CDDB-4AB2-A6BE-1289428B85D9}"/>
            </a:ext>
          </a:extLst>
        </xdr:cNvPr>
        <xdr:cNvSpPr txBox="1"/>
      </xdr:nvSpPr>
      <xdr:spPr>
        <a:xfrm>
          <a:off x="14414500" y="18285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867" name="直線コネクタ 866">
          <a:extLst>
            <a:ext uri="{FF2B5EF4-FFF2-40B4-BE49-F238E27FC236}">
              <a16:creationId xmlns:a16="http://schemas.microsoft.com/office/drawing/2014/main" id="{01F140F0-F51D-4309-9E98-84528EEB3BBD}"/>
            </a:ext>
          </a:extLst>
        </xdr:cNvPr>
        <xdr:cNvCxnSpPr/>
      </xdr:nvCxnSpPr>
      <xdr:spPr>
        <a:xfrm>
          <a:off x="142875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8" name="【庁舎】&#10;有形固定資産減価償却率最大値テキスト">
          <a:extLst>
            <a:ext uri="{FF2B5EF4-FFF2-40B4-BE49-F238E27FC236}">
              <a16:creationId xmlns:a16="http://schemas.microsoft.com/office/drawing/2014/main" id="{18721045-601E-4A9D-B1BF-5E7F782C873A}"/>
            </a:ext>
          </a:extLst>
        </xdr:cNvPr>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9" name="直線コネクタ 868">
          <a:extLst>
            <a:ext uri="{FF2B5EF4-FFF2-40B4-BE49-F238E27FC236}">
              <a16:creationId xmlns:a16="http://schemas.microsoft.com/office/drawing/2014/main" id="{F705471F-A9EF-415E-8CA7-803938F399C4}"/>
            </a:ext>
          </a:extLst>
        </xdr:cNvPr>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70" name="【庁舎】&#10;有形固定資産減価償却率平均値テキスト">
          <a:extLst>
            <a:ext uri="{FF2B5EF4-FFF2-40B4-BE49-F238E27FC236}">
              <a16:creationId xmlns:a16="http://schemas.microsoft.com/office/drawing/2014/main" id="{FA16D616-F6A0-4D63-8321-8AA8B0CDCF8B}"/>
            </a:ext>
          </a:extLst>
        </xdr:cNvPr>
        <xdr:cNvSpPr txBox="1"/>
      </xdr:nvSpPr>
      <xdr:spPr>
        <a:xfrm>
          <a:off x="14414500" y="17367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71" name="フローチャート: 判断 870">
          <a:extLst>
            <a:ext uri="{FF2B5EF4-FFF2-40B4-BE49-F238E27FC236}">
              <a16:creationId xmlns:a16="http://schemas.microsoft.com/office/drawing/2014/main" id="{AF797BEF-B2A3-409D-A619-48586F4C73EC}"/>
            </a:ext>
          </a:extLst>
        </xdr:cNvPr>
        <xdr:cNvSpPr/>
      </xdr:nvSpPr>
      <xdr:spPr>
        <a:xfrm>
          <a:off x="14325600" y="1751221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72" name="フローチャート: 判断 871">
          <a:extLst>
            <a:ext uri="{FF2B5EF4-FFF2-40B4-BE49-F238E27FC236}">
              <a16:creationId xmlns:a16="http://schemas.microsoft.com/office/drawing/2014/main" id="{2F482529-A0BB-4440-9A5E-D1847BB11E52}"/>
            </a:ext>
          </a:extLst>
        </xdr:cNvPr>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73" name="フローチャート: 判断 872">
          <a:extLst>
            <a:ext uri="{FF2B5EF4-FFF2-40B4-BE49-F238E27FC236}">
              <a16:creationId xmlns:a16="http://schemas.microsoft.com/office/drawing/2014/main" id="{CB4D73F4-2222-4A9A-9C30-A45AEB5FD4F0}"/>
            </a:ext>
          </a:extLst>
        </xdr:cNvPr>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874" name="フローチャート: 判断 873">
          <a:extLst>
            <a:ext uri="{FF2B5EF4-FFF2-40B4-BE49-F238E27FC236}">
              <a16:creationId xmlns:a16="http://schemas.microsoft.com/office/drawing/2014/main" id="{8DA9A486-3A0A-4DEF-9011-43718C482252}"/>
            </a:ext>
          </a:extLst>
        </xdr:cNvPr>
        <xdr:cNvSpPr/>
      </xdr:nvSpPr>
      <xdr:spPr>
        <a:xfrm>
          <a:off x="12029440" y="175791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875" name="フローチャート: 判断 874">
          <a:extLst>
            <a:ext uri="{FF2B5EF4-FFF2-40B4-BE49-F238E27FC236}">
              <a16:creationId xmlns:a16="http://schemas.microsoft.com/office/drawing/2014/main" id="{9F9C0B51-F455-4F35-9069-27975DA078B4}"/>
            </a:ext>
          </a:extLst>
        </xdr:cNvPr>
        <xdr:cNvSpPr/>
      </xdr:nvSpPr>
      <xdr:spPr>
        <a:xfrm>
          <a:off x="11231880" y="175318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CE992FD1-188E-440F-88D0-E93059692E15}"/>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33D456B-A77B-4415-8DE3-D7B35C21765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7F27C6A8-2C2C-4452-9F60-2C442D215DC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1BD62101-05DC-4512-9823-0D486B5AA295}"/>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24F01F2D-D508-4C69-A37D-28240911FE3E}"/>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90714</xdr:rowOff>
    </xdr:from>
    <xdr:to>
      <xdr:col>85</xdr:col>
      <xdr:colOff>177800</xdr:colOff>
      <xdr:row>108</xdr:row>
      <xdr:rowOff>20864</xdr:rowOff>
    </xdr:to>
    <xdr:sp macro="" textlink="">
      <xdr:nvSpPr>
        <xdr:cNvPr id="881" name="楕円 880">
          <a:extLst>
            <a:ext uri="{FF2B5EF4-FFF2-40B4-BE49-F238E27FC236}">
              <a16:creationId xmlns:a16="http://schemas.microsoft.com/office/drawing/2014/main" id="{D63DE5AE-1B89-421E-86F6-25916C8E8EEC}"/>
            </a:ext>
          </a:extLst>
        </xdr:cNvPr>
        <xdr:cNvSpPr/>
      </xdr:nvSpPr>
      <xdr:spPr>
        <a:xfrm>
          <a:off x="14325600" y="180281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69141</xdr:rowOff>
    </xdr:from>
    <xdr:ext cx="405111" cy="259045"/>
    <xdr:sp macro="" textlink="">
      <xdr:nvSpPr>
        <xdr:cNvPr id="882" name="【庁舎】&#10;有形固定資産減価償却率該当値テキスト">
          <a:extLst>
            <a:ext uri="{FF2B5EF4-FFF2-40B4-BE49-F238E27FC236}">
              <a16:creationId xmlns:a16="http://schemas.microsoft.com/office/drawing/2014/main" id="{8CD143F7-2C50-4A6D-9F4A-FB2E90E189D5}"/>
            </a:ext>
          </a:extLst>
        </xdr:cNvPr>
        <xdr:cNvSpPr txBox="1"/>
      </xdr:nvSpPr>
      <xdr:spPr>
        <a:xfrm>
          <a:off x="14414500"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51526</xdr:rowOff>
    </xdr:from>
    <xdr:to>
      <xdr:col>81</xdr:col>
      <xdr:colOff>101600</xdr:colOff>
      <xdr:row>107</xdr:row>
      <xdr:rowOff>153126</xdr:rowOff>
    </xdr:to>
    <xdr:sp macro="" textlink="">
      <xdr:nvSpPr>
        <xdr:cNvPr id="883" name="楕円 882">
          <a:extLst>
            <a:ext uri="{FF2B5EF4-FFF2-40B4-BE49-F238E27FC236}">
              <a16:creationId xmlns:a16="http://schemas.microsoft.com/office/drawing/2014/main" id="{EC19C541-D9BC-461F-A80F-69D3D78D659C}"/>
            </a:ext>
          </a:extLst>
        </xdr:cNvPr>
        <xdr:cNvSpPr/>
      </xdr:nvSpPr>
      <xdr:spPr>
        <a:xfrm>
          <a:off x="13578840" y="179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102326</xdr:rowOff>
    </xdr:from>
    <xdr:to>
      <xdr:col>85</xdr:col>
      <xdr:colOff>127000</xdr:colOff>
      <xdr:row>107</xdr:row>
      <xdr:rowOff>141514</xdr:rowOff>
    </xdr:to>
    <xdr:cxnSp macro="">
      <xdr:nvCxnSpPr>
        <xdr:cNvPr id="884" name="直線コネクタ 883">
          <a:extLst>
            <a:ext uri="{FF2B5EF4-FFF2-40B4-BE49-F238E27FC236}">
              <a16:creationId xmlns:a16="http://schemas.microsoft.com/office/drawing/2014/main" id="{ED3E976B-F011-4E1F-82F7-6C8DC1024365}"/>
            </a:ext>
          </a:extLst>
        </xdr:cNvPr>
        <xdr:cNvCxnSpPr/>
      </xdr:nvCxnSpPr>
      <xdr:spPr>
        <a:xfrm>
          <a:off x="13629640" y="18039806"/>
          <a:ext cx="74676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31931</xdr:rowOff>
    </xdr:from>
    <xdr:to>
      <xdr:col>76</xdr:col>
      <xdr:colOff>165100</xdr:colOff>
      <xdr:row>108</xdr:row>
      <xdr:rowOff>133531</xdr:rowOff>
    </xdr:to>
    <xdr:sp macro="" textlink="">
      <xdr:nvSpPr>
        <xdr:cNvPr id="885" name="楕円 884">
          <a:extLst>
            <a:ext uri="{FF2B5EF4-FFF2-40B4-BE49-F238E27FC236}">
              <a16:creationId xmlns:a16="http://schemas.microsoft.com/office/drawing/2014/main" id="{CF1BFCA6-481B-453D-BF80-5489C74E2371}"/>
            </a:ext>
          </a:extLst>
        </xdr:cNvPr>
        <xdr:cNvSpPr/>
      </xdr:nvSpPr>
      <xdr:spPr>
        <a:xfrm>
          <a:off x="1280414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102326</xdr:rowOff>
    </xdr:from>
    <xdr:to>
      <xdr:col>81</xdr:col>
      <xdr:colOff>50800</xdr:colOff>
      <xdr:row>108</xdr:row>
      <xdr:rowOff>82731</xdr:rowOff>
    </xdr:to>
    <xdr:cxnSp macro="">
      <xdr:nvCxnSpPr>
        <xdr:cNvPr id="886" name="直線コネクタ 885">
          <a:extLst>
            <a:ext uri="{FF2B5EF4-FFF2-40B4-BE49-F238E27FC236}">
              <a16:creationId xmlns:a16="http://schemas.microsoft.com/office/drawing/2014/main" id="{D97E9F29-5F12-4E80-BF43-C247050967C3}"/>
            </a:ext>
          </a:extLst>
        </xdr:cNvPr>
        <xdr:cNvCxnSpPr/>
      </xdr:nvCxnSpPr>
      <xdr:spPr>
        <a:xfrm flipV="1">
          <a:off x="12854940" y="18039806"/>
          <a:ext cx="77470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887" name="楕円 886">
          <a:extLst>
            <a:ext uri="{FF2B5EF4-FFF2-40B4-BE49-F238E27FC236}">
              <a16:creationId xmlns:a16="http://schemas.microsoft.com/office/drawing/2014/main" id="{BABB048C-FB61-4FA1-A346-DA0B6534AA69}"/>
            </a:ext>
          </a:extLst>
        </xdr:cNvPr>
        <xdr:cNvSpPr/>
      </xdr:nvSpPr>
      <xdr:spPr>
        <a:xfrm>
          <a:off x="12029440" y="18143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82731</xdr:rowOff>
    </xdr:from>
    <xdr:to>
      <xdr:col>76</xdr:col>
      <xdr:colOff>114300</xdr:colOff>
      <xdr:row>108</xdr:row>
      <xdr:rowOff>89263</xdr:rowOff>
    </xdr:to>
    <xdr:cxnSp macro="">
      <xdr:nvCxnSpPr>
        <xdr:cNvPr id="888" name="直線コネクタ 887">
          <a:extLst>
            <a:ext uri="{FF2B5EF4-FFF2-40B4-BE49-F238E27FC236}">
              <a16:creationId xmlns:a16="http://schemas.microsoft.com/office/drawing/2014/main" id="{78E4CE26-2085-46D9-B59C-0403D0B24864}"/>
            </a:ext>
          </a:extLst>
        </xdr:cNvPr>
        <xdr:cNvCxnSpPr/>
      </xdr:nvCxnSpPr>
      <xdr:spPr>
        <a:xfrm flipV="1">
          <a:off x="12072620" y="18187851"/>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5806</xdr:rowOff>
    </xdr:from>
    <xdr:to>
      <xdr:col>67</xdr:col>
      <xdr:colOff>101600</xdr:colOff>
      <xdr:row>108</xdr:row>
      <xdr:rowOff>107406</xdr:rowOff>
    </xdr:to>
    <xdr:sp macro="" textlink="">
      <xdr:nvSpPr>
        <xdr:cNvPr id="889" name="楕円 888">
          <a:extLst>
            <a:ext uri="{FF2B5EF4-FFF2-40B4-BE49-F238E27FC236}">
              <a16:creationId xmlns:a16="http://schemas.microsoft.com/office/drawing/2014/main" id="{C487074D-8894-4B02-9FF0-933A02341E68}"/>
            </a:ext>
          </a:extLst>
        </xdr:cNvPr>
        <xdr:cNvSpPr/>
      </xdr:nvSpPr>
      <xdr:spPr>
        <a:xfrm>
          <a:off x="1123188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56606</xdr:rowOff>
    </xdr:from>
    <xdr:to>
      <xdr:col>71</xdr:col>
      <xdr:colOff>177800</xdr:colOff>
      <xdr:row>108</xdr:row>
      <xdr:rowOff>89263</xdr:rowOff>
    </xdr:to>
    <xdr:cxnSp macro="">
      <xdr:nvCxnSpPr>
        <xdr:cNvPr id="890" name="直線コネクタ 889">
          <a:extLst>
            <a:ext uri="{FF2B5EF4-FFF2-40B4-BE49-F238E27FC236}">
              <a16:creationId xmlns:a16="http://schemas.microsoft.com/office/drawing/2014/main" id="{D9977842-F6E0-446D-8BF3-E75E8F31FC85}"/>
            </a:ext>
          </a:extLst>
        </xdr:cNvPr>
        <xdr:cNvCxnSpPr/>
      </xdr:nvCxnSpPr>
      <xdr:spPr>
        <a:xfrm>
          <a:off x="11282680" y="1816172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91" name="n_1aveValue【庁舎】&#10;有形固定資産減価償却率">
          <a:extLst>
            <a:ext uri="{FF2B5EF4-FFF2-40B4-BE49-F238E27FC236}">
              <a16:creationId xmlns:a16="http://schemas.microsoft.com/office/drawing/2014/main" id="{184CB755-65BB-48A2-B01D-C0E3213EC017}"/>
            </a:ext>
          </a:extLst>
        </xdr:cNvPr>
        <xdr:cNvSpPr txBox="1"/>
      </xdr:nvSpPr>
      <xdr:spPr>
        <a:xfrm>
          <a:off x="13437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892" name="n_2aveValue【庁舎】&#10;有形固定資産減価償却率">
          <a:extLst>
            <a:ext uri="{FF2B5EF4-FFF2-40B4-BE49-F238E27FC236}">
              <a16:creationId xmlns:a16="http://schemas.microsoft.com/office/drawing/2014/main" id="{60E8D5BC-B557-4BDB-B2C8-77EEB99FFA10}"/>
            </a:ext>
          </a:extLst>
        </xdr:cNvPr>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91276</xdr:rowOff>
    </xdr:from>
    <xdr:ext cx="405111" cy="259045"/>
    <xdr:sp macro="" textlink="">
      <xdr:nvSpPr>
        <xdr:cNvPr id="893" name="n_3aveValue【庁舎】&#10;有形固定資産減価償却率">
          <a:extLst>
            <a:ext uri="{FF2B5EF4-FFF2-40B4-BE49-F238E27FC236}">
              <a16:creationId xmlns:a16="http://schemas.microsoft.com/office/drawing/2014/main" id="{04201C76-7774-4357-9A81-85F46CBC98FB}"/>
            </a:ext>
          </a:extLst>
        </xdr:cNvPr>
        <xdr:cNvSpPr txBox="1"/>
      </xdr:nvSpPr>
      <xdr:spPr>
        <a:xfrm>
          <a:off x="11900544" y="1735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894" name="n_4aveValue【庁舎】&#10;有形固定資産減価償却率">
          <a:extLst>
            <a:ext uri="{FF2B5EF4-FFF2-40B4-BE49-F238E27FC236}">
              <a16:creationId xmlns:a16="http://schemas.microsoft.com/office/drawing/2014/main" id="{3AD936AA-699F-49F9-9974-6E599D96CFEB}"/>
            </a:ext>
          </a:extLst>
        </xdr:cNvPr>
        <xdr:cNvSpPr txBox="1"/>
      </xdr:nvSpPr>
      <xdr:spPr>
        <a:xfrm>
          <a:off x="11102984" y="173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144253</xdr:rowOff>
    </xdr:from>
    <xdr:ext cx="405111" cy="259045"/>
    <xdr:sp macro="" textlink="">
      <xdr:nvSpPr>
        <xdr:cNvPr id="895" name="n_1mainValue【庁舎】&#10;有形固定資産減価償却率">
          <a:extLst>
            <a:ext uri="{FF2B5EF4-FFF2-40B4-BE49-F238E27FC236}">
              <a16:creationId xmlns:a16="http://schemas.microsoft.com/office/drawing/2014/main" id="{30DFEA63-CFC1-44CC-BF67-ABFDFDF36289}"/>
            </a:ext>
          </a:extLst>
        </xdr:cNvPr>
        <xdr:cNvSpPr txBox="1"/>
      </xdr:nvSpPr>
      <xdr:spPr>
        <a:xfrm>
          <a:off x="13437244" y="180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124658</xdr:rowOff>
    </xdr:from>
    <xdr:ext cx="405111" cy="259045"/>
    <xdr:sp macro="" textlink="">
      <xdr:nvSpPr>
        <xdr:cNvPr id="896" name="n_2mainValue【庁舎】&#10;有形固定資産減価償却率">
          <a:extLst>
            <a:ext uri="{FF2B5EF4-FFF2-40B4-BE49-F238E27FC236}">
              <a16:creationId xmlns:a16="http://schemas.microsoft.com/office/drawing/2014/main" id="{E801ED91-662E-4AE0-934E-E5F00F628A95}"/>
            </a:ext>
          </a:extLst>
        </xdr:cNvPr>
        <xdr:cNvSpPr txBox="1"/>
      </xdr:nvSpPr>
      <xdr:spPr>
        <a:xfrm>
          <a:off x="12675244"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897" name="n_3mainValue【庁舎】&#10;有形固定資産減価償却率">
          <a:extLst>
            <a:ext uri="{FF2B5EF4-FFF2-40B4-BE49-F238E27FC236}">
              <a16:creationId xmlns:a16="http://schemas.microsoft.com/office/drawing/2014/main" id="{C5B839CF-29B1-4FC6-A41B-E769BA902AA7}"/>
            </a:ext>
          </a:extLst>
        </xdr:cNvPr>
        <xdr:cNvSpPr txBox="1"/>
      </xdr:nvSpPr>
      <xdr:spPr>
        <a:xfrm>
          <a:off x="11900544" y="1823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98533</xdr:rowOff>
    </xdr:from>
    <xdr:ext cx="405111" cy="259045"/>
    <xdr:sp macro="" textlink="">
      <xdr:nvSpPr>
        <xdr:cNvPr id="898" name="n_4mainValue【庁舎】&#10;有形固定資産減価償却率">
          <a:extLst>
            <a:ext uri="{FF2B5EF4-FFF2-40B4-BE49-F238E27FC236}">
              <a16:creationId xmlns:a16="http://schemas.microsoft.com/office/drawing/2014/main" id="{5AF6AC7F-BFC2-4461-9D6B-F0A4D2C2E4B3}"/>
            </a:ext>
          </a:extLst>
        </xdr:cNvPr>
        <xdr:cNvSpPr txBox="1"/>
      </xdr:nvSpPr>
      <xdr:spPr>
        <a:xfrm>
          <a:off x="1110298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6B0F0AC8-71B5-44F7-A194-2F02D171480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571A5AF-4573-4F3E-8401-393DEFE15BF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47428B1C-5761-4161-BD05-E4F8652D30D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98FF4866-7AFD-46B9-BDA5-C9162EEAE047}"/>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871EFB65-A8CE-4C19-959D-985E3B18379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F56FF021-CB5F-4C02-BC26-91246FC105A1}"/>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425595DF-EF75-44D7-8741-D6BCE917AEE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AD7955F4-5A68-490E-9B4E-64F11C4D505E}"/>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7C7E4EAA-A18F-4F87-B23F-7AEE84997AFC}"/>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A117A323-DADD-40D9-B0E5-B5E7B0DE9DF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A987E02D-69DA-4FD4-8ECB-5A68710DDB8C}"/>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5DF8A190-3BDC-4CD1-90A0-46744B26877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208C45F2-D8F7-4DF3-BEA5-58EA7730F4D8}"/>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D470FFC2-6E2C-496D-AEDF-AD3ABF27F21A}"/>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E0C9F85E-39AF-4EE3-BEA6-2A7FE4702A75}"/>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D20A58A2-02F7-450F-9DF2-6CAC885A7BE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46824907-E0A9-4B6A-8FCC-FC2A6A56A87A}"/>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C74D5579-F5DD-4DBE-95D6-08E6CDD34F72}"/>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DAFE3E15-DFC7-4F5A-88F7-DF319B8D73A9}"/>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96FDE165-4386-4070-AED6-EA38E781DD9B}"/>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54E7FAE8-B944-4B5B-81A6-240178B0739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38102075-3DEF-474F-8AA1-38D8EAC8D3DA}"/>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3CD04025-F4CB-4AF1-8F43-F65F47AB85B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FA09BC36-E20F-4B8E-A331-D9865DDCF11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15D563A0-98EA-41B9-B9C8-2803E689C44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924" name="直線コネクタ 923">
          <a:extLst>
            <a:ext uri="{FF2B5EF4-FFF2-40B4-BE49-F238E27FC236}">
              <a16:creationId xmlns:a16="http://schemas.microsoft.com/office/drawing/2014/main" id="{62DC622E-0C9F-472D-94C8-9D6D1CCDCC02}"/>
            </a:ext>
          </a:extLst>
        </xdr:cNvPr>
        <xdr:cNvCxnSpPr/>
      </xdr:nvCxnSpPr>
      <xdr:spPr>
        <a:xfrm flipV="1">
          <a:off x="19509104" y="1687068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925" name="【庁舎】&#10;一人当たり面積最小値テキスト">
          <a:extLst>
            <a:ext uri="{FF2B5EF4-FFF2-40B4-BE49-F238E27FC236}">
              <a16:creationId xmlns:a16="http://schemas.microsoft.com/office/drawing/2014/main" id="{72824B81-AD8E-42A2-A7CB-2A8A83A099F3}"/>
            </a:ext>
          </a:extLst>
        </xdr:cNvPr>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926" name="直線コネクタ 925">
          <a:extLst>
            <a:ext uri="{FF2B5EF4-FFF2-40B4-BE49-F238E27FC236}">
              <a16:creationId xmlns:a16="http://schemas.microsoft.com/office/drawing/2014/main" id="{E4996484-A120-4427-9BCC-F0F2F06DEFC3}"/>
            </a:ext>
          </a:extLst>
        </xdr:cNvPr>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927" name="【庁舎】&#10;一人当たり面積最大値テキスト">
          <a:extLst>
            <a:ext uri="{FF2B5EF4-FFF2-40B4-BE49-F238E27FC236}">
              <a16:creationId xmlns:a16="http://schemas.microsoft.com/office/drawing/2014/main" id="{EF8C56C9-C1A8-4097-8A48-5FDCE3BFEAFB}"/>
            </a:ext>
          </a:extLst>
        </xdr:cNvPr>
        <xdr:cNvSpPr txBox="1"/>
      </xdr:nvSpPr>
      <xdr:spPr>
        <a:xfrm>
          <a:off x="19547840" y="1664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928" name="直線コネクタ 927">
          <a:extLst>
            <a:ext uri="{FF2B5EF4-FFF2-40B4-BE49-F238E27FC236}">
              <a16:creationId xmlns:a16="http://schemas.microsoft.com/office/drawing/2014/main" id="{6FE88628-5ECD-4004-8FB9-129FE9DF39F7}"/>
            </a:ext>
          </a:extLst>
        </xdr:cNvPr>
        <xdr:cNvCxnSpPr/>
      </xdr:nvCxnSpPr>
      <xdr:spPr>
        <a:xfrm>
          <a:off x="19443700" y="1687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7638</xdr:rowOff>
    </xdr:from>
    <xdr:ext cx="469744" cy="259045"/>
    <xdr:sp macro="" textlink="">
      <xdr:nvSpPr>
        <xdr:cNvPr id="929" name="【庁舎】&#10;一人当たり面積平均値テキスト">
          <a:extLst>
            <a:ext uri="{FF2B5EF4-FFF2-40B4-BE49-F238E27FC236}">
              <a16:creationId xmlns:a16="http://schemas.microsoft.com/office/drawing/2014/main" id="{598E2166-A998-4BCC-9833-247835A94ED7}"/>
            </a:ext>
          </a:extLst>
        </xdr:cNvPr>
        <xdr:cNvSpPr txBox="1"/>
      </xdr:nvSpPr>
      <xdr:spPr>
        <a:xfrm>
          <a:off x="19547840" y="17609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930" name="フローチャート: 判断 929">
          <a:extLst>
            <a:ext uri="{FF2B5EF4-FFF2-40B4-BE49-F238E27FC236}">
              <a16:creationId xmlns:a16="http://schemas.microsoft.com/office/drawing/2014/main" id="{84BAA56E-C9A5-45E4-AED6-2223EF3BCDBD}"/>
            </a:ext>
          </a:extLst>
        </xdr:cNvPr>
        <xdr:cNvSpPr/>
      </xdr:nvSpPr>
      <xdr:spPr>
        <a:xfrm>
          <a:off x="1945894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931" name="フローチャート: 判断 930">
          <a:extLst>
            <a:ext uri="{FF2B5EF4-FFF2-40B4-BE49-F238E27FC236}">
              <a16:creationId xmlns:a16="http://schemas.microsoft.com/office/drawing/2014/main" id="{165EF62E-21D7-4256-A8D3-9224B82F179E}"/>
            </a:ext>
          </a:extLst>
        </xdr:cNvPr>
        <xdr:cNvSpPr/>
      </xdr:nvSpPr>
      <xdr:spPr>
        <a:xfrm>
          <a:off x="18735040" y="176477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932" name="フローチャート: 判断 931">
          <a:extLst>
            <a:ext uri="{FF2B5EF4-FFF2-40B4-BE49-F238E27FC236}">
              <a16:creationId xmlns:a16="http://schemas.microsoft.com/office/drawing/2014/main" id="{C8AF6D6C-9602-453B-8815-EE4C7D1BB157}"/>
            </a:ext>
          </a:extLst>
        </xdr:cNvPr>
        <xdr:cNvSpPr/>
      </xdr:nvSpPr>
      <xdr:spPr>
        <a:xfrm>
          <a:off x="17937480" y="17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933" name="フローチャート: 判断 932">
          <a:extLst>
            <a:ext uri="{FF2B5EF4-FFF2-40B4-BE49-F238E27FC236}">
              <a16:creationId xmlns:a16="http://schemas.microsoft.com/office/drawing/2014/main" id="{540FF18A-5B3C-4A0A-9160-653EEABD518A}"/>
            </a:ext>
          </a:extLst>
        </xdr:cNvPr>
        <xdr:cNvSpPr/>
      </xdr:nvSpPr>
      <xdr:spPr>
        <a:xfrm>
          <a:off x="17162780" y="17713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934" name="フローチャート: 判断 933">
          <a:extLst>
            <a:ext uri="{FF2B5EF4-FFF2-40B4-BE49-F238E27FC236}">
              <a16:creationId xmlns:a16="http://schemas.microsoft.com/office/drawing/2014/main" id="{BB0E4AFA-499D-41FE-8C39-C7BBDA1F414A}"/>
            </a:ext>
          </a:extLst>
        </xdr:cNvPr>
        <xdr:cNvSpPr/>
      </xdr:nvSpPr>
      <xdr:spPr>
        <a:xfrm>
          <a:off x="16388080" y="17701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7BB28D67-339D-4D57-A521-03E9CA2B647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BA82166-CC88-429D-A54D-80F625577564}"/>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A28C43CB-EDC2-4865-B893-54985A00A7F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FCD8F35-5558-4727-81C4-D7168BFEA71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8526052-77BC-4646-9EFF-C771520F9D78}"/>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5262</xdr:rowOff>
    </xdr:from>
    <xdr:to>
      <xdr:col>116</xdr:col>
      <xdr:colOff>114300</xdr:colOff>
      <xdr:row>105</xdr:row>
      <xdr:rowOff>106862</xdr:rowOff>
    </xdr:to>
    <xdr:sp macro="" textlink="">
      <xdr:nvSpPr>
        <xdr:cNvPr id="940" name="楕円 939">
          <a:extLst>
            <a:ext uri="{FF2B5EF4-FFF2-40B4-BE49-F238E27FC236}">
              <a16:creationId xmlns:a16="http://schemas.microsoft.com/office/drawing/2014/main" id="{1ACE3DC6-5C21-49FD-B686-B275CFCB1854}"/>
            </a:ext>
          </a:extLst>
        </xdr:cNvPr>
        <xdr:cNvSpPr/>
      </xdr:nvSpPr>
      <xdr:spPr>
        <a:xfrm>
          <a:off x="19458940" y="1760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28139</xdr:rowOff>
    </xdr:from>
    <xdr:ext cx="469744" cy="259045"/>
    <xdr:sp macro="" textlink="">
      <xdr:nvSpPr>
        <xdr:cNvPr id="941" name="【庁舎】&#10;一人当たり面積該当値テキスト">
          <a:extLst>
            <a:ext uri="{FF2B5EF4-FFF2-40B4-BE49-F238E27FC236}">
              <a16:creationId xmlns:a16="http://schemas.microsoft.com/office/drawing/2014/main" id="{BF27623A-7CF4-433F-90AD-AB6DE314A60E}"/>
            </a:ext>
          </a:extLst>
        </xdr:cNvPr>
        <xdr:cNvSpPr txBox="1"/>
      </xdr:nvSpPr>
      <xdr:spPr>
        <a:xfrm>
          <a:off x="19547840" y="174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28121</xdr:rowOff>
    </xdr:from>
    <xdr:to>
      <xdr:col>112</xdr:col>
      <xdr:colOff>38100</xdr:colOff>
      <xdr:row>105</xdr:row>
      <xdr:rowOff>129721</xdr:rowOff>
    </xdr:to>
    <xdr:sp macro="" textlink="">
      <xdr:nvSpPr>
        <xdr:cNvPr id="942" name="楕円 941">
          <a:extLst>
            <a:ext uri="{FF2B5EF4-FFF2-40B4-BE49-F238E27FC236}">
              <a16:creationId xmlns:a16="http://schemas.microsoft.com/office/drawing/2014/main" id="{2058C3E1-52D2-4D5A-85E0-4F1341901F8E}"/>
            </a:ext>
          </a:extLst>
        </xdr:cNvPr>
        <xdr:cNvSpPr/>
      </xdr:nvSpPr>
      <xdr:spPr>
        <a:xfrm>
          <a:off x="18735040" y="176303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56062</xdr:rowOff>
    </xdr:from>
    <xdr:to>
      <xdr:col>116</xdr:col>
      <xdr:colOff>63500</xdr:colOff>
      <xdr:row>105</xdr:row>
      <xdr:rowOff>78921</xdr:rowOff>
    </xdr:to>
    <xdr:cxnSp macro="">
      <xdr:nvCxnSpPr>
        <xdr:cNvPr id="943" name="直線コネクタ 942">
          <a:extLst>
            <a:ext uri="{FF2B5EF4-FFF2-40B4-BE49-F238E27FC236}">
              <a16:creationId xmlns:a16="http://schemas.microsoft.com/office/drawing/2014/main" id="{01D7C570-7B0E-4D1D-89ED-4A0957023748}"/>
            </a:ext>
          </a:extLst>
        </xdr:cNvPr>
        <xdr:cNvCxnSpPr/>
      </xdr:nvCxnSpPr>
      <xdr:spPr>
        <a:xfrm flipV="1">
          <a:off x="18778220" y="17658262"/>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52070</xdr:rowOff>
    </xdr:from>
    <xdr:to>
      <xdr:col>107</xdr:col>
      <xdr:colOff>101600</xdr:colOff>
      <xdr:row>105</xdr:row>
      <xdr:rowOff>153670</xdr:rowOff>
    </xdr:to>
    <xdr:sp macro="" textlink="">
      <xdr:nvSpPr>
        <xdr:cNvPr id="944" name="楕円 943">
          <a:extLst>
            <a:ext uri="{FF2B5EF4-FFF2-40B4-BE49-F238E27FC236}">
              <a16:creationId xmlns:a16="http://schemas.microsoft.com/office/drawing/2014/main" id="{2B988947-F144-4C0C-9F84-DD03A5089C74}"/>
            </a:ext>
          </a:extLst>
        </xdr:cNvPr>
        <xdr:cNvSpPr/>
      </xdr:nvSpPr>
      <xdr:spPr>
        <a:xfrm>
          <a:off x="17937480" y="1765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78921</xdr:rowOff>
    </xdr:from>
    <xdr:to>
      <xdr:col>111</xdr:col>
      <xdr:colOff>177800</xdr:colOff>
      <xdr:row>105</xdr:row>
      <xdr:rowOff>102870</xdr:rowOff>
    </xdr:to>
    <xdr:cxnSp macro="">
      <xdr:nvCxnSpPr>
        <xdr:cNvPr id="945" name="直線コネクタ 944">
          <a:extLst>
            <a:ext uri="{FF2B5EF4-FFF2-40B4-BE49-F238E27FC236}">
              <a16:creationId xmlns:a16="http://schemas.microsoft.com/office/drawing/2014/main" id="{620EE30C-2B65-4330-BB9B-38FE87FA0A83}"/>
            </a:ext>
          </a:extLst>
        </xdr:cNvPr>
        <xdr:cNvCxnSpPr/>
      </xdr:nvCxnSpPr>
      <xdr:spPr>
        <a:xfrm flipV="1">
          <a:off x="17988280" y="17681121"/>
          <a:ext cx="78994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72752</xdr:rowOff>
    </xdr:from>
    <xdr:to>
      <xdr:col>102</xdr:col>
      <xdr:colOff>165100</xdr:colOff>
      <xdr:row>106</xdr:row>
      <xdr:rowOff>2902</xdr:rowOff>
    </xdr:to>
    <xdr:sp macro="" textlink="">
      <xdr:nvSpPr>
        <xdr:cNvPr id="946" name="楕円 945">
          <a:extLst>
            <a:ext uri="{FF2B5EF4-FFF2-40B4-BE49-F238E27FC236}">
              <a16:creationId xmlns:a16="http://schemas.microsoft.com/office/drawing/2014/main" id="{C6ECA067-2718-4A97-BD99-FA09FBCC0146}"/>
            </a:ext>
          </a:extLst>
        </xdr:cNvPr>
        <xdr:cNvSpPr/>
      </xdr:nvSpPr>
      <xdr:spPr>
        <a:xfrm>
          <a:off x="17162780" y="17674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102870</xdr:rowOff>
    </xdr:from>
    <xdr:to>
      <xdr:col>107</xdr:col>
      <xdr:colOff>50800</xdr:colOff>
      <xdr:row>105</xdr:row>
      <xdr:rowOff>123552</xdr:rowOff>
    </xdr:to>
    <xdr:cxnSp macro="">
      <xdr:nvCxnSpPr>
        <xdr:cNvPr id="947" name="直線コネクタ 946">
          <a:extLst>
            <a:ext uri="{FF2B5EF4-FFF2-40B4-BE49-F238E27FC236}">
              <a16:creationId xmlns:a16="http://schemas.microsoft.com/office/drawing/2014/main" id="{43AF7E54-681E-47A4-9F32-0B79EA7838A7}"/>
            </a:ext>
          </a:extLst>
        </xdr:cNvPr>
        <xdr:cNvCxnSpPr/>
      </xdr:nvCxnSpPr>
      <xdr:spPr>
        <a:xfrm flipV="1">
          <a:off x="17213580" y="17705070"/>
          <a:ext cx="7747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90170</xdr:rowOff>
    </xdr:from>
    <xdr:to>
      <xdr:col>98</xdr:col>
      <xdr:colOff>38100</xdr:colOff>
      <xdr:row>106</xdr:row>
      <xdr:rowOff>20320</xdr:rowOff>
    </xdr:to>
    <xdr:sp macro="" textlink="">
      <xdr:nvSpPr>
        <xdr:cNvPr id="948" name="楕円 947">
          <a:extLst>
            <a:ext uri="{FF2B5EF4-FFF2-40B4-BE49-F238E27FC236}">
              <a16:creationId xmlns:a16="http://schemas.microsoft.com/office/drawing/2014/main" id="{460D55A8-BD91-4679-BDE8-ADC66D18E8DE}"/>
            </a:ext>
          </a:extLst>
        </xdr:cNvPr>
        <xdr:cNvSpPr/>
      </xdr:nvSpPr>
      <xdr:spPr>
        <a:xfrm>
          <a:off x="16388080" y="176923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123552</xdr:rowOff>
    </xdr:from>
    <xdr:to>
      <xdr:col>102</xdr:col>
      <xdr:colOff>114300</xdr:colOff>
      <xdr:row>105</xdr:row>
      <xdr:rowOff>140970</xdr:rowOff>
    </xdr:to>
    <xdr:cxnSp macro="">
      <xdr:nvCxnSpPr>
        <xdr:cNvPr id="949" name="直線コネクタ 948">
          <a:extLst>
            <a:ext uri="{FF2B5EF4-FFF2-40B4-BE49-F238E27FC236}">
              <a16:creationId xmlns:a16="http://schemas.microsoft.com/office/drawing/2014/main" id="{3D95E17B-CD76-4288-9117-8551E43451E2}"/>
            </a:ext>
          </a:extLst>
        </xdr:cNvPr>
        <xdr:cNvCxnSpPr/>
      </xdr:nvCxnSpPr>
      <xdr:spPr>
        <a:xfrm flipV="1">
          <a:off x="16431260" y="17725752"/>
          <a:ext cx="78232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138265</xdr:rowOff>
    </xdr:from>
    <xdr:ext cx="469744" cy="259045"/>
    <xdr:sp macro="" textlink="">
      <xdr:nvSpPr>
        <xdr:cNvPr id="950" name="n_1aveValue【庁舎】&#10;一人当たり面積">
          <a:extLst>
            <a:ext uri="{FF2B5EF4-FFF2-40B4-BE49-F238E27FC236}">
              <a16:creationId xmlns:a16="http://schemas.microsoft.com/office/drawing/2014/main" id="{925084D0-4849-4C23-9BA5-4941152836B8}"/>
            </a:ext>
          </a:extLst>
        </xdr:cNvPr>
        <xdr:cNvSpPr txBox="1"/>
      </xdr:nvSpPr>
      <xdr:spPr>
        <a:xfrm>
          <a:off x="18561127" y="17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153506</xdr:rowOff>
    </xdr:from>
    <xdr:ext cx="469744" cy="259045"/>
    <xdr:sp macro="" textlink="">
      <xdr:nvSpPr>
        <xdr:cNvPr id="951" name="n_2aveValue【庁舎】&#10;一人当たり面積">
          <a:extLst>
            <a:ext uri="{FF2B5EF4-FFF2-40B4-BE49-F238E27FC236}">
              <a16:creationId xmlns:a16="http://schemas.microsoft.com/office/drawing/2014/main" id="{08098193-5DEE-43AF-A51D-7CFA8004F0FA}"/>
            </a:ext>
          </a:extLst>
        </xdr:cNvPr>
        <xdr:cNvSpPr txBox="1"/>
      </xdr:nvSpPr>
      <xdr:spPr>
        <a:xfrm>
          <a:off x="17776267" y="1775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32129</xdr:rowOff>
    </xdr:from>
    <xdr:ext cx="469744" cy="259045"/>
    <xdr:sp macro="" textlink="">
      <xdr:nvSpPr>
        <xdr:cNvPr id="952" name="n_3aveValue【庁舎】&#10;一人当たり面積">
          <a:extLst>
            <a:ext uri="{FF2B5EF4-FFF2-40B4-BE49-F238E27FC236}">
              <a16:creationId xmlns:a16="http://schemas.microsoft.com/office/drawing/2014/main" id="{840ECCED-8DFF-48F6-A35E-931694153EE8}"/>
            </a:ext>
          </a:extLst>
        </xdr:cNvPr>
        <xdr:cNvSpPr txBox="1"/>
      </xdr:nvSpPr>
      <xdr:spPr>
        <a:xfrm>
          <a:off x="17001567" y="1780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20156</xdr:rowOff>
    </xdr:from>
    <xdr:ext cx="469744" cy="259045"/>
    <xdr:sp macro="" textlink="">
      <xdr:nvSpPr>
        <xdr:cNvPr id="953" name="n_4aveValue【庁舎】&#10;一人当たり面積">
          <a:extLst>
            <a:ext uri="{FF2B5EF4-FFF2-40B4-BE49-F238E27FC236}">
              <a16:creationId xmlns:a16="http://schemas.microsoft.com/office/drawing/2014/main" id="{4D5B9A93-B59B-4A7B-AB7E-CCAC1CBADF2F}"/>
            </a:ext>
          </a:extLst>
        </xdr:cNvPr>
        <xdr:cNvSpPr txBox="1"/>
      </xdr:nvSpPr>
      <xdr:spPr>
        <a:xfrm>
          <a:off x="16226867" y="1778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146248</xdr:rowOff>
    </xdr:from>
    <xdr:ext cx="469744" cy="259045"/>
    <xdr:sp macro="" textlink="">
      <xdr:nvSpPr>
        <xdr:cNvPr id="954" name="n_1mainValue【庁舎】&#10;一人当たり面積">
          <a:extLst>
            <a:ext uri="{FF2B5EF4-FFF2-40B4-BE49-F238E27FC236}">
              <a16:creationId xmlns:a16="http://schemas.microsoft.com/office/drawing/2014/main" id="{39CB894C-53EA-4D19-ACA2-8EFB52A08E3A}"/>
            </a:ext>
          </a:extLst>
        </xdr:cNvPr>
        <xdr:cNvSpPr txBox="1"/>
      </xdr:nvSpPr>
      <xdr:spPr>
        <a:xfrm>
          <a:off x="18561127" y="1741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955" name="n_2mainValue【庁舎】&#10;一人当たり面積">
          <a:extLst>
            <a:ext uri="{FF2B5EF4-FFF2-40B4-BE49-F238E27FC236}">
              <a16:creationId xmlns:a16="http://schemas.microsoft.com/office/drawing/2014/main" id="{19EA96F2-7D31-462B-89B8-4335FF0F553C}"/>
            </a:ext>
          </a:extLst>
        </xdr:cNvPr>
        <xdr:cNvSpPr txBox="1"/>
      </xdr:nvSpPr>
      <xdr:spPr>
        <a:xfrm>
          <a:off x="177762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19429</xdr:rowOff>
    </xdr:from>
    <xdr:ext cx="469744" cy="259045"/>
    <xdr:sp macro="" textlink="">
      <xdr:nvSpPr>
        <xdr:cNvPr id="956" name="n_3mainValue【庁舎】&#10;一人当たり面積">
          <a:extLst>
            <a:ext uri="{FF2B5EF4-FFF2-40B4-BE49-F238E27FC236}">
              <a16:creationId xmlns:a16="http://schemas.microsoft.com/office/drawing/2014/main" id="{C7174DE3-C0EF-44F5-958D-DD52C0EAE907}"/>
            </a:ext>
          </a:extLst>
        </xdr:cNvPr>
        <xdr:cNvSpPr txBox="1"/>
      </xdr:nvSpPr>
      <xdr:spPr>
        <a:xfrm>
          <a:off x="17001567" y="1745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36847</xdr:rowOff>
    </xdr:from>
    <xdr:ext cx="469744" cy="259045"/>
    <xdr:sp macro="" textlink="">
      <xdr:nvSpPr>
        <xdr:cNvPr id="957" name="n_4mainValue【庁舎】&#10;一人当たり面積">
          <a:extLst>
            <a:ext uri="{FF2B5EF4-FFF2-40B4-BE49-F238E27FC236}">
              <a16:creationId xmlns:a16="http://schemas.microsoft.com/office/drawing/2014/main" id="{E463E4BB-D4B2-4DD8-B7EC-75390BB464C7}"/>
            </a:ext>
          </a:extLst>
        </xdr:cNvPr>
        <xdr:cNvSpPr txBox="1"/>
      </xdr:nvSpPr>
      <xdr:spPr>
        <a:xfrm>
          <a:off x="1622686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8527A49F-9027-4848-9C32-91BF0BC8CF3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78EAF89F-631C-48C9-B17F-DA3389BB708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C6F1E98A-6970-4384-9E3E-94C907570AD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類似団体と比して特に有形固定資産減価償却率が高くなっている施設は、一般廃棄物処理施設、福祉施設、消防施設、庁舎であり、例年と同様である。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一般廃棄物処理施設は、昭和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年に建設後、内部改修等の様々な改修工事を行ってはいるものの、建物自体は既存のため有形固定資産減価償却率が高い数値となっている。平成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年に大規模改修を行っているが老朽化が著しいため、令和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6</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年度以降に大規模改修を予定している。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福祉施設は、昭和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年及び平成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年に建設されたものであり、その後大規模改修等が実施されていないため、有形固定資産減価償却率が高い数値となっている。人口減少に伴い、施設の集約化等を検討、実施する。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消防施設も、昭和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年に建設後、大規模改修等が実施されていないため、同様に有形固定資産減価償却率が高い数値となっている。人口減少に伴い、施設の集約化等を検討、実施する。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庁舎は、従前に屋上防水改修、キュービクル改修及び非常発電設備設置、トイレ改修等を実施したため一時有形固定資産減価償却率が減少したが、その後特段の改修は行っていないため、昨年度に比して有形固定資産減価償却率が高い数値となっている。大規模改造</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耐震化含む</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を令和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年度までに予定している。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各施設の有形固定資産減価償却は高い傾向にあるので、既存施設等の解体や活用等を検討する必要がある。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4;&#36001;&#25919;&#31532;&#65297;&#20418;/06&#20844;&#20250;&#35336;/R6(R4&#27770;&#31639;)/08_&#20196;&#21644;4&#24180;&#24230;&#36001;&#25919;&#29366;&#27841;&#36039;&#26009;&#38598;&#12398;&#20316;&#25104;&#12395;&#12388;&#12356;&#12390;&#65288;2&#22238;&#30446;&#12539;&#22320;&#26041;&#20844;&#20250;&#35336;&#38306;&#20418;&#65289;/04%20&#24066;&#30010;&#26449;&#20877;&#22238;&#31572;&#65288;&#20462;&#27491;&#20381;&#38972;&#20998;&#65289;/31%20&#19979;&#24066;&#30010;&#9675;/zai04-31shimoichi&#20462;&#27491;&#209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77.2</v>
          </cell>
          <cell r="BX51">
            <v>73.599999999999994</v>
          </cell>
          <cell r="CF51">
            <v>45.2</v>
          </cell>
          <cell r="CN51">
            <v>21.7</v>
          </cell>
          <cell r="CV51">
            <v>11.4</v>
          </cell>
        </row>
        <row r="53">
          <cell r="BP53">
            <v>76.599999999999994</v>
          </cell>
          <cell r="BX53">
            <v>78.2</v>
          </cell>
          <cell r="CF53">
            <v>80</v>
          </cell>
          <cell r="CN53">
            <v>79.3</v>
          </cell>
          <cell r="CV53">
            <v>73.7</v>
          </cell>
        </row>
        <row r="55">
          <cell r="AN55" t="str">
            <v>類似団体内平均値</v>
          </cell>
          <cell r="BP55">
            <v>7.6</v>
          </cell>
          <cell r="BX55">
            <v>3</v>
          </cell>
          <cell r="CF55">
            <v>3.4</v>
          </cell>
          <cell r="CN55">
            <v>0</v>
          </cell>
          <cell r="CV55">
            <v>0</v>
          </cell>
        </row>
        <row r="57">
          <cell r="BP57">
            <v>63.4</v>
          </cell>
          <cell r="BX57">
            <v>63.3</v>
          </cell>
          <cell r="CF57">
            <v>62.8</v>
          </cell>
          <cell r="CN57">
            <v>62.6</v>
          </cell>
          <cell r="CV57">
            <v>63</v>
          </cell>
        </row>
        <row r="72">
          <cell r="BP72" t="str">
            <v>H30</v>
          </cell>
          <cell r="BX72" t="str">
            <v>R01</v>
          </cell>
          <cell r="CF72" t="str">
            <v>R02</v>
          </cell>
          <cell r="CN72" t="str">
            <v>R03</v>
          </cell>
          <cell r="CV72" t="str">
            <v>R04</v>
          </cell>
        </row>
        <row r="73">
          <cell r="AN73" t="str">
            <v>当該団体値</v>
          </cell>
          <cell r="BP73">
            <v>77.2</v>
          </cell>
          <cell r="BX73">
            <v>73.599999999999994</v>
          </cell>
          <cell r="CF73">
            <v>45.2</v>
          </cell>
          <cell r="CN73">
            <v>21.7</v>
          </cell>
          <cell r="CV73">
            <v>11.4</v>
          </cell>
        </row>
        <row r="75">
          <cell r="BP75">
            <v>14.1</v>
          </cell>
          <cell r="BX75">
            <v>13.9</v>
          </cell>
          <cell r="CF75">
            <v>13.2</v>
          </cell>
          <cell r="CN75">
            <v>11.5</v>
          </cell>
          <cell r="CV75">
            <v>9.8000000000000007</v>
          </cell>
        </row>
        <row r="77">
          <cell r="AN77" t="str">
            <v>類似団体内平均値</v>
          </cell>
          <cell r="BP77">
            <v>7.6</v>
          </cell>
          <cell r="BX77">
            <v>3</v>
          </cell>
          <cell r="CF77">
            <v>3.4</v>
          </cell>
          <cell r="CN77">
            <v>0</v>
          </cell>
          <cell r="CV77">
            <v>0</v>
          </cell>
        </row>
        <row r="79">
          <cell r="BP79">
            <v>8.6</v>
          </cell>
          <cell r="BX79">
            <v>8.8000000000000007</v>
          </cell>
          <cell r="CF79">
            <v>8.8000000000000007</v>
          </cell>
          <cell r="CN79">
            <v>8.3000000000000007</v>
          </cell>
          <cell r="CV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415" t="s">
        <v>84</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85</v>
      </c>
      <c r="C2" s="182"/>
      <c r="D2" s="183"/>
    </row>
    <row r="3" spans="1:119" ht="18.75" customHeight="1" thickBot="1" x14ac:dyDescent="0.25">
      <c r="A3" s="181"/>
      <c r="B3" s="416" t="s">
        <v>86</v>
      </c>
      <c r="C3" s="417"/>
      <c r="D3" s="417"/>
      <c r="E3" s="418"/>
      <c r="F3" s="418"/>
      <c r="G3" s="418"/>
      <c r="H3" s="418"/>
      <c r="I3" s="418"/>
      <c r="J3" s="418"/>
      <c r="K3" s="418"/>
      <c r="L3" s="418" t="s">
        <v>87</v>
      </c>
      <c r="M3" s="418"/>
      <c r="N3" s="418"/>
      <c r="O3" s="418"/>
      <c r="P3" s="418"/>
      <c r="Q3" s="418"/>
      <c r="R3" s="425"/>
      <c r="S3" s="425"/>
      <c r="T3" s="425"/>
      <c r="U3" s="425"/>
      <c r="V3" s="426"/>
      <c r="W3" s="400" t="s">
        <v>88</v>
      </c>
      <c r="X3" s="401"/>
      <c r="Y3" s="401"/>
      <c r="Z3" s="401"/>
      <c r="AA3" s="401"/>
      <c r="AB3" s="417"/>
      <c r="AC3" s="425" t="s">
        <v>89</v>
      </c>
      <c r="AD3" s="401"/>
      <c r="AE3" s="401"/>
      <c r="AF3" s="401"/>
      <c r="AG3" s="401"/>
      <c r="AH3" s="401"/>
      <c r="AI3" s="401"/>
      <c r="AJ3" s="401"/>
      <c r="AK3" s="401"/>
      <c r="AL3" s="402"/>
      <c r="AM3" s="400" t="s">
        <v>90</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91</v>
      </c>
      <c r="BO3" s="401"/>
      <c r="BP3" s="401"/>
      <c r="BQ3" s="401"/>
      <c r="BR3" s="401"/>
      <c r="BS3" s="401"/>
      <c r="BT3" s="401"/>
      <c r="BU3" s="402"/>
      <c r="BV3" s="400" t="s">
        <v>92</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93</v>
      </c>
      <c r="CU3" s="401"/>
      <c r="CV3" s="401"/>
      <c r="CW3" s="401"/>
      <c r="CX3" s="401"/>
      <c r="CY3" s="401"/>
      <c r="CZ3" s="401"/>
      <c r="DA3" s="402"/>
      <c r="DB3" s="400" t="s">
        <v>94</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95</v>
      </c>
      <c r="AZ4" s="404"/>
      <c r="BA4" s="404"/>
      <c r="BB4" s="404"/>
      <c r="BC4" s="404"/>
      <c r="BD4" s="404"/>
      <c r="BE4" s="404"/>
      <c r="BF4" s="404"/>
      <c r="BG4" s="404"/>
      <c r="BH4" s="404"/>
      <c r="BI4" s="404"/>
      <c r="BJ4" s="404"/>
      <c r="BK4" s="404"/>
      <c r="BL4" s="404"/>
      <c r="BM4" s="405"/>
      <c r="BN4" s="406">
        <v>6211502</v>
      </c>
      <c r="BO4" s="407"/>
      <c r="BP4" s="407"/>
      <c r="BQ4" s="407"/>
      <c r="BR4" s="407"/>
      <c r="BS4" s="407"/>
      <c r="BT4" s="407"/>
      <c r="BU4" s="408"/>
      <c r="BV4" s="406">
        <v>5437382</v>
      </c>
      <c r="BW4" s="407"/>
      <c r="BX4" s="407"/>
      <c r="BY4" s="407"/>
      <c r="BZ4" s="407"/>
      <c r="CA4" s="407"/>
      <c r="CB4" s="407"/>
      <c r="CC4" s="408"/>
      <c r="CD4" s="409" t="s">
        <v>96</v>
      </c>
      <c r="CE4" s="410"/>
      <c r="CF4" s="410"/>
      <c r="CG4" s="410"/>
      <c r="CH4" s="410"/>
      <c r="CI4" s="410"/>
      <c r="CJ4" s="410"/>
      <c r="CK4" s="410"/>
      <c r="CL4" s="410"/>
      <c r="CM4" s="410"/>
      <c r="CN4" s="410"/>
      <c r="CO4" s="410"/>
      <c r="CP4" s="410"/>
      <c r="CQ4" s="410"/>
      <c r="CR4" s="410"/>
      <c r="CS4" s="411"/>
      <c r="CT4" s="412">
        <v>9.5</v>
      </c>
      <c r="CU4" s="413"/>
      <c r="CV4" s="413"/>
      <c r="CW4" s="413"/>
      <c r="CX4" s="413"/>
      <c r="CY4" s="413"/>
      <c r="CZ4" s="413"/>
      <c r="DA4" s="414"/>
      <c r="DB4" s="412">
        <v>11</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97</v>
      </c>
      <c r="AN5" s="473"/>
      <c r="AO5" s="473"/>
      <c r="AP5" s="473"/>
      <c r="AQ5" s="473"/>
      <c r="AR5" s="473"/>
      <c r="AS5" s="473"/>
      <c r="AT5" s="474"/>
      <c r="AU5" s="475" t="s">
        <v>98</v>
      </c>
      <c r="AV5" s="476"/>
      <c r="AW5" s="476"/>
      <c r="AX5" s="476"/>
      <c r="AY5" s="477" t="s">
        <v>99</v>
      </c>
      <c r="AZ5" s="478"/>
      <c r="BA5" s="478"/>
      <c r="BB5" s="478"/>
      <c r="BC5" s="478"/>
      <c r="BD5" s="478"/>
      <c r="BE5" s="478"/>
      <c r="BF5" s="478"/>
      <c r="BG5" s="478"/>
      <c r="BH5" s="478"/>
      <c r="BI5" s="478"/>
      <c r="BJ5" s="478"/>
      <c r="BK5" s="478"/>
      <c r="BL5" s="478"/>
      <c r="BM5" s="479"/>
      <c r="BN5" s="443">
        <v>5931278</v>
      </c>
      <c r="BO5" s="444"/>
      <c r="BP5" s="444"/>
      <c r="BQ5" s="444"/>
      <c r="BR5" s="444"/>
      <c r="BS5" s="444"/>
      <c r="BT5" s="444"/>
      <c r="BU5" s="445"/>
      <c r="BV5" s="443">
        <v>5077899</v>
      </c>
      <c r="BW5" s="444"/>
      <c r="BX5" s="444"/>
      <c r="BY5" s="444"/>
      <c r="BZ5" s="444"/>
      <c r="CA5" s="444"/>
      <c r="CB5" s="444"/>
      <c r="CC5" s="445"/>
      <c r="CD5" s="446" t="s">
        <v>100</v>
      </c>
      <c r="CE5" s="447"/>
      <c r="CF5" s="447"/>
      <c r="CG5" s="447"/>
      <c r="CH5" s="447"/>
      <c r="CI5" s="447"/>
      <c r="CJ5" s="447"/>
      <c r="CK5" s="447"/>
      <c r="CL5" s="447"/>
      <c r="CM5" s="447"/>
      <c r="CN5" s="447"/>
      <c r="CO5" s="447"/>
      <c r="CP5" s="447"/>
      <c r="CQ5" s="447"/>
      <c r="CR5" s="447"/>
      <c r="CS5" s="448"/>
      <c r="CT5" s="440">
        <v>84.1</v>
      </c>
      <c r="CU5" s="441"/>
      <c r="CV5" s="441"/>
      <c r="CW5" s="441"/>
      <c r="CX5" s="441"/>
      <c r="CY5" s="441"/>
      <c r="CZ5" s="441"/>
      <c r="DA5" s="442"/>
      <c r="DB5" s="440">
        <v>79.400000000000006</v>
      </c>
      <c r="DC5" s="441"/>
      <c r="DD5" s="441"/>
      <c r="DE5" s="441"/>
      <c r="DF5" s="441"/>
      <c r="DG5" s="441"/>
      <c r="DH5" s="441"/>
      <c r="DI5" s="442"/>
    </row>
    <row r="6" spans="1:119" ht="18.75" customHeight="1" x14ac:dyDescent="0.2">
      <c r="A6" s="181"/>
      <c r="B6" s="449" t="s">
        <v>101</v>
      </c>
      <c r="C6" s="450"/>
      <c r="D6" s="450"/>
      <c r="E6" s="451"/>
      <c r="F6" s="451"/>
      <c r="G6" s="451"/>
      <c r="H6" s="451"/>
      <c r="I6" s="451"/>
      <c r="J6" s="451"/>
      <c r="K6" s="451"/>
      <c r="L6" s="451" t="s">
        <v>102</v>
      </c>
      <c r="M6" s="451"/>
      <c r="N6" s="451"/>
      <c r="O6" s="451"/>
      <c r="P6" s="451"/>
      <c r="Q6" s="451"/>
      <c r="R6" s="455"/>
      <c r="S6" s="455"/>
      <c r="T6" s="455"/>
      <c r="U6" s="455"/>
      <c r="V6" s="456"/>
      <c r="W6" s="459" t="s">
        <v>103</v>
      </c>
      <c r="X6" s="460"/>
      <c r="Y6" s="460"/>
      <c r="Z6" s="460"/>
      <c r="AA6" s="460"/>
      <c r="AB6" s="450"/>
      <c r="AC6" s="463" t="s">
        <v>104</v>
      </c>
      <c r="AD6" s="464"/>
      <c r="AE6" s="464"/>
      <c r="AF6" s="464"/>
      <c r="AG6" s="464"/>
      <c r="AH6" s="464"/>
      <c r="AI6" s="464"/>
      <c r="AJ6" s="464"/>
      <c r="AK6" s="464"/>
      <c r="AL6" s="465"/>
      <c r="AM6" s="472" t="s">
        <v>105</v>
      </c>
      <c r="AN6" s="473"/>
      <c r="AO6" s="473"/>
      <c r="AP6" s="473"/>
      <c r="AQ6" s="473"/>
      <c r="AR6" s="473"/>
      <c r="AS6" s="473"/>
      <c r="AT6" s="474"/>
      <c r="AU6" s="475" t="s">
        <v>98</v>
      </c>
      <c r="AV6" s="476"/>
      <c r="AW6" s="476"/>
      <c r="AX6" s="476"/>
      <c r="AY6" s="477" t="s">
        <v>106</v>
      </c>
      <c r="AZ6" s="478"/>
      <c r="BA6" s="478"/>
      <c r="BB6" s="478"/>
      <c r="BC6" s="478"/>
      <c r="BD6" s="478"/>
      <c r="BE6" s="478"/>
      <c r="BF6" s="478"/>
      <c r="BG6" s="478"/>
      <c r="BH6" s="478"/>
      <c r="BI6" s="478"/>
      <c r="BJ6" s="478"/>
      <c r="BK6" s="478"/>
      <c r="BL6" s="478"/>
      <c r="BM6" s="479"/>
      <c r="BN6" s="443">
        <v>280224</v>
      </c>
      <c r="BO6" s="444"/>
      <c r="BP6" s="444"/>
      <c r="BQ6" s="444"/>
      <c r="BR6" s="444"/>
      <c r="BS6" s="444"/>
      <c r="BT6" s="444"/>
      <c r="BU6" s="445"/>
      <c r="BV6" s="443">
        <v>359483</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84.8</v>
      </c>
      <c r="CU6" s="481"/>
      <c r="CV6" s="481"/>
      <c r="CW6" s="481"/>
      <c r="CX6" s="481"/>
      <c r="CY6" s="481"/>
      <c r="CZ6" s="481"/>
      <c r="DA6" s="482"/>
      <c r="DB6" s="480">
        <v>82.2</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109</v>
      </c>
      <c r="AV7" s="476"/>
      <c r="AW7" s="476"/>
      <c r="AX7" s="476"/>
      <c r="AY7" s="477" t="s">
        <v>110</v>
      </c>
      <c r="AZ7" s="478"/>
      <c r="BA7" s="478"/>
      <c r="BB7" s="478"/>
      <c r="BC7" s="478"/>
      <c r="BD7" s="478"/>
      <c r="BE7" s="478"/>
      <c r="BF7" s="478"/>
      <c r="BG7" s="478"/>
      <c r="BH7" s="478"/>
      <c r="BI7" s="478"/>
      <c r="BJ7" s="478"/>
      <c r="BK7" s="478"/>
      <c r="BL7" s="478"/>
      <c r="BM7" s="479"/>
      <c r="BN7" s="443">
        <v>16695</v>
      </c>
      <c r="BO7" s="444"/>
      <c r="BP7" s="444"/>
      <c r="BQ7" s="444"/>
      <c r="BR7" s="444"/>
      <c r="BS7" s="444"/>
      <c r="BT7" s="444"/>
      <c r="BU7" s="445"/>
      <c r="BV7" s="443">
        <v>37423</v>
      </c>
      <c r="BW7" s="444"/>
      <c r="BX7" s="444"/>
      <c r="BY7" s="444"/>
      <c r="BZ7" s="444"/>
      <c r="CA7" s="444"/>
      <c r="CB7" s="444"/>
      <c r="CC7" s="445"/>
      <c r="CD7" s="446" t="s">
        <v>111</v>
      </c>
      <c r="CE7" s="447"/>
      <c r="CF7" s="447"/>
      <c r="CG7" s="447"/>
      <c r="CH7" s="447"/>
      <c r="CI7" s="447"/>
      <c r="CJ7" s="447"/>
      <c r="CK7" s="447"/>
      <c r="CL7" s="447"/>
      <c r="CM7" s="447"/>
      <c r="CN7" s="447"/>
      <c r="CO7" s="447"/>
      <c r="CP7" s="447"/>
      <c r="CQ7" s="447"/>
      <c r="CR7" s="447"/>
      <c r="CS7" s="448"/>
      <c r="CT7" s="443">
        <v>2787061</v>
      </c>
      <c r="CU7" s="444"/>
      <c r="CV7" s="444"/>
      <c r="CW7" s="444"/>
      <c r="CX7" s="444"/>
      <c r="CY7" s="444"/>
      <c r="CZ7" s="444"/>
      <c r="DA7" s="445"/>
      <c r="DB7" s="443">
        <v>2929368</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112</v>
      </c>
      <c r="AN8" s="473"/>
      <c r="AO8" s="473"/>
      <c r="AP8" s="473"/>
      <c r="AQ8" s="473"/>
      <c r="AR8" s="473"/>
      <c r="AS8" s="473"/>
      <c r="AT8" s="474"/>
      <c r="AU8" s="475" t="s">
        <v>113</v>
      </c>
      <c r="AV8" s="476"/>
      <c r="AW8" s="476"/>
      <c r="AX8" s="476"/>
      <c r="AY8" s="477" t="s">
        <v>114</v>
      </c>
      <c r="AZ8" s="478"/>
      <c r="BA8" s="478"/>
      <c r="BB8" s="478"/>
      <c r="BC8" s="478"/>
      <c r="BD8" s="478"/>
      <c r="BE8" s="478"/>
      <c r="BF8" s="478"/>
      <c r="BG8" s="478"/>
      <c r="BH8" s="478"/>
      <c r="BI8" s="478"/>
      <c r="BJ8" s="478"/>
      <c r="BK8" s="478"/>
      <c r="BL8" s="478"/>
      <c r="BM8" s="479"/>
      <c r="BN8" s="443">
        <v>263529</v>
      </c>
      <c r="BO8" s="444"/>
      <c r="BP8" s="444"/>
      <c r="BQ8" s="444"/>
      <c r="BR8" s="444"/>
      <c r="BS8" s="444"/>
      <c r="BT8" s="444"/>
      <c r="BU8" s="445"/>
      <c r="BV8" s="443">
        <v>322060</v>
      </c>
      <c r="BW8" s="444"/>
      <c r="BX8" s="444"/>
      <c r="BY8" s="444"/>
      <c r="BZ8" s="444"/>
      <c r="CA8" s="444"/>
      <c r="CB8" s="444"/>
      <c r="CC8" s="445"/>
      <c r="CD8" s="446" t="s">
        <v>115</v>
      </c>
      <c r="CE8" s="447"/>
      <c r="CF8" s="447"/>
      <c r="CG8" s="447"/>
      <c r="CH8" s="447"/>
      <c r="CI8" s="447"/>
      <c r="CJ8" s="447"/>
      <c r="CK8" s="447"/>
      <c r="CL8" s="447"/>
      <c r="CM8" s="447"/>
      <c r="CN8" s="447"/>
      <c r="CO8" s="447"/>
      <c r="CP8" s="447"/>
      <c r="CQ8" s="447"/>
      <c r="CR8" s="447"/>
      <c r="CS8" s="448"/>
      <c r="CT8" s="483">
        <v>0.2</v>
      </c>
      <c r="CU8" s="484"/>
      <c r="CV8" s="484"/>
      <c r="CW8" s="484"/>
      <c r="CX8" s="484"/>
      <c r="CY8" s="484"/>
      <c r="CZ8" s="484"/>
      <c r="DA8" s="485"/>
      <c r="DB8" s="483">
        <v>0.21</v>
      </c>
      <c r="DC8" s="484"/>
      <c r="DD8" s="484"/>
      <c r="DE8" s="484"/>
      <c r="DF8" s="484"/>
      <c r="DG8" s="484"/>
      <c r="DH8" s="484"/>
      <c r="DI8" s="485"/>
    </row>
    <row r="9" spans="1:119" ht="18.75" customHeight="1" thickBot="1" x14ac:dyDescent="0.25">
      <c r="A9" s="181"/>
      <c r="B9" s="437" t="s">
        <v>116</v>
      </c>
      <c r="C9" s="438"/>
      <c r="D9" s="438"/>
      <c r="E9" s="438"/>
      <c r="F9" s="438"/>
      <c r="G9" s="438"/>
      <c r="H9" s="438"/>
      <c r="I9" s="438"/>
      <c r="J9" s="438"/>
      <c r="K9" s="486"/>
      <c r="L9" s="487" t="s">
        <v>117</v>
      </c>
      <c r="M9" s="488"/>
      <c r="N9" s="488"/>
      <c r="O9" s="488"/>
      <c r="P9" s="488"/>
      <c r="Q9" s="489"/>
      <c r="R9" s="490">
        <v>5037</v>
      </c>
      <c r="S9" s="491"/>
      <c r="T9" s="491"/>
      <c r="U9" s="491"/>
      <c r="V9" s="492"/>
      <c r="W9" s="400" t="s">
        <v>118</v>
      </c>
      <c r="X9" s="401"/>
      <c r="Y9" s="401"/>
      <c r="Z9" s="401"/>
      <c r="AA9" s="401"/>
      <c r="AB9" s="401"/>
      <c r="AC9" s="401"/>
      <c r="AD9" s="401"/>
      <c r="AE9" s="401"/>
      <c r="AF9" s="401"/>
      <c r="AG9" s="401"/>
      <c r="AH9" s="401"/>
      <c r="AI9" s="401"/>
      <c r="AJ9" s="401"/>
      <c r="AK9" s="401"/>
      <c r="AL9" s="402"/>
      <c r="AM9" s="472" t="s">
        <v>119</v>
      </c>
      <c r="AN9" s="473"/>
      <c r="AO9" s="473"/>
      <c r="AP9" s="473"/>
      <c r="AQ9" s="473"/>
      <c r="AR9" s="473"/>
      <c r="AS9" s="473"/>
      <c r="AT9" s="474"/>
      <c r="AU9" s="475" t="s">
        <v>120</v>
      </c>
      <c r="AV9" s="476"/>
      <c r="AW9" s="476"/>
      <c r="AX9" s="476"/>
      <c r="AY9" s="477" t="s">
        <v>121</v>
      </c>
      <c r="AZ9" s="478"/>
      <c r="BA9" s="478"/>
      <c r="BB9" s="478"/>
      <c r="BC9" s="478"/>
      <c r="BD9" s="478"/>
      <c r="BE9" s="478"/>
      <c r="BF9" s="478"/>
      <c r="BG9" s="478"/>
      <c r="BH9" s="478"/>
      <c r="BI9" s="478"/>
      <c r="BJ9" s="478"/>
      <c r="BK9" s="478"/>
      <c r="BL9" s="478"/>
      <c r="BM9" s="479"/>
      <c r="BN9" s="443">
        <v>-58531</v>
      </c>
      <c r="BO9" s="444"/>
      <c r="BP9" s="444"/>
      <c r="BQ9" s="444"/>
      <c r="BR9" s="444"/>
      <c r="BS9" s="444"/>
      <c r="BT9" s="444"/>
      <c r="BU9" s="445"/>
      <c r="BV9" s="443">
        <v>60899</v>
      </c>
      <c r="BW9" s="444"/>
      <c r="BX9" s="444"/>
      <c r="BY9" s="444"/>
      <c r="BZ9" s="444"/>
      <c r="CA9" s="444"/>
      <c r="CB9" s="444"/>
      <c r="CC9" s="445"/>
      <c r="CD9" s="446" t="s">
        <v>122</v>
      </c>
      <c r="CE9" s="447"/>
      <c r="CF9" s="447"/>
      <c r="CG9" s="447"/>
      <c r="CH9" s="447"/>
      <c r="CI9" s="447"/>
      <c r="CJ9" s="447"/>
      <c r="CK9" s="447"/>
      <c r="CL9" s="447"/>
      <c r="CM9" s="447"/>
      <c r="CN9" s="447"/>
      <c r="CO9" s="447"/>
      <c r="CP9" s="447"/>
      <c r="CQ9" s="447"/>
      <c r="CR9" s="447"/>
      <c r="CS9" s="448"/>
      <c r="CT9" s="440">
        <v>11.5</v>
      </c>
      <c r="CU9" s="441"/>
      <c r="CV9" s="441"/>
      <c r="CW9" s="441"/>
      <c r="CX9" s="441"/>
      <c r="CY9" s="441"/>
      <c r="CZ9" s="441"/>
      <c r="DA9" s="442"/>
      <c r="DB9" s="440">
        <v>13.2</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123</v>
      </c>
      <c r="M10" s="473"/>
      <c r="N10" s="473"/>
      <c r="O10" s="473"/>
      <c r="P10" s="473"/>
      <c r="Q10" s="474"/>
      <c r="R10" s="494">
        <v>5664</v>
      </c>
      <c r="S10" s="495"/>
      <c r="T10" s="495"/>
      <c r="U10" s="495"/>
      <c r="V10" s="496"/>
      <c r="W10" s="431"/>
      <c r="X10" s="432"/>
      <c r="Y10" s="432"/>
      <c r="Z10" s="432"/>
      <c r="AA10" s="432"/>
      <c r="AB10" s="432"/>
      <c r="AC10" s="432"/>
      <c r="AD10" s="432"/>
      <c r="AE10" s="432"/>
      <c r="AF10" s="432"/>
      <c r="AG10" s="432"/>
      <c r="AH10" s="432"/>
      <c r="AI10" s="432"/>
      <c r="AJ10" s="432"/>
      <c r="AK10" s="432"/>
      <c r="AL10" s="435"/>
      <c r="AM10" s="472" t="s">
        <v>124</v>
      </c>
      <c r="AN10" s="473"/>
      <c r="AO10" s="473"/>
      <c r="AP10" s="473"/>
      <c r="AQ10" s="473"/>
      <c r="AR10" s="473"/>
      <c r="AS10" s="473"/>
      <c r="AT10" s="474"/>
      <c r="AU10" s="475" t="s">
        <v>125</v>
      </c>
      <c r="AV10" s="476"/>
      <c r="AW10" s="476"/>
      <c r="AX10" s="476"/>
      <c r="AY10" s="477" t="s">
        <v>126</v>
      </c>
      <c r="AZ10" s="478"/>
      <c r="BA10" s="478"/>
      <c r="BB10" s="478"/>
      <c r="BC10" s="478"/>
      <c r="BD10" s="478"/>
      <c r="BE10" s="478"/>
      <c r="BF10" s="478"/>
      <c r="BG10" s="478"/>
      <c r="BH10" s="478"/>
      <c r="BI10" s="478"/>
      <c r="BJ10" s="478"/>
      <c r="BK10" s="478"/>
      <c r="BL10" s="478"/>
      <c r="BM10" s="479"/>
      <c r="BN10" s="443">
        <v>161044</v>
      </c>
      <c r="BO10" s="444"/>
      <c r="BP10" s="444"/>
      <c r="BQ10" s="444"/>
      <c r="BR10" s="444"/>
      <c r="BS10" s="444"/>
      <c r="BT10" s="444"/>
      <c r="BU10" s="445"/>
      <c r="BV10" s="443">
        <v>218077</v>
      </c>
      <c r="BW10" s="444"/>
      <c r="BX10" s="444"/>
      <c r="BY10" s="444"/>
      <c r="BZ10" s="444"/>
      <c r="CA10" s="444"/>
      <c r="CB10" s="444"/>
      <c r="CC10" s="445"/>
      <c r="CD10" s="184" t="s">
        <v>127</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128</v>
      </c>
      <c r="M11" s="498"/>
      <c r="N11" s="498"/>
      <c r="O11" s="498"/>
      <c r="P11" s="498"/>
      <c r="Q11" s="499"/>
      <c r="R11" s="500" t="s">
        <v>129</v>
      </c>
      <c r="S11" s="501"/>
      <c r="T11" s="501"/>
      <c r="U11" s="501"/>
      <c r="V11" s="502"/>
      <c r="W11" s="431"/>
      <c r="X11" s="432"/>
      <c r="Y11" s="432"/>
      <c r="Z11" s="432"/>
      <c r="AA11" s="432"/>
      <c r="AB11" s="432"/>
      <c r="AC11" s="432"/>
      <c r="AD11" s="432"/>
      <c r="AE11" s="432"/>
      <c r="AF11" s="432"/>
      <c r="AG11" s="432"/>
      <c r="AH11" s="432"/>
      <c r="AI11" s="432"/>
      <c r="AJ11" s="432"/>
      <c r="AK11" s="432"/>
      <c r="AL11" s="435"/>
      <c r="AM11" s="472" t="s">
        <v>130</v>
      </c>
      <c r="AN11" s="473"/>
      <c r="AO11" s="473"/>
      <c r="AP11" s="473"/>
      <c r="AQ11" s="473"/>
      <c r="AR11" s="473"/>
      <c r="AS11" s="473"/>
      <c r="AT11" s="474"/>
      <c r="AU11" s="475" t="s">
        <v>125</v>
      </c>
      <c r="AV11" s="476"/>
      <c r="AW11" s="476"/>
      <c r="AX11" s="476"/>
      <c r="AY11" s="477" t="s">
        <v>131</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132</v>
      </c>
      <c r="CE11" s="447"/>
      <c r="CF11" s="447"/>
      <c r="CG11" s="447"/>
      <c r="CH11" s="447"/>
      <c r="CI11" s="447"/>
      <c r="CJ11" s="447"/>
      <c r="CK11" s="447"/>
      <c r="CL11" s="447"/>
      <c r="CM11" s="447"/>
      <c r="CN11" s="447"/>
      <c r="CO11" s="447"/>
      <c r="CP11" s="447"/>
      <c r="CQ11" s="447"/>
      <c r="CR11" s="447"/>
      <c r="CS11" s="448"/>
      <c r="CT11" s="483" t="s">
        <v>133</v>
      </c>
      <c r="CU11" s="484"/>
      <c r="CV11" s="484"/>
      <c r="CW11" s="484"/>
      <c r="CX11" s="484"/>
      <c r="CY11" s="484"/>
      <c r="CZ11" s="484"/>
      <c r="DA11" s="485"/>
      <c r="DB11" s="483" t="s">
        <v>133</v>
      </c>
      <c r="DC11" s="484"/>
      <c r="DD11" s="484"/>
      <c r="DE11" s="484"/>
      <c r="DF11" s="484"/>
      <c r="DG11" s="484"/>
      <c r="DH11" s="484"/>
      <c r="DI11" s="485"/>
    </row>
    <row r="12" spans="1:119" ht="18.75" customHeight="1" x14ac:dyDescent="0.2">
      <c r="A12" s="181"/>
      <c r="B12" s="503" t="s">
        <v>134</v>
      </c>
      <c r="C12" s="504"/>
      <c r="D12" s="504"/>
      <c r="E12" s="504"/>
      <c r="F12" s="504"/>
      <c r="G12" s="504"/>
      <c r="H12" s="504"/>
      <c r="I12" s="504"/>
      <c r="J12" s="504"/>
      <c r="K12" s="505"/>
      <c r="L12" s="512" t="s">
        <v>135</v>
      </c>
      <c r="M12" s="513"/>
      <c r="N12" s="513"/>
      <c r="O12" s="513"/>
      <c r="P12" s="513"/>
      <c r="Q12" s="514"/>
      <c r="R12" s="515">
        <v>4746</v>
      </c>
      <c r="S12" s="516"/>
      <c r="T12" s="516"/>
      <c r="U12" s="516"/>
      <c r="V12" s="517"/>
      <c r="W12" s="518" t="s">
        <v>1</v>
      </c>
      <c r="X12" s="476"/>
      <c r="Y12" s="476"/>
      <c r="Z12" s="476"/>
      <c r="AA12" s="476"/>
      <c r="AB12" s="519"/>
      <c r="AC12" s="520" t="s">
        <v>136</v>
      </c>
      <c r="AD12" s="521"/>
      <c r="AE12" s="521"/>
      <c r="AF12" s="521"/>
      <c r="AG12" s="522"/>
      <c r="AH12" s="520" t="s">
        <v>137</v>
      </c>
      <c r="AI12" s="521"/>
      <c r="AJ12" s="521"/>
      <c r="AK12" s="521"/>
      <c r="AL12" s="523"/>
      <c r="AM12" s="472" t="s">
        <v>138</v>
      </c>
      <c r="AN12" s="473"/>
      <c r="AO12" s="473"/>
      <c r="AP12" s="473"/>
      <c r="AQ12" s="473"/>
      <c r="AR12" s="473"/>
      <c r="AS12" s="473"/>
      <c r="AT12" s="474"/>
      <c r="AU12" s="475" t="s">
        <v>139</v>
      </c>
      <c r="AV12" s="476"/>
      <c r="AW12" s="476"/>
      <c r="AX12" s="476"/>
      <c r="AY12" s="477" t="s">
        <v>140</v>
      </c>
      <c r="AZ12" s="478"/>
      <c r="BA12" s="478"/>
      <c r="BB12" s="478"/>
      <c r="BC12" s="478"/>
      <c r="BD12" s="478"/>
      <c r="BE12" s="478"/>
      <c r="BF12" s="478"/>
      <c r="BG12" s="478"/>
      <c r="BH12" s="478"/>
      <c r="BI12" s="478"/>
      <c r="BJ12" s="478"/>
      <c r="BK12" s="478"/>
      <c r="BL12" s="478"/>
      <c r="BM12" s="479"/>
      <c r="BN12" s="443">
        <v>30000</v>
      </c>
      <c r="BO12" s="444"/>
      <c r="BP12" s="444"/>
      <c r="BQ12" s="444"/>
      <c r="BR12" s="444"/>
      <c r="BS12" s="444"/>
      <c r="BT12" s="444"/>
      <c r="BU12" s="445"/>
      <c r="BV12" s="443">
        <v>0</v>
      </c>
      <c r="BW12" s="444"/>
      <c r="BX12" s="444"/>
      <c r="BY12" s="444"/>
      <c r="BZ12" s="444"/>
      <c r="CA12" s="444"/>
      <c r="CB12" s="444"/>
      <c r="CC12" s="445"/>
      <c r="CD12" s="446" t="s">
        <v>141</v>
      </c>
      <c r="CE12" s="447"/>
      <c r="CF12" s="447"/>
      <c r="CG12" s="447"/>
      <c r="CH12" s="447"/>
      <c r="CI12" s="447"/>
      <c r="CJ12" s="447"/>
      <c r="CK12" s="447"/>
      <c r="CL12" s="447"/>
      <c r="CM12" s="447"/>
      <c r="CN12" s="447"/>
      <c r="CO12" s="447"/>
      <c r="CP12" s="447"/>
      <c r="CQ12" s="447"/>
      <c r="CR12" s="447"/>
      <c r="CS12" s="448"/>
      <c r="CT12" s="483" t="s">
        <v>142</v>
      </c>
      <c r="CU12" s="484"/>
      <c r="CV12" s="484"/>
      <c r="CW12" s="484"/>
      <c r="CX12" s="484"/>
      <c r="CY12" s="484"/>
      <c r="CZ12" s="484"/>
      <c r="DA12" s="485"/>
      <c r="DB12" s="483" t="s">
        <v>143</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144</v>
      </c>
      <c r="N13" s="535"/>
      <c r="O13" s="535"/>
      <c r="P13" s="535"/>
      <c r="Q13" s="536"/>
      <c r="R13" s="527">
        <v>4713</v>
      </c>
      <c r="S13" s="528"/>
      <c r="T13" s="528"/>
      <c r="U13" s="528"/>
      <c r="V13" s="529"/>
      <c r="W13" s="459" t="s">
        <v>145</v>
      </c>
      <c r="X13" s="460"/>
      <c r="Y13" s="460"/>
      <c r="Z13" s="460"/>
      <c r="AA13" s="460"/>
      <c r="AB13" s="450"/>
      <c r="AC13" s="494">
        <v>236</v>
      </c>
      <c r="AD13" s="495"/>
      <c r="AE13" s="495"/>
      <c r="AF13" s="495"/>
      <c r="AG13" s="537"/>
      <c r="AH13" s="494">
        <v>273</v>
      </c>
      <c r="AI13" s="495"/>
      <c r="AJ13" s="495"/>
      <c r="AK13" s="495"/>
      <c r="AL13" s="496"/>
      <c r="AM13" s="472" t="s">
        <v>146</v>
      </c>
      <c r="AN13" s="473"/>
      <c r="AO13" s="473"/>
      <c r="AP13" s="473"/>
      <c r="AQ13" s="473"/>
      <c r="AR13" s="473"/>
      <c r="AS13" s="473"/>
      <c r="AT13" s="474"/>
      <c r="AU13" s="475" t="s">
        <v>147</v>
      </c>
      <c r="AV13" s="476"/>
      <c r="AW13" s="476"/>
      <c r="AX13" s="476"/>
      <c r="AY13" s="477" t="s">
        <v>148</v>
      </c>
      <c r="AZ13" s="478"/>
      <c r="BA13" s="478"/>
      <c r="BB13" s="478"/>
      <c r="BC13" s="478"/>
      <c r="BD13" s="478"/>
      <c r="BE13" s="478"/>
      <c r="BF13" s="478"/>
      <c r="BG13" s="478"/>
      <c r="BH13" s="478"/>
      <c r="BI13" s="478"/>
      <c r="BJ13" s="478"/>
      <c r="BK13" s="478"/>
      <c r="BL13" s="478"/>
      <c r="BM13" s="479"/>
      <c r="BN13" s="443">
        <v>72513</v>
      </c>
      <c r="BO13" s="444"/>
      <c r="BP13" s="444"/>
      <c r="BQ13" s="444"/>
      <c r="BR13" s="444"/>
      <c r="BS13" s="444"/>
      <c r="BT13" s="444"/>
      <c r="BU13" s="445"/>
      <c r="BV13" s="443">
        <v>278976</v>
      </c>
      <c r="BW13" s="444"/>
      <c r="BX13" s="444"/>
      <c r="BY13" s="444"/>
      <c r="BZ13" s="444"/>
      <c r="CA13" s="444"/>
      <c r="CB13" s="444"/>
      <c r="CC13" s="445"/>
      <c r="CD13" s="446" t="s">
        <v>149</v>
      </c>
      <c r="CE13" s="447"/>
      <c r="CF13" s="447"/>
      <c r="CG13" s="447"/>
      <c r="CH13" s="447"/>
      <c r="CI13" s="447"/>
      <c r="CJ13" s="447"/>
      <c r="CK13" s="447"/>
      <c r="CL13" s="447"/>
      <c r="CM13" s="447"/>
      <c r="CN13" s="447"/>
      <c r="CO13" s="447"/>
      <c r="CP13" s="447"/>
      <c r="CQ13" s="447"/>
      <c r="CR13" s="447"/>
      <c r="CS13" s="448"/>
      <c r="CT13" s="440">
        <v>9.8000000000000007</v>
      </c>
      <c r="CU13" s="441"/>
      <c r="CV13" s="441"/>
      <c r="CW13" s="441"/>
      <c r="CX13" s="441"/>
      <c r="CY13" s="441"/>
      <c r="CZ13" s="441"/>
      <c r="DA13" s="442"/>
      <c r="DB13" s="440">
        <v>11.5</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150</v>
      </c>
      <c r="M14" s="525"/>
      <c r="N14" s="525"/>
      <c r="O14" s="525"/>
      <c r="P14" s="525"/>
      <c r="Q14" s="526"/>
      <c r="R14" s="527">
        <v>4910</v>
      </c>
      <c r="S14" s="528"/>
      <c r="T14" s="528"/>
      <c r="U14" s="528"/>
      <c r="V14" s="529"/>
      <c r="W14" s="433"/>
      <c r="X14" s="434"/>
      <c r="Y14" s="434"/>
      <c r="Z14" s="434"/>
      <c r="AA14" s="434"/>
      <c r="AB14" s="423"/>
      <c r="AC14" s="530">
        <v>10</v>
      </c>
      <c r="AD14" s="531"/>
      <c r="AE14" s="531"/>
      <c r="AF14" s="531"/>
      <c r="AG14" s="532"/>
      <c r="AH14" s="530">
        <v>10.6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151</v>
      </c>
      <c r="CE14" s="539"/>
      <c r="CF14" s="539"/>
      <c r="CG14" s="539"/>
      <c r="CH14" s="539"/>
      <c r="CI14" s="539"/>
      <c r="CJ14" s="539"/>
      <c r="CK14" s="539"/>
      <c r="CL14" s="539"/>
      <c r="CM14" s="539"/>
      <c r="CN14" s="539"/>
      <c r="CO14" s="539"/>
      <c r="CP14" s="539"/>
      <c r="CQ14" s="539"/>
      <c r="CR14" s="539"/>
      <c r="CS14" s="540"/>
      <c r="CT14" s="541">
        <v>11.4</v>
      </c>
      <c r="CU14" s="542"/>
      <c r="CV14" s="542"/>
      <c r="CW14" s="542"/>
      <c r="CX14" s="542"/>
      <c r="CY14" s="542"/>
      <c r="CZ14" s="542"/>
      <c r="DA14" s="543"/>
      <c r="DB14" s="541">
        <v>21.7</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144</v>
      </c>
      <c r="N15" s="535"/>
      <c r="O15" s="535"/>
      <c r="P15" s="535"/>
      <c r="Q15" s="536"/>
      <c r="R15" s="527">
        <v>4875</v>
      </c>
      <c r="S15" s="528"/>
      <c r="T15" s="528"/>
      <c r="U15" s="528"/>
      <c r="V15" s="529"/>
      <c r="W15" s="459" t="s">
        <v>152</v>
      </c>
      <c r="X15" s="460"/>
      <c r="Y15" s="460"/>
      <c r="Z15" s="460"/>
      <c r="AA15" s="460"/>
      <c r="AB15" s="450"/>
      <c r="AC15" s="494">
        <v>568</v>
      </c>
      <c r="AD15" s="495"/>
      <c r="AE15" s="495"/>
      <c r="AF15" s="495"/>
      <c r="AG15" s="537"/>
      <c r="AH15" s="494">
        <v>709</v>
      </c>
      <c r="AI15" s="495"/>
      <c r="AJ15" s="495"/>
      <c r="AK15" s="495"/>
      <c r="AL15" s="496"/>
      <c r="AM15" s="472"/>
      <c r="AN15" s="473"/>
      <c r="AO15" s="473"/>
      <c r="AP15" s="473"/>
      <c r="AQ15" s="473"/>
      <c r="AR15" s="473"/>
      <c r="AS15" s="473"/>
      <c r="AT15" s="474"/>
      <c r="AU15" s="475"/>
      <c r="AV15" s="476"/>
      <c r="AW15" s="476"/>
      <c r="AX15" s="476"/>
      <c r="AY15" s="403" t="s">
        <v>153</v>
      </c>
      <c r="AZ15" s="404"/>
      <c r="BA15" s="404"/>
      <c r="BB15" s="404"/>
      <c r="BC15" s="404"/>
      <c r="BD15" s="404"/>
      <c r="BE15" s="404"/>
      <c r="BF15" s="404"/>
      <c r="BG15" s="404"/>
      <c r="BH15" s="404"/>
      <c r="BI15" s="404"/>
      <c r="BJ15" s="404"/>
      <c r="BK15" s="404"/>
      <c r="BL15" s="404"/>
      <c r="BM15" s="405"/>
      <c r="BN15" s="406">
        <v>522085</v>
      </c>
      <c r="BO15" s="407"/>
      <c r="BP15" s="407"/>
      <c r="BQ15" s="407"/>
      <c r="BR15" s="407"/>
      <c r="BS15" s="407"/>
      <c r="BT15" s="407"/>
      <c r="BU15" s="408"/>
      <c r="BV15" s="406">
        <v>504787</v>
      </c>
      <c r="BW15" s="407"/>
      <c r="BX15" s="407"/>
      <c r="BY15" s="407"/>
      <c r="BZ15" s="407"/>
      <c r="CA15" s="407"/>
      <c r="CB15" s="407"/>
      <c r="CC15" s="408"/>
      <c r="CD15" s="544" t="s">
        <v>154</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155</v>
      </c>
      <c r="M16" s="547"/>
      <c r="N16" s="547"/>
      <c r="O16" s="547"/>
      <c r="P16" s="547"/>
      <c r="Q16" s="548"/>
      <c r="R16" s="549" t="s">
        <v>156</v>
      </c>
      <c r="S16" s="550"/>
      <c r="T16" s="550"/>
      <c r="U16" s="550"/>
      <c r="V16" s="551"/>
      <c r="W16" s="433"/>
      <c r="X16" s="434"/>
      <c r="Y16" s="434"/>
      <c r="Z16" s="434"/>
      <c r="AA16" s="434"/>
      <c r="AB16" s="423"/>
      <c r="AC16" s="530">
        <v>24.1</v>
      </c>
      <c r="AD16" s="531"/>
      <c r="AE16" s="531"/>
      <c r="AF16" s="531"/>
      <c r="AG16" s="532"/>
      <c r="AH16" s="530">
        <v>27.5</v>
      </c>
      <c r="AI16" s="531"/>
      <c r="AJ16" s="531"/>
      <c r="AK16" s="531"/>
      <c r="AL16" s="533"/>
      <c r="AM16" s="472"/>
      <c r="AN16" s="473"/>
      <c r="AO16" s="473"/>
      <c r="AP16" s="473"/>
      <c r="AQ16" s="473"/>
      <c r="AR16" s="473"/>
      <c r="AS16" s="473"/>
      <c r="AT16" s="474"/>
      <c r="AU16" s="475"/>
      <c r="AV16" s="476"/>
      <c r="AW16" s="476"/>
      <c r="AX16" s="476"/>
      <c r="AY16" s="477" t="s">
        <v>157</v>
      </c>
      <c r="AZ16" s="478"/>
      <c r="BA16" s="478"/>
      <c r="BB16" s="478"/>
      <c r="BC16" s="478"/>
      <c r="BD16" s="478"/>
      <c r="BE16" s="478"/>
      <c r="BF16" s="478"/>
      <c r="BG16" s="478"/>
      <c r="BH16" s="478"/>
      <c r="BI16" s="478"/>
      <c r="BJ16" s="478"/>
      <c r="BK16" s="478"/>
      <c r="BL16" s="478"/>
      <c r="BM16" s="479"/>
      <c r="BN16" s="443">
        <v>2637726</v>
      </c>
      <c r="BO16" s="444"/>
      <c r="BP16" s="444"/>
      <c r="BQ16" s="444"/>
      <c r="BR16" s="444"/>
      <c r="BS16" s="444"/>
      <c r="BT16" s="444"/>
      <c r="BU16" s="445"/>
      <c r="BV16" s="443">
        <v>2710046</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158</v>
      </c>
      <c r="N17" s="555"/>
      <c r="O17" s="555"/>
      <c r="P17" s="555"/>
      <c r="Q17" s="556"/>
      <c r="R17" s="549" t="s">
        <v>159</v>
      </c>
      <c r="S17" s="550"/>
      <c r="T17" s="550"/>
      <c r="U17" s="550"/>
      <c r="V17" s="551"/>
      <c r="W17" s="459" t="s">
        <v>160</v>
      </c>
      <c r="X17" s="460"/>
      <c r="Y17" s="460"/>
      <c r="Z17" s="460"/>
      <c r="AA17" s="460"/>
      <c r="AB17" s="450"/>
      <c r="AC17" s="494">
        <v>1552</v>
      </c>
      <c r="AD17" s="495"/>
      <c r="AE17" s="495"/>
      <c r="AF17" s="495"/>
      <c r="AG17" s="537"/>
      <c r="AH17" s="494">
        <v>1598</v>
      </c>
      <c r="AI17" s="495"/>
      <c r="AJ17" s="495"/>
      <c r="AK17" s="495"/>
      <c r="AL17" s="496"/>
      <c r="AM17" s="472"/>
      <c r="AN17" s="473"/>
      <c r="AO17" s="473"/>
      <c r="AP17" s="473"/>
      <c r="AQ17" s="473"/>
      <c r="AR17" s="473"/>
      <c r="AS17" s="473"/>
      <c r="AT17" s="474"/>
      <c r="AU17" s="475"/>
      <c r="AV17" s="476"/>
      <c r="AW17" s="476"/>
      <c r="AX17" s="476"/>
      <c r="AY17" s="477" t="s">
        <v>161</v>
      </c>
      <c r="AZ17" s="478"/>
      <c r="BA17" s="478"/>
      <c r="BB17" s="478"/>
      <c r="BC17" s="478"/>
      <c r="BD17" s="478"/>
      <c r="BE17" s="478"/>
      <c r="BF17" s="478"/>
      <c r="BG17" s="478"/>
      <c r="BH17" s="478"/>
      <c r="BI17" s="478"/>
      <c r="BJ17" s="478"/>
      <c r="BK17" s="478"/>
      <c r="BL17" s="478"/>
      <c r="BM17" s="479"/>
      <c r="BN17" s="443">
        <v>648014</v>
      </c>
      <c r="BO17" s="444"/>
      <c r="BP17" s="444"/>
      <c r="BQ17" s="444"/>
      <c r="BR17" s="444"/>
      <c r="BS17" s="444"/>
      <c r="BT17" s="444"/>
      <c r="BU17" s="445"/>
      <c r="BV17" s="443">
        <v>624320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8" t="s">
        <v>162</v>
      </c>
      <c r="C18" s="486"/>
      <c r="D18" s="486"/>
      <c r="E18" s="569"/>
      <c r="F18" s="569"/>
      <c r="G18" s="569"/>
      <c r="H18" s="569"/>
      <c r="I18" s="569"/>
      <c r="J18" s="569"/>
      <c r="K18" s="569"/>
      <c r="L18" s="570">
        <v>61.99</v>
      </c>
      <c r="M18" s="570"/>
      <c r="N18" s="570"/>
      <c r="O18" s="570"/>
      <c r="P18" s="570"/>
      <c r="Q18" s="570"/>
      <c r="R18" s="571"/>
      <c r="S18" s="571"/>
      <c r="T18" s="571"/>
      <c r="U18" s="571"/>
      <c r="V18" s="572"/>
      <c r="W18" s="461"/>
      <c r="X18" s="462"/>
      <c r="Y18" s="462"/>
      <c r="Z18" s="462"/>
      <c r="AA18" s="462"/>
      <c r="AB18" s="453"/>
      <c r="AC18" s="573">
        <v>65.900000000000006</v>
      </c>
      <c r="AD18" s="574"/>
      <c r="AE18" s="574"/>
      <c r="AF18" s="574"/>
      <c r="AG18" s="575"/>
      <c r="AH18" s="573">
        <v>61.9</v>
      </c>
      <c r="AI18" s="574"/>
      <c r="AJ18" s="574"/>
      <c r="AK18" s="574"/>
      <c r="AL18" s="576"/>
      <c r="AM18" s="472"/>
      <c r="AN18" s="473"/>
      <c r="AO18" s="473"/>
      <c r="AP18" s="473"/>
      <c r="AQ18" s="473"/>
      <c r="AR18" s="473"/>
      <c r="AS18" s="473"/>
      <c r="AT18" s="474"/>
      <c r="AU18" s="475"/>
      <c r="AV18" s="476"/>
      <c r="AW18" s="476"/>
      <c r="AX18" s="476"/>
      <c r="AY18" s="477" t="s">
        <v>163</v>
      </c>
      <c r="AZ18" s="478"/>
      <c r="BA18" s="478"/>
      <c r="BB18" s="478"/>
      <c r="BC18" s="478"/>
      <c r="BD18" s="478"/>
      <c r="BE18" s="478"/>
      <c r="BF18" s="478"/>
      <c r="BG18" s="478"/>
      <c r="BH18" s="478"/>
      <c r="BI18" s="478"/>
      <c r="BJ18" s="478"/>
      <c r="BK18" s="478"/>
      <c r="BL18" s="478"/>
      <c r="BM18" s="479"/>
      <c r="BN18" s="443">
        <v>2355860</v>
      </c>
      <c r="BO18" s="444"/>
      <c r="BP18" s="444"/>
      <c r="BQ18" s="444"/>
      <c r="BR18" s="444"/>
      <c r="BS18" s="444"/>
      <c r="BT18" s="444"/>
      <c r="BU18" s="445"/>
      <c r="BV18" s="443">
        <v>2367345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8" t="s">
        <v>164</v>
      </c>
      <c r="C19" s="486"/>
      <c r="D19" s="486"/>
      <c r="E19" s="569"/>
      <c r="F19" s="569"/>
      <c r="G19" s="569"/>
      <c r="H19" s="569"/>
      <c r="I19" s="569"/>
      <c r="J19" s="569"/>
      <c r="K19" s="569"/>
      <c r="L19" s="577">
        <v>81</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165</v>
      </c>
      <c r="AZ19" s="478"/>
      <c r="BA19" s="478"/>
      <c r="BB19" s="478"/>
      <c r="BC19" s="478"/>
      <c r="BD19" s="478"/>
      <c r="BE19" s="478"/>
      <c r="BF19" s="478"/>
      <c r="BG19" s="478"/>
      <c r="BH19" s="478"/>
      <c r="BI19" s="478"/>
      <c r="BJ19" s="478"/>
      <c r="BK19" s="478"/>
      <c r="BL19" s="478"/>
      <c r="BM19" s="479"/>
      <c r="BN19" s="443">
        <v>3739925</v>
      </c>
      <c r="BO19" s="444"/>
      <c r="BP19" s="444"/>
      <c r="BQ19" s="444"/>
      <c r="BR19" s="444"/>
      <c r="BS19" s="444"/>
      <c r="BT19" s="444"/>
      <c r="BU19" s="445"/>
      <c r="BV19" s="443">
        <v>3569939</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8" t="s">
        <v>166</v>
      </c>
      <c r="C20" s="486"/>
      <c r="D20" s="486"/>
      <c r="E20" s="569"/>
      <c r="F20" s="569"/>
      <c r="G20" s="569"/>
      <c r="H20" s="569"/>
      <c r="I20" s="569"/>
      <c r="J20" s="569"/>
      <c r="K20" s="569"/>
      <c r="L20" s="577">
        <v>2139</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59" t="s">
        <v>167</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168</v>
      </c>
      <c r="C22" s="587"/>
      <c r="D22" s="588"/>
      <c r="E22" s="455" t="s">
        <v>1</v>
      </c>
      <c r="F22" s="460"/>
      <c r="G22" s="460"/>
      <c r="H22" s="460"/>
      <c r="I22" s="460"/>
      <c r="J22" s="460"/>
      <c r="K22" s="450"/>
      <c r="L22" s="455" t="s">
        <v>169</v>
      </c>
      <c r="M22" s="460"/>
      <c r="N22" s="460"/>
      <c r="O22" s="460"/>
      <c r="P22" s="450"/>
      <c r="Q22" s="618" t="s">
        <v>170</v>
      </c>
      <c r="R22" s="619"/>
      <c r="S22" s="619"/>
      <c r="T22" s="619"/>
      <c r="U22" s="619"/>
      <c r="V22" s="620"/>
      <c r="W22" s="586" t="s">
        <v>171</v>
      </c>
      <c r="X22" s="587"/>
      <c r="Y22" s="588"/>
      <c r="Z22" s="455" t="s">
        <v>1</v>
      </c>
      <c r="AA22" s="460"/>
      <c r="AB22" s="460"/>
      <c r="AC22" s="460"/>
      <c r="AD22" s="460"/>
      <c r="AE22" s="460"/>
      <c r="AF22" s="460"/>
      <c r="AG22" s="450"/>
      <c r="AH22" s="624" t="s">
        <v>172</v>
      </c>
      <c r="AI22" s="460"/>
      <c r="AJ22" s="460"/>
      <c r="AK22" s="460"/>
      <c r="AL22" s="450"/>
      <c r="AM22" s="624" t="s">
        <v>173</v>
      </c>
      <c r="AN22" s="625"/>
      <c r="AO22" s="625"/>
      <c r="AP22" s="625"/>
      <c r="AQ22" s="625"/>
      <c r="AR22" s="626"/>
      <c r="AS22" s="618" t="s">
        <v>170</v>
      </c>
      <c r="AT22" s="619"/>
      <c r="AU22" s="619"/>
      <c r="AV22" s="619"/>
      <c r="AW22" s="619"/>
      <c r="AX22" s="630"/>
      <c r="AY22" s="403" t="s">
        <v>174</v>
      </c>
      <c r="AZ22" s="404"/>
      <c r="BA22" s="404"/>
      <c r="BB22" s="404"/>
      <c r="BC22" s="404"/>
      <c r="BD22" s="404"/>
      <c r="BE22" s="404"/>
      <c r="BF22" s="404"/>
      <c r="BG22" s="404"/>
      <c r="BH22" s="404"/>
      <c r="BI22" s="404"/>
      <c r="BJ22" s="404"/>
      <c r="BK22" s="404"/>
      <c r="BL22" s="404"/>
      <c r="BM22" s="405"/>
      <c r="BN22" s="406">
        <v>5114987</v>
      </c>
      <c r="BO22" s="407"/>
      <c r="BP22" s="407"/>
      <c r="BQ22" s="407"/>
      <c r="BR22" s="407"/>
      <c r="BS22" s="407"/>
      <c r="BT22" s="407"/>
      <c r="BU22" s="408"/>
      <c r="BV22" s="406">
        <v>4203037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175</v>
      </c>
      <c r="AZ23" s="478"/>
      <c r="BA23" s="478"/>
      <c r="BB23" s="478"/>
      <c r="BC23" s="478"/>
      <c r="BD23" s="478"/>
      <c r="BE23" s="478"/>
      <c r="BF23" s="478"/>
      <c r="BG23" s="478"/>
      <c r="BH23" s="478"/>
      <c r="BI23" s="478"/>
      <c r="BJ23" s="478"/>
      <c r="BK23" s="478"/>
      <c r="BL23" s="478"/>
      <c r="BM23" s="479"/>
      <c r="BN23" s="443">
        <v>4949370</v>
      </c>
      <c r="BO23" s="444"/>
      <c r="BP23" s="444"/>
      <c r="BQ23" s="444"/>
      <c r="BR23" s="444"/>
      <c r="BS23" s="444"/>
      <c r="BT23" s="444"/>
      <c r="BU23" s="445"/>
      <c r="BV23" s="443">
        <v>3992947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176</v>
      </c>
      <c r="F24" s="473"/>
      <c r="G24" s="473"/>
      <c r="H24" s="473"/>
      <c r="I24" s="473"/>
      <c r="J24" s="473"/>
      <c r="K24" s="474"/>
      <c r="L24" s="494">
        <v>1</v>
      </c>
      <c r="M24" s="495"/>
      <c r="N24" s="495"/>
      <c r="O24" s="495"/>
      <c r="P24" s="537"/>
      <c r="Q24" s="494">
        <v>7200</v>
      </c>
      <c r="R24" s="495"/>
      <c r="S24" s="495"/>
      <c r="T24" s="495"/>
      <c r="U24" s="495"/>
      <c r="V24" s="537"/>
      <c r="W24" s="589"/>
      <c r="X24" s="590"/>
      <c r="Y24" s="591"/>
      <c r="Z24" s="493" t="s">
        <v>177</v>
      </c>
      <c r="AA24" s="473"/>
      <c r="AB24" s="473"/>
      <c r="AC24" s="473"/>
      <c r="AD24" s="473"/>
      <c r="AE24" s="473"/>
      <c r="AF24" s="473"/>
      <c r="AG24" s="474"/>
      <c r="AH24" s="494">
        <v>79</v>
      </c>
      <c r="AI24" s="495"/>
      <c r="AJ24" s="495"/>
      <c r="AK24" s="495"/>
      <c r="AL24" s="537"/>
      <c r="AM24" s="494">
        <v>221200</v>
      </c>
      <c r="AN24" s="495"/>
      <c r="AO24" s="495"/>
      <c r="AP24" s="495"/>
      <c r="AQ24" s="495"/>
      <c r="AR24" s="537"/>
      <c r="AS24" s="494">
        <v>2800</v>
      </c>
      <c r="AT24" s="495"/>
      <c r="AU24" s="495"/>
      <c r="AV24" s="495"/>
      <c r="AW24" s="495"/>
      <c r="AX24" s="496"/>
      <c r="AY24" s="562" t="s">
        <v>178</v>
      </c>
      <c r="AZ24" s="563"/>
      <c r="BA24" s="563"/>
      <c r="BB24" s="563"/>
      <c r="BC24" s="563"/>
      <c r="BD24" s="563"/>
      <c r="BE24" s="563"/>
      <c r="BF24" s="563"/>
      <c r="BG24" s="563"/>
      <c r="BH24" s="563"/>
      <c r="BI24" s="563"/>
      <c r="BJ24" s="563"/>
      <c r="BK24" s="563"/>
      <c r="BL24" s="563"/>
      <c r="BM24" s="564"/>
      <c r="BN24" s="443">
        <v>3699135</v>
      </c>
      <c r="BO24" s="444"/>
      <c r="BP24" s="444"/>
      <c r="BQ24" s="444"/>
      <c r="BR24" s="444"/>
      <c r="BS24" s="444"/>
      <c r="BT24" s="444"/>
      <c r="BU24" s="445"/>
      <c r="BV24" s="443">
        <v>2619049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179</v>
      </c>
      <c r="F25" s="473"/>
      <c r="G25" s="473"/>
      <c r="H25" s="473"/>
      <c r="I25" s="473"/>
      <c r="J25" s="473"/>
      <c r="K25" s="474"/>
      <c r="L25" s="494">
        <v>1</v>
      </c>
      <c r="M25" s="495"/>
      <c r="N25" s="495"/>
      <c r="O25" s="495"/>
      <c r="P25" s="537"/>
      <c r="Q25" s="494">
        <v>6100</v>
      </c>
      <c r="R25" s="495"/>
      <c r="S25" s="495"/>
      <c r="T25" s="495"/>
      <c r="U25" s="495"/>
      <c r="V25" s="537"/>
      <c r="W25" s="589"/>
      <c r="X25" s="590"/>
      <c r="Y25" s="591"/>
      <c r="Z25" s="493" t="s">
        <v>180</v>
      </c>
      <c r="AA25" s="473"/>
      <c r="AB25" s="473"/>
      <c r="AC25" s="473"/>
      <c r="AD25" s="473"/>
      <c r="AE25" s="473"/>
      <c r="AF25" s="473"/>
      <c r="AG25" s="474"/>
      <c r="AH25" s="494" t="s">
        <v>133</v>
      </c>
      <c r="AI25" s="495"/>
      <c r="AJ25" s="495"/>
      <c r="AK25" s="495"/>
      <c r="AL25" s="537"/>
      <c r="AM25" s="494" t="s">
        <v>143</v>
      </c>
      <c r="AN25" s="495"/>
      <c r="AO25" s="495"/>
      <c r="AP25" s="495"/>
      <c r="AQ25" s="495"/>
      <c r="AR25" s="537"/>
      <c r="AS25" s="494" t="s">
        <v>142</v>
      </c>
      <c r="AT25" s="495"/>
      <c r="AU25" s="495"/>
      <c r="AV25" s="495"/>
      <c r="AW25" s="495"/>
      <c r="AX25" s="496"/>
      <c r="AY25" s="403" t="s">
        <v>181</v>
      </c>
      <c r="AZ25" s="404"/>
      <c r="BA25" s="404"/>
      <c r="BB25" s="404"/>
      <c r="BC25" s="404"/>
      <c r="BD25" s="404"/>
      <c r="BE25" s="404"/>
      <c r="BF25" s="404"/>
      <c r="BG25" s="404"/>
      <c r="BH25" s="404"/>
      <c r="BI25" s="404"/>
      <c r="BJ25" s="404"/>
      <c r="BK25" s="404"/>
      <c r="BL25" s="404"/>
      <c r="BM25" s="405"/>
      <c r="BN25" s="406">
        <v>55059</v>
      </c>
      <c r="BO25" s="407"/>
      <c r="BP25" s="407"/>
      <c r="BQ25" s="407"/>
      <c r="BR25" s="407"/>
      <c r="BS25" s="407"/>
      <c r="BT25" s="407"/>
      <c r="BU25" s="408"/>
      <c r="BV25" s="406">
        <v>1289654</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182</v>
      </c>
      <c r="F26" s="473"/>
      <c r="G26" s="473"/>
      <c r="H26" s="473"/>
      <c r="I26" s="473"/>
      <c r="J26" s="473"/>
      <c r="K26" s="474"/>
      <c r="L26" s="494">
        <v>1</v>
      </c>
      <c r="M26" s="495"/>
      <c r="N26" s="495"/>
      <c r="O26" s="495"/>
      <c r="P26" s="537"/>
      <c r="Q26" s="494">
        <v>5200</v>
      </c>
      <c r="R26" s="495"/>
      <c r="S26" s="495"/>
      <c r="T26" s="495"/>
      <c r="U26" s="495"/>
      <c r="V26" s="537"/>
      <c r="W26" s="589"/>
      <c r="X26" s="590"/>
      <c r="Y26" s="591"/>
      <c r="Z26" s="493" t="s">
        <v>183</v>
      </c>
      <c r="AA26" s="595"/>
      <c r="AB26" s="595"/>
      <c r="AC26" s="595"/>
      <c r="AD26" s="595"/>
      <c r="AE26" s="595"/>
      <c r="AF26" s="595"/>
      <c r="AG26" s="596"/>
      <c r="AH26" s="494">
        <v>5</v>
      </c>
      <c r="AI26" s="495"/>
      <c r="AJ26" s="495"/>
      <c r="AK26" s="495"/>
      <c r="AL26" s="537"/>
      <c r="AM26" s="494">
        <v>10535</v>
      </c>
      <c r="AN26" s="495"/>
      <c r="AO26" s="495"/>
      <c r="AP26" s="495"/>
      <c r="AQ26" s="495"/>
      <c r="AR26" s="537"/>
      <c r="AS26" s="494">
        <v>2107</v>
      </c>
      <c r="AT26" s="495"/>
      <c r="AU26" s="495"/>
      <c r="AV26" s="495"/>
      <c r="AW26" s="495"/>
      <c r="AX26" s="496"/>
      <c r="AY26" s="446" t="s">
        <v>184</v>
      </c>
      <c r="AZ26" s="447"/>
      <c r="BA26" s="447"/>
      <c r="BB26" s="447"/>
      <c r="BC26" s="447"/>
      <c r="BD26" s="447"/>
      <c r="BE26" s="447"/>
      <c r="BF26" s="447"/>
      <c r="BG26" s="447"/>
      <c r="BH26" s="447"/>
      <c r="BI26" s="447"/>
      <c r="BJ26" s="447"/>
      <c r="BK26" s="447"/>
      <c r="BL26" s="447"/>
      <c r="BM26" s="448"/>
      <c r="BN26" s="443" t="s">
        <v>142</v>
      </c>
      <c r="BO26" s="444"/>
      <c r="BP26" s="444"/>
      <c r="BQ26" s="444"/>
      <c r="BR26" s="444"/>
      <c r="BS26" s="444"/>
      <c r="BT26" s="444"/>
      <c r="BU26" s="445"/>
      <c r="BV26" s="443" t="s">
        <v>185</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186</v>
      </c>
      <c r="F27" s="473"/>
      <c r="G27" s="473"/>
      <c r="H27" s="473"/>
      <c r="I27" s="473"/>
      <c r="J27" s="473"/>
      <c r="K27" s="474"/>
      <c r="L27" s="494">
        <v>1</v>
      </c>
      <c r="M27" s="495"/>
      <c r="N27" s="495"/>
      <c r="O27" s="495"/>
      <c r="P27" s="537"/>
      <c r="Q27" s="494">
        <v>3280</v>
      </c>
      <c r="R27" s="495"/>
      <c r="S27" s="495"/>
      <c r="T27" s="495"/>
      <c r="U27" s="495"/>
      <c r="V27" s="537"/>
      <c r="W27" s="589"/>
      <c r="X27" s="590"/>
      <c r="Y27" s="591"/>
      <c r="Z27" s="493" t="s">
        <v>187</v>
      </c>
      <c r="AA27" s="473"/>
      <c r="AB27" s="473"/>
      <c r="AC27" s="473"/>
      <c r="AD27" s="473"/>
      <c r="AE27" s="473"/>
      <c r="AF27" s="473"/>
      <c r="AG27" s="474"/>
      <c r="AH27" s="494">
        <v>4</v>
      </c>
      <c r="AI27" s="495"/>
      <c r="AJ27" s="495"/>
      <c r="AK27" s="495"/>
      <c r="AL27" s="537"/>
      <c r="AM27" s="494">
        <v>13236</v>
      </c>
      <c r="AN27" s="495"/>
      <c r="AO27" s="495"/>
      <c r="AP27" s="495"/>
      <c r="AQ27" s="495"/>
      <c r="AR27" s="537"/>
      <c r="AS27" s="494">
        <v>3309</v>
      </c>
      <c r="AT27" s="495"/>
      <c r="AU27" s="495"/>
      <c r="AV27" s="495"/>
      <c r="AW27" s="495"/>
      <c r="AX27" s="496"/>
      <c r="AY27" s="538" t="s">
        <v>188</v>
      </c>
      <c r="AZ27" s="539"/>
      <c r="BA27" s="539"/>
      <c r="BB27" s="539"/>
      <c r="BC27" s="539"/>
      <c r="BD27" s="539"/>
      <c r="BE27" s="539"/>
      <c r="BF27" s="539"/>
      <c r="BG27" s="539"/>
      <c r="BH27" s="539"/>
      <c r="BI27" s="539"/>
      <c r="BJ27" s="539"/>
      <c r="BK27" s="539"/>
      <c r="BL27" s="539"/>
      <c r="BM27" s="540"/>
      <c r="BN27" s="565">
        <v>283831</v>
      </c>
      <c r="BO27" s="566"/>
      <c r="BP27" s="566"/>
      <c r="BQ27" s="566"/>
      <c r="BR27" s="566"/>
      <c r="BS27" s="566"/>
      <c r="BT27" s="566"/>
      <c r="BU27" s="567"/>
      <c r="BV27" s="565">
        <v>283824</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189</v>
      </c>
      <c r="F28" s="473"/>
      <c r="G28" s="473"/>
      <c r="H28" s="473"/>
      <c r="I28" s="473"/>
      <c r="J28" s="473"/>
      <c r="K28" s="474"/>
      <c r="L28" s="494">
        <v>1</v>
      </c>
      <c r="M28" s="495"/>
      <c r="N28" s="495"/>
      <c r="O28" s="495"/>
      <c r="P28" s="537"/>
      <c r="Q28" s="494">
        <v>2740</v>
      </c>
      <c r="R28" s="495"/>
      <c r="S28" s="495"/>
      <c r="T28" s="495"/>
      <c r="U28" s="495"/>
      <c r="V28" s="537"/>
      <c r="W28" s="589"/>
      <c r="X28" s="590"/>
      <c r="Y28" s="591"/>
      <c r="Z28" s="493" t="s">
        <v>190</v>
      </c>
      <c r="AA28" s="473"/>
      <c r="AB28" s="473"/>
      <c r="AC28" s="473"/>
      <c r="AD28" s="473"/>
      <c r="AE28" s="473"/>
      <c r="AF28" s="473"/>
      <c r="AG28" s="474"/>
      <c r="AH28" s="494" t="s">
        <v>185</v>
      </c>
      <c r="AI28" s="495"/>
      <c r="AJ28" s="495"/>
      <c r="AK28" s="495"/>
      <c r="AL28" s="537"/>
      <c r="AM28" s="494" t="s">
        <v>185</v>
      </c>
      <c r="AN28" s="495"/>
      <c r="AO28" s="495"/>
      <c r="AP28" s="495"/>
      <c r="AQ28" s="495"/>
      <c r="AR28" s="537"/>
      <c r="AS28" s="494" t="s">
        <v>133</v>
      </c>
      <c r="AT28" s="495"/>
      <c r="AU28" s="495"/>
      <c r="AV28" s="495"/>
      <c r="AW28" s="495"/>
      <c r="AX28" s="496"/>
      <c r="AY28" s="597" t="s">
        <v>191</v>
      </c>
      <c r="AZ28" s="598"/>
      <c r="BA28" s="598"/>
      <c r="BB28" s="599"/>
      <c r="BC28" s="403" t="s">
        <v>50</v>
      </c>
      <c r="BD28" s="404"/>
      <c r="BE28" s="404"/>
      <c r="BF28" s="404"/>
      <c r="BG28" s="404"/>
      <c r="BH28" s="404"/>
      <c r="BI28" s="404"/>
      <c r="BJ28" s="404"/>
      <c r="BK28" s="404"/>
      <c r="BL28" s="404"/>
      <c r="BM28" s="405"/>
      <c r="BN28" s="406">
        <v>1163121</v>
      </c>
      <c r="BO28" s="407"/>
      <c r="BP28" s="407"/>
      <c r="BQ28" s="407"/>
      <c r="BR28" s="407"/>
      <c r="BS28" s="407"/>
      <c r="BT28" s="407"/>
      <c r="BU28" s="408"/>
      <c r="BV28" s="406">
        <v>1032077</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192</v>
      </c>
      <c r="F29" s="473"/>
      <c r="G29" s="473"/>
      <c r="H29" s="473"/>
      <c r="I29" s="473"/>
      <c r="J29" s="473"/>
      <c r="K29" s="474"/>
      <c r="L29" s="494">
        <v>6</v>
      </c>
      <c r="M29" s="495"/>
      <c r="N29" s="495"/>
      <c r="O29" s="495"/>
      <c r="P29" s="537"/>
      <c r="Q29" s="494">
        <v>2540</v>
      </c>
      <c r="R29" s="495"/>
      <c r="S29" s="495"/>
      <c r="T29" s="495"/>
      <c r="U29" s="495"/>
      <c r="V29" s="537"/>
      <c r="W29" s="592"/>
      <c r="X29" s="593"/>
      <c r="Y29" s="594"/>
      <c r="Z29" s="493" t="s">
        <v>193</v>
      </c>
      <c r="AA29" s="473"/>
      <c r="AB29" s="473"/>
      <c r="AC29" s="473"/>
      <c r="AD29" s="473"/>
      <c r="AE29" s="473"/>
      <c r="AF29" s="473"/>
      <c r="AG29" s="474"/>
      <c r="AH29" s="494">
        <v>83</v>
      </c>
      <c r="AI29" s="495"/>
      <c r="AJ29" s="495"/>
      <c r="AK29" s="495"/>
      <c r="AL29" s="537"/>
      <c r="AM29" s="494">
        <v>234436</v>
      </c>
      <c r="AN29" s="495"/>
      <c r="AO29" s="495"/>
      <c r="AP29" s="495"/>
      <c r="AQ29" s="495"/>
      <c r="AR29" s="537"/>
      <c r="AS29" s="494">
        <v>2825</v>
      </c>
      <c r="AT29" s="495"/>
      <c r="AU29" s="495"/>
      <c r="AV29" s="495"/>
      <c r="AW29" s="495"/>
      <c r="AX29" s="496"/>
      <c r="AY29" s="600"/>
      <c r="AZ29" s="601"/>
      <c r="BA29" s="601"/>
      <c r="BB29" s="602"/>
      <c r="BC29" s="477" t="s">
        <v>194</v>
      </c>
      <c r="BD29" s="478"/>
      <c r="BE29" s="478"/>
      <c r="BF29" s="478"/>
      <c r="BG29" s="478"/>
      <c r="BH29" s="478"/>
      <c r="BI29" s="478"/>
      <c r="BJ29" s="478"/>
      <c r="BK29" s="478"/>
      <c r="BL29" s="478"/>
      <c r="BM29" s="479"/>
      <c r="BN29" s="443">
        <v>463214</v>
      </c>
      <c r="BO29" s="444"/>
      <c r="BP29" s="444"/>
      <c r="BQ29" s="444"/>
      <c r="BR29" s="444"/>
      <c r="BS29" s="444"/>
      <c r="BT29" s="444"/>
      <c r="BU29" s="445"/>
      <c r="BV29" s="443">
        <v>238553</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195</v>
      </c>
      <c r="X30" s="611"/>
      <c r="Y30" s="611"/>
      <c r="Z30" s="611"/>
      <c r="AA30" s="611"/>
      <c r="AB30" s="611"/>
      <c r="AC30" s="611"/>
      <c r="AD30" s="611"/>
      <c r="AE30" s="611"/>
      <c r="AF30" s="611"/>
      <c r="AG30" s="612"/>
      <c r="AH30" s="573">
        <v>95.4</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52</v>
      </c>
      <c r="BD30" s="563"/>
      <c r="BE30" s="563"/>
      <c r="BF30" s="563"/>
      <c r="BG30" s="563"/>
      <c r="BH30" s="563"/>
      <c r="BI30" s="563"/>
      <c r="BJ30" s="563"/>
      <c r="BK30" s="563"/>
      <c r="BL30" s="563"/>
      <c r="BM30" s="564"/>
      <c r="BN30" s="565">
        <v>982669</v>
      </c>
      <c r="BO30" s="566"/>
      <c r="BP30" s="566"/>
      <c r="BQ30" s="566"/>
      <c r="BR30" s="566"/>
      <c r="BS30" s="566"/>
      <c r="BT30" s="566"/>
      <c r="BU30" s="567"/>
      <c r="BV30" s="565">
        <v>967267</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196</v>
      </c>
      <c r="D32" s="606"/>
      <c r="E32" s="606"/>
      <c r="F32" s="606"/>
      <c r="G32" s="606"/>
      <c r="H32" s="606"/>
      <c r="I32" s="606"/>
      <c r="J32" s="606"/>
      <c r="K32" s="606"/>
      <c r="L32" s="606"/>
      <c r="M32" s="606"/>
      <c r="N32" s="606"/>
      <c r="O32" s="606"/>
      <c r="P32" s="606"/>
      <c r="Q32" s="606"/>
      <c r="R32" s="606"/>
      <c r="S32" s="606"/>
      <c r="U32" s="447" t="s">
        <v>197</v>
      </c>
      <c r="V32" s="447"/>
      <c r="W32" s="447"/>
      <c r="X32" s="447"/>
      <c r="Y32" s="447"/>
      <c r="Z32" s="447"/>
      <c r="AA32" s="447"/>
      <c r="AB32" s="447"/>
      <c r="AC32" s="447"/>
      <c r="AD32" s="447"/>
      <c r="AE32" s="447"/>
      <c r="AF32" s="447"/>
      <c r="AG32" s="447"/>
      <c r="AH32" s="447"/>
      <c r="AI32" s="447"/>
      <c r="AJ32" s="447"/>
      <c r="AK32" s="447"/>
      <c r="AM32" s="447" t="s">
        <v>198</v>
      </c>
      <c r="AN32" s="447"/>
      <c r="AO32" s="447"/>
      <c r="AP32" s="447"/>
      <c r="AQ32" s="447"/>
      <c r="AR32" s="447"/>
      <c r="AS32" s="447"/>
      <c r="AT32" s="447"/>
      <c r="AU32" s="447"/>
      <c r="AV32" s="447"/>
      <c r="AW32" s="447"/>
      <c r="AX32" s="447"/>
      <c r="AY32" s="447"/>
      <c r="AZ32" s="447"/>
      <c r="BA32" s="447"/>
      <c r="BB32" s="447"/>
      <c r="BC32" s="447"/>
      <c r="BE32" s="447" t="s">
        <v>199</v>
      </c>
      <c r="BF32" s="447"/>
      <c r="BG32" s="447"/>
      <c r="BH32" s="447"/>
      <c r="BI32" s="447"/>
      <c r="BJ32" s="447"/>
      <c r="BK32" s="447"/>
      <c r="BL32" s="447"/>
      <c r="BM32" s="447"/>
      <c r="BN32" s="447"/>
      <c r="BO32" s="447"/>
      <c r="BP32" s="447"/>
      <c r="BQ32" s="447"/>
      <c r="BR32" s="447"/>
      <c r="BS32" s="447"/>
      <c r="BT32" s="447"/>
      <c r="BU32" s="447"/>
      <c r="BW32" s="447" t="s">
        <v>200</v>
      </c>
      <c r="BX32" s="447"/>
      <c r="BY32" s="447"/>
      <c r="BZ32" s="447"/>
      <c r="CA32" s="447"/>
      <c r="CB32" s="447"/>
      <c r="CC32" s="447"/>
      <c r="CD32" s="447"/>
      <c r="CE32" s="447"/>
      <c r="CF32" s="447"/>
      <c r="CG32" s="447"/>
      <c r="CH32" s="447"/>
      <c r="CI32" s="447"/>
      <c r="CJ32" s="447"/>
      <c r="CK32" s="447"/>
      <c r="CL32" s="447"/>
      <c r="CM32" s="447"/>
      <c r="CO32" s="447" t="s">
        <v>201</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202</v>
      </c>
      <c r="D33" s="467"/>
      <c r="E33" s="432" t="s">
        <v>203</v>
      </c>
      <c r="F33" s="432"/>
      <c r="G33" s="432"/>
      <c r="H33" s="432"/>
      <c r="I33" s="432"/>
      <c r="J33" s="432"/>
      <c r="K33" s="432"/>
      <c r="L33" s="432"/>
      <c r="M33" s="432"/>
      <c r="N33" s="432"/>
      <c r="O33" s="432"/>
      <c r="P33" s="432"/>
      <c r="Q33" s="432"/>
      <c r="R33" s="432"/>
      <c r="S33" s="432"/>
      <c r="T33" s="206"/>
      <c r="U33" s="467" t="s">
        <v>204</v>
      </c>
      <c r="V33" s="467"/>
      <c r="W33" s="432" t="s">
        <v>203</v>
      </c>
      <c r="X33" s="432"/>
      <c r="Y33" s="432"/>
      <c r="Z33" s="432"/>
      <c r="AA33" s="432"/>
      <c r="AB33" s="432"/>
      <c r="AC33" s="432"/>
      <c r="AD33" s="432"/>
      <c r="AE33" s="432"/>
      <c r="AF33" s="432"/>
      <c r="AG33" s="432"/>
      <c r="AH33" s="432"/>
      <c r="AI33" s="432"/>
      <c r="AJ33" s="432"/>
      <c r="AK33" s="432"/>
      <c r="AL33" s="206"/>
      <c r="AM33" s="467" t="s">
        <v>202</v>
      </c>
      <c r="AN33" s="467"/>
      <c r="AO33" s="432" t="s">
        <v>203</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208</v>
      </c>
      <c r="CP33" s="467"/>
      <c r="CQ33" s="432" t="s">
        <v>209</v>
      </c>
      <c r="CR33" s="432"/>
      <c r="CS33" s="432"/>
      <c r="CT33" s="432"/>
      <c r="CU33" s="432"/>
      <c r="CV33" s="432"/>
      <c r="CW33" s="432"/>
      <c r="CX33" s="432"/>
      <c r="CY33" s="432"/>
      <c r="CZ33" s="432"/>
      <c r="DA33" s="432"/>
      <c r="DB33" s="432"/>
      <c r="DC33" s="432"/>
      <c r="DD33" s="432"/>
      <c r="DE33" s="432"/>
      <c r="DF33" s="206"/>
      <c r="DG33" s="632" t="s">
        <v>210</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f>IF(BG34="","",MAX(C34:D43,U34:V43,AM34:AN43)+1)</f>
        <v>6</v>
      </c>
      <c r="BF34" s="633"/>
      <c r="BG34" s="634" t="str">
        <f>IF('各会計、関係団体の財政状況及び健全化判断比率'!B32="","",'各会計、関係団体の財政状況及び健全化判断比率'!B32)</f>
        <v>下水道事業特別会計</v>
      </c>
      <c r="BH34" s="634"/>
      <c r="BI34" s="634"/>
      <c r="BJ34" s="634"/>
      <c r="BK34" s="634"/>
      <c r="BL34" s="634"/>
      <c r="BM34" s="634"/>
      <c r="BN34" s="634"/>
      <c r="BO34" s="634"/>
      <c r="BP34" s="634"/>
      <c r="BQ34" s="634"/>
      <c r="BR34" s="634"/>
      <c r="BS34" s="634"/>
      <c r="BT34" s="634"/>
      <c r="BU34" s="634"/>
      <c r="BV34" s="181"/>
      <c r="BW34" s="633">
        <f>IF(BY34="","",MAX(C34:D43,U34:V43,AM34:AN43,BE34:BF43)+1)</f>
        <v>7</v>
      </c>
      <c r="BX34" s="633"/>
      <c r="BY34" s="634" t="str">
        <f>IF('各会計、関係団体の財政状況及び健全化判断比率'!B68="","",'各会計、関係団体の財政状況及び健全化判断比率'!B68)</f>
        <v>奈良県市町村総合事務組合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下市町土地開発公社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後期高齢者医療保険特別会計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8</v>
      </c>
      <c r="BX35" s="633"/>
      <c r="BY35" s="634" t="str">
        <f>IF('各会計、関係団体の財政状況及び健全化判断比率'!B69="","",'各会計、関係団体の財政状況及び健全化判断比率'!B69)</f>
        <v>南和広域衛生組合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介護保険特別会計（事業勘定）</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9</v>
      </c>
      <c r="BX36" s="633"/>
      <c r="BY36" s="634" t="str">
        <f>IF('各会計、関係団体の財政状況及び健全化判断比率'!B70="","",'各会計、関係団体の財政状況及び健全化判断比率'!B70)</f>
        <v>奈良県広域水質検査センター</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10</v>
      </c>
      <c r="BX37" s="633"/>
      <c r="BY37" s="634" t="str">
        <f>IF('各会計、関係団体の財政状況及び健全化判断比率'!B71="","",'各会計、関係団体の財政状況及び健全化判断比率'!B71)</f>
        <v>奈良県後期高齢者医療広域連合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11</v>
      </c>
      <c r="BX38" s="633"/>
      <c r="BY38" s="634" t="str">
        <f>IF('各会計、関係団体の財政状況及び健全化判断比率'!B72="","",'各会計、関係団体の財政状況及び健全化判断比率'!B72)</f>
        <v>奈良県広域消防組合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12</v>
      </c>
      <c r="BX39" s="633"/>
      <c r="BY39" s="634" t="str">
        <f>IF('各会計、関係団体の財政状況及び健全化判断比率'!B73="","",'各会計、関係団体の財政状況及び健全化判断比率'!B73)</f>
        <v>さくら広域環境衛生組合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13</v>
      </c>
      <c r="BX40" s="633"/>
      <c r="BY40" s="634" t="str">
        <f>IF('各会計、関係団体の財政状況及び健全化判断比率'!B74="","",'各会計、関係団体の財政状況及び健全化判断比率'!B74)</f>
        <v>南和広域医療企業団</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211</v>
      </c>
      <c r="E46" s="636" t="s">
        <v>212</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213</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214</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215</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216</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217</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218</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219</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0SVfyqAJBo+WIswnlwSq640beGFbHEc3z3iWUfWHZyZyBD7UN3gC63AjyvZ955VQCJXowEn8uqEFQd8IJhjhqQ==" saltValue="8SNP8nlCAPPGSZPTu8+wK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220</v>
      </c>
      <c r="DI1" s="639"/>
      <c r="DJ1" s="639"/>
      <c r="DK1" s="639"/>
      <c r="DL1" s="639"/>
      <c r="DM1" s="639"/>
      <c r="DN1" s="640"/>
      <c r="DO1" s="214"/>
      <c r="DP1" s="638" t="s">
        <v>221</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223</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224</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225</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226</v>
      </c>
      <c r="S4" s="642"/>
      <c r="T4" s="642"/>
      <c r="U4" s="642"/>
      <c r="V4" s="642"/>
      <c r="W4" s="642"/>
      <c r="X4" s="642"/>
      <c r="Y4" s="643"/>
      <c r="Z4" s="641" t="s">
        <v>227</v>
      </c>
      <c r="AA4" s="642"/>
      <c r="AB4" s="642"/>
      <c r="AC4" s="643"/>
      <c r="AD4" s="641" t="s">
        <v>228</v>
      </c>
      <c r="AE4" s="642"/>
      <c r="AF4" s="642"/>
      <c r="AG4" s="642"/>
      <c r="AH4" s="642"/>
      <c r="AI4" s="642"/>
      <c r="AJ4" s="642"/>
      <c r="AK4" s="643"/>
      <c r="AL4" s="641" t="s">
        <v>227</v>
      </c>
      <c r="AM4" s="642"/>
      <c r="AN4" s="642"/>
      <c r="AO4" s="643"/>
      <c r="AP4" s="644" t="s">
        <v>229</v>
      </c>
      <c r="AQ4" s="644"/>
      <c r="AR4" s="644"/>
      <c r="AS4" s="644"/>
      <c r="AT4" s="644"/>
      <c r="AU4" s="644"/>
      <c r="AV4" s="644"/>
      <c r="AW4" s="644"/>
      <c r="AX4" s="644"/>
      <c r="AY4" s="644"/>
      <c r="AZ4" s="644"/>
      <c r="BA4" s="644"/>
      <c r="BB4" s="644"/>
      <c r="BC4" s="644"/>
      <c r="BD4" s="644"/>
      <c r="BE4" s="644"/>
      <c r="BF4" s="644"/>
      <c r="BG4" s="644" t="s">
        <v>230</v>
      </c>
      <c r="BH4" s="644"/>
      <c r="BI4" s="644"/>
      <c r="BJ4" s="644"/>
      <c r="BK4" s="644"/>
      <c r="BL4" s="644"/>
      <c r="BM4" s="644"/>
      <c r="BN4" s="644"/>
      <c r="BO4" s="644" t="s">
        <v>227</v>
      </c>
      <c r="BP4" s="644"/>
      <c r="BQ4" s="644"/>
      <c r="BR4" s="644"/>
      <c r="BS4" s="644" t="s">
        <v>231</v>
      </c>
      <c r="BT4" s="644"/>
      <c r="BU4" s="644"/>
      <c r="BV4" s="644"/>
      <c r="BW4" s="644"/>
      <c r="BX4" s="644"/>
      <c r="BY4" s="644"/>
      <c r="BZ4" s="644"/>
      <c r="CA4" s="644"/>
      <c r="CB4" s="644"/>
      <c r="CD4" s="641" t="s">
        <v>232</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233</v>
      </c>
      <c r="C5" s="646"/>
      <c r="D5" s="646"/>
      <c r="E5" s="646"/>
      <c r="F5" s="646"/>
      <c r="G5" s="646"/>
      <c r="H5" s="646"/>
      <c r="I5" s="646"/>
      <c r="J5" s="646"/>
      <c r="K5" s="646"/>
      <c r="L5" s="646"/>
      <c r="M5" s="646"/>
      <c r="N5" s="646"/>
      <c r="O5" s="646"/>
      <c r="P5" s="646"/>
      <c r="Q5" s="647"/>
      <c r="R5" s="648">
        <v>459194</v>
      </c>
      <c r="S5" s="649"/>
      <c r="T5" s="649"/>
      <c r="U5" s="649"/>
      <c r="V5" s="649"/>
      <c r="W5" s="649"/>
      <c r="X5" s="649"/>
      <c r="Y5" s="650"/>
      <c r="Z5" s="651">
        <v>7.4</v>
      </c>
      <c r="AA5" s="651"/>
      <c r="AB5" s="651"/>
      <c r="AC5" s="651"/>
      <c r="AD5" s="652">
        <v>459194</v>
      </c>
      <c r="AE5" s="652"/>
      <c r="AF5" s="652"/>
      <c r="AG5" s="652"/>
      <c r="AH5" s="652"/>
      <c r="AI5" s="652"/>
      <c r="AJ5" s="652"/>
      <c r="AK5" s="652"/>
      <c r="AL5" s="653">
        <v>16.5</v>
      </c>
      <c r="AM5" s="654"/>
      <c r="AN5" s="654"/>
      <c r="AO5" s="655"/>
      <c r="AP5" s="645" t="s">
        <v>234</v>
      </c>
      <c r="AQ5" s="646"/>
      <c r="AR5" s="646"/>
      <c r="AS5" s="646"/>
      <c r="AT5" s="646"/>
      <c r="AU5" s="646"/>
      <c r="AV5" s="646"/>
      <c r="AW5" s="646"/>
      <c r="AX5" s="646"/>
      <c r="AY5" s="646"/>
      <c r="AZ5" s="646"/>
      <c r="BA5" s="646"/>
      <c r="BB5" s="646"/>
      <c r="BC5" s="646"/>
      <c r="BD5" s="646"/>
      <c r="BE5" s="646"/>
      <c r="BF5" s="647"/>
      <c r="BG5" s="659">
        <v>459194</v>
      </c>
      <c r="BH5" s="660"/>
      <c r="BI5" s="660"/>
      <c r="BJ5" s="660"/>
      <c r="BK5" s="660"/>
      <c r="BL5" s="660"/>
      <c r="BM5" s="660"/>
      <c r="BN5" s="661"/>
      <c r="BO5" s="662">
        <v>100</v>
      </c>
      <c r="BP5" s="662"/>
      <c r="BQ5" s="662"/>
      <c r="BR5" s="662"/>
      <c r="BS5" s="663" t="s">
        <v>143</v>
      </c>
      <c r="BT5" s="663"/>
      <c r="BU5" s="663"/>
      <c r="BV5" s="663"/>
      <c r="BW5" s="663"/>
      <c r="BX5" s="663"/>
      <c r="BY5" s="663"/>
      <c r="BZ5" s="663"/>
      <c r="CA5" s="663"/>
      <c r="CB5" s="667"/>
      <c r="CD5" s="641" t="s">
        <v>229</v>
      </c>
      <c r="CE5" s="642"/>
      <c r="CF5" s="642"/>
      <c r="CG5" s="642"/>
      <c r="CH5" s="642"/>
      <c r="CI5" s="642"/>
      <c r="CJ5" s="642"/>
      <c r="CK5" s="642"/>
      <c r="CL5" s="642"/>
      <c r="CM5" s="642"/>
      <c r="CN5" s="642"/>
      <c r="CO5" s="642"/>
      <c r="CP5" s="642"/>
      <c r="CQ5" s="643"/>
      <c r="CR5" s="641" t="s">
        <v>235</v>
      </c>
      <c r="CS5" s="642"/>
      <c r="CT5" s="642"/>
      <c r="CU5" s="642"/>
      <c r="CV5" s="642"/>
      <c r="CW5" s="642"/>
      <c r="CX5" s="642"/>
      <c r="CY5" s="643"/>
      <c r="CZ5" s="641" t="s">
        <v>227</v>
      </c>
      <c r="DA5" s="642"/>
      <c r="DB5" s="642"/>
      <c r="DC5" s="643"/>
      <c r="DD5" s="641" t="s">
        <v>236</v>
      </c>
      <c r="DE5" s="642"/>
      <c r="DF5" s="642"/>
      <c r="DG5" s="642"/>
      <c r="DH5" s="642"/>
      <c r="DI5" s="642"/>
      <c r="DJ5" s="642"/>
      <c r="DK5" s="642"/>
      <c r="DL5" s="642"/>
      <c r="DM5" s="642"/>
      <c r="DN5" s="642"/>
      <c r="DO5" s="642"/>
      <c r="DP5" s="643"/>
      <c r="DQ5" s="641" t="s">
        <v>237</v>
      </c>
      <c r="DR5" s="642"/>
      <c r="DS5" s="642"/>
      <c r="DT5" s="642"/>
      <c r="DU5" s="642"/>
      <c r="DV5" s="642"/>
      <c r="DW5" s="642"/>
      <c r="DX5" s="642"/>
      <c r="DY5" s="642"/>
      <c r="DZ5" s="642"/>
      <c r="EA5" s="642"/>
      <c r="EB5" s="642"/>
      <c r="EC5" s="643"/>
    </row>
    <row r="6" spans="2:143" ht="11.25" customHeight="1" x14ac:dyDescent="0.2">
      <c r="B6" s="656" t="s">
        <v>238</v>
      </c>
      <c r="C6" s="657"/>
      <c r="D6" s="657"/>
      <c r="E6" s="657"/>
      <c r="F6" s="657"/>
      <c r="G6" s="657"/>
      <c r="H6" s="657"/>
      <c r="I6" s="657"/>
      <c r="J6" s="657"/>
      <c r="K6" s="657"/>
      <c r="L6" s="657"/>
      <c r="M6" s="657"/>
      <c r="N6" s="657"/>
      <c r="O6" s="657"/>
      <c r="P6" s="657"/>
      <c r="Q6" s="658"/>
      <c r="R6" s="659">
        <v>54413</v>
      </c>
      <c r="S6" s="660"/>
      <c r="T6" s="660"/>
      <c r="U6" s="660"/>
      <c r="V6" s="660"/>
      <c r="W6" s="660"/>
      <c r="X6" s="660"/>
      <c r="Y6" s="661"/>
      <c r="Z6" s="662">
        <v>0.9</v>
      </c>
      <c r="AA6" s="662"/>
      <c r="AB6" s="662"/>
      <c r="AC6" s="662"/>
      <c r="AD6" s="663">
        <v>54413</v>
      </c>
      <c r="AE6" s="663"/>
      <c r="AF6" s="663"/>
      <c r="AG6" s="663"/>
      <c r="AH6" s="663"/>
      <c r="AI6" s="663"/>
      <c r="AJ6" s="663"/>
      <c r="AK6" s="663"/>
      <c r="AL6" s="664">
        <v>2</v>
      </c>
      <c r="AM6" s="665"/>
      <c r="AN6" s="665"/>
      <c r="AO6" s="666"/>
      <c r="AP6" s="656" t="s">
        <v>239</v>
      </c>
      <c r="AQ6" s="657"/>
      <c r="AR6" s="657"/>
      <c r="AS6" s="657"/>
      <c r="AT6" s="657"/>
      <c r="AU6" s="657"/>
      <c r="AV6" s="657"/>
      <c r="AW6" s="657"/>
      <c r="AX6" s="657"/>
      <c r="AY6" s="657"/>
      <c r="AZ6" s="657"/>
      <c r="BA6" s="657"/>
      <c r="BB6" s="657"/>
      <c r="BC6" s="657"/>
      <c r="BD6" s="657"/>
      <c r="BE6" s="657"/>
      <c r="BF6" s="658"/>
      <c r="BG6" s="659">
        <v>459194</v>
      </c>
      <c r="BH6" s="660"/>
      <c r="BI6" s="660"/>
      <c r="BJ6" s="660"/>
      <c r="BK6" s="660"/>
      <c r="BL6" s="660"/>
      <c r="BM6" s="660"/>
      <c r="BN6" s="661"/>
      <c r="BO6" s="662">
        <v>100</v>
      </c>
      <c r="BP6" s="662"/>
      <c r="BQ6" s="662"/>
      <c r="BR6" s="662"/>
      <c r="BS6" s="663" t="s">
        <v>185</v>
      </c>
      <c r="BT6" s="663"/>
      <c r="BU6" s="663"/>
      <c r="BV6" s="663"/>
      <c r="BW6" s="663"/>
      <c r="BX6" s="663"/>
      <c r="BY6" s="663"/>
      <c r="BZ6" s="663"/>
      <c r="CA6" s="663"/>
      <c r="CB6" s="667"/>
      <c r="CD6" s="645" t="s">
        <v>240</v>
      </c>
      <c r="CE6" s="646"/>
      <c r="CF6" s="646"/>
      <c r="CG6" s="646"/>
      <c r="CH6" s="646"/>
      <c r="CI6" s="646"/>
      <c r="CJ6" s="646"/>
      <c r="CK6" s="646"/>
      <c r="CL6" s="646"/>
      <c r="CM6" s="646"/>
      <c r="CN6" s="646"/>
      <c r="CO6" s="646"/>
      <c r="CP6" s="646"/>
      <c r="CQ6" s="647"/>
      <c r="CR6" s="659">
        <v>49360</v>
      </c>
      <c r="CS6" s="660"/>
      <c r="CT6" s="660"/>
      <c r="CU6" s="660"/>
      <c r="CV6" s="660"/>
      <c r="CW6" s="660"/>
      <c r="CX6" s="660"/>
      <c r="CY6" s="661"/>
      <c r="CZ6" s="653">
        <v>0.8</v>
      </c>
      <c r="DA6" s="654"/>
      <c r="DB6" s="654"/>
      <c r="DC6" s="670"/>
      <c r="DD6" s="668" t="s">
        <v>143</v>
      </c>
      <c r="DE6" s="660"/>
      <c r="DF6" s="660"/>
      <c r="DG6" s="660"/>
      <c r="DH6" s="660"/>
      <c r="DI6" s="660"/>
      <c r="DJ6" s="660"/>
      <c r="DK6" s="660"/>
      <c r="DL6" s="660"/>
      <c r="DM6" s="660"/>
      <c r="DN6" s="660"/>
      <c r="DO6" s="660"/>
      <c r="DP6" s="661"/>
      <c r="DQ6" s="668">
        <v>49360</v>
      </c>
      <c r="DR6" s="660"/>
      <c r="DS6" s="660"/>
      <c r="DT6" s="660"/>
      <c r="DU6" s="660"/>
      <c r="DV6" s="660"/>
      <c r="DW6" s="660"/>
      <c r="DX6" s="660"/>
      <c r="DY6" s="660"/>
      <c r="DZ6" s="660"/>
      <c r="EA6" s="660"/>
      <c r="EB6" s="660"/>
      <c r="EC6" s="669"/>
    </row>
    <row r="7" spans="2:143" ht="11.25" customHeight="1" x14ac:dyDescent="0.2">
      <c r="B7" s="656" t="s">
        <v>241</v>
      </c>
      <c r="C7" s="657"/>
      <c r="D7" s="657"/>
      <c r="E7" s="657"/>
      <c r="F7" s="657"/>
      <c r="G7" s="657"/>
      <c r="H7" s="657"/>
      <c r="I7" s="657"/>
      <c r="J7" s="657"/>
      <c r="K7" s="657"/>
      <c r="L7" s="657"/>
      <c r="M7" s="657"/>
      <c r="N7" s="657"/>
      <c r="O7" s="657"/>
      <c r="P7" s="657"/>
      <c r="Q7" s="658"/>
      <c r="R7" s="659">
        <v>255</v>
      </c>
      <c r="S7" s="660"/>
      <c r="T7" s="660"/>
      <c r="U7" s="660"/>
      <c r="V7" s="660"/>
      <c r="W7" s="660"/>
      <c r="X7" s="660"/>
      <c r="Y7" s="661"/>
      <c r="Z7" s="662">
        <v>0</v>
      </c>
      <c r="AA7" s="662"/>
      <c r="AB7" s="662"/>
      <c r="AC7" s="662"/>
      <c r="AD7" s="663">
        <v>255</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215047</v>
      </c>
      <c r="BH7" s="660"/>
      <c r="BI7" s="660"/>
      <c r="BJ7" s="660"/>
      <c r="BK7" s="660"/>
      <c r="BL7" s="660"/>
      <c r="BM7" s="660"/>
      <c r="BN7" s="661"/>
      <c r="BO7" s="662">
        <v>46.8</v>
      </c>
      <c r="BP7" s="662"/>
      <c r="BQ7" s="662"/>
      <c r="BR7" s="662"/>
      <c r="BS7" s="663" t="s">
        <v>243</v>
      </c>
      <c r="BT7" s="663"/>
      <c r="BU7" s="663"/>
      <c r="BV7" s="663"/>
      <c r="BW7" s="663"/>
      <c r="BX7" s="663"/>
      <c r="BY7" s="663"/>
      <c r="BZ7" s="663"/>
      <c r="CA7" s="663"/>
      <c r="CB7" s="667"/>
      <c r="CD7" s="656" t="s">
        <v>244</v>
      </c>
      <c r="CE7" s="657"/>
      <c r="CF7" s="657"/>
      <c r="CG7" s="657"/>
      <c r="CH7" s="657"/>
      <c r="CI7" s="657"/>
      <c r="CJ7" s="657"/>
      <c r="CK7" s="657"/>
      <c r="CL7" s="657"/>
      <c r="CM7" s="657"/>
      <c r="CN7" s="657"/>
      <c r="CO7" s="657"/>
      <c r="CP7" s="657"/>
      <c r="CQ7" s="658"/>
      <c r="CR7" s="659">
        <v>1187461</v>
      </c>
      <c r="CS7" s="660"/>
      <c r="CT7" s="660"/>
      <c r="CU7" s="660"/>
      <c r="CV7" s="660"/>
      <c r="CW7" s="660"/>
      <c r="CX7" s="660"/>
      <c r="CY7" s="661"/>
      <c r="CZ7" s="662">
        <v>20</v>
      </c>
      <c r="DA7" s="662"/>
      <c r="DB7" s="662"/>
      <c r="DC7" s="662"/>
      <c r="DD7" s="668">
        <v>46689</v>
      </c>
      <c r="DE7" s="660"/>
      <c r="DF7" s="660"/>
      <c r="DG7" s="660"/>
      <c r="DH7" s="660"/>
      <c r="DI7" s="660"/>
      <c r="DJ7" s="660"/>
      <c r="DK7" s="660"/>
      <c r="DL7" s="660"/>
      <c r="DM7" s="660"/>
      <c r="DN7" s="660"/>
      <c r="DO7" s="660"/>
      <c r="DP7" s="661"/>
      <c r="DQ7" s="668">
        <v>1126897</v>
      </c>
      <c r="DR7" s="660"/>
      <c r="DS7" s="660"/>
      <c r="DT7" s="660"/>
      <c r="DU7" s="660"/>
      <c r="DV7" s="660"/>
      <c r="DW7" s="660"/>
      <c r="DX7" s="660"/>
      <c r="DY7" s="660"/>
      <c r="DZ7" s="660"/>
      <c r="EA7" s="660"/>
      <c r="EB7" s="660"/>
      <c r="EC7" s="669"/>
    </row>
    <row r="8" spans="2:143" ht="11.25" customHeight="1" x14ac:dyDescent="0.2">
      <c r="B8" s="656" t="s">
        <v>245</v>
      </c>
      <c r="C8" s="657"/>
      <c r="D8" s="657"/>
      <c r="E8" s="657"/>
      <c r="F8" s="657"/>
      <c r="G8" s="657"/>
      <c r="H8" s="657"/>
      <c r="I8" s="657"/>
      <c r="J8" s="657"/>
      <c r="K8" s="657"/>
      <c r="L8" s="657"/>
      <c r="M8" s="657"/>
      <c r="N8" s="657"/>
      <c r="O8" s="657"/>
      <c r="P8" s="657"/>
      <c r="Q8" s="658"/>
      <c r="R8" s="659">
        <v>5415</v>
      </c>
      <c r="S8" s="660"/>
      <c r="T8" s="660"/>
      <c r="U8" s="660"/>
      <c r="V8" s="660"/>
      <c r="W8" s="660"/>
      <c r="X8" s="660"/>
      <c r="Y8" s="661"/>
      <c r="Z8" s="662">
        <v>0.1</v>
      </c>
      <c r="AA8" s="662"/>
      <c r="AB8" s="662"/>
      <c r="AC8" s="662"/>
      <c r="AD8" s="663">
        <v>5415</v>
      </c>
      <c r="AE8" s="663"/>
      <c r="AF8" s="663"/>
      <c r="AG8" s="663"/>
      <c r="AH8" s="663"/>
      <c r="AI8" s="663"/>
      <c r="AJ8" s="663"/>
      <c r="AK8" s="663"/>
      <c r="AL8" s="664">
        <v>0.2</v>
      </c>
      <c r="AM8" s="665"/>
      <c r="AN8" s="665"/>
      <c r="AO8" s="666"/>
      <c r="AP8" s="656" t="s">
        <v>246</v>
      </c>
      <c r="AQ8" s="657"/>
      <c r="AR8" s="657"/>
      <c r="AS8" s="657"/>
      <c r="AT8" s="657"/>
      <c r="AU8" s="657"/>
      <c r="AV8" s="657"/>
      <c r="AW8" s="657"/>
      <c r="AX8" s="657"/>
      <c r="AY8" s="657"/>
      <c r="AZ8" s="657"/>
      <c r="BA8" s="657"/>
      <c r="BB8" s="657"/>
      <c r="BC8" s="657"/>
      <c r="BD8" s="657"/>
      <c r="BE8" s="657"/>
      <c r="BF8" s="658"/>
      <c r="BG8" s="659">
        <v>7750</v>
      </c>
      <c r="BH8" s="660"/>
      <c r="BI8" s="660"/>
      <c r="BJ8" s="660"/>
      <c r="BK8" s="660"/>
      <c r="BL8" s="660"/>
      <c r="BM8" s="660"/>
      <c r="BN8" s="661"/>
      <c r="BO8" s="662">
        <v>1.7</v>
      </c>
      <c r="BP8" s="662"/>
      <c r="BQ8" s="662"/>
      <c r="BR8" s="662"/>
      <c r="BS8" s="663" t="s">
        <v>247</v>
      </c>
      <c r="BT8" s="663"/>
      <c r="BU8" s="663"/>
      <c r="BV8" s="663"/>
      <c r="BW8" s="663"/>
      <c r="BX8" s="663"/>
      <c r="BY8" s="663"/>
      <c r="BZ8" s="663"/>
      <c r="CA8" s="663"/>
      <c r="CB8" s="667"/>
      <c r="CD8" s="656" t="s">
        <v>248</v>
      </c>
      <c r="CE8" s="657"/>
      <c r="CF8" s="657"/>
      <c r="CG8" s="657"/>
      <c r="CH8" s="657"/>
      <c r="CI8" s="657"/>
      <c r="CJ8" s="657"/>
      <c r="CK8" s="657"/>
      <c r="CL8" s="657"/>
      <c r="CM8" s="657"/>
      <c r="CN8" s="657"/>
      <c r="CO8" s="657"/>
      <c r="CP8" s="657"/>
      <c r="CQ8" s="658"/>
      <c r="CR8" s="659">
        <v>1026562</v>
      </c>
      <c r="CS8" s="660"/>
      <c r="CT8" s="660"/>
      <c r="CU8" s="660"/>
      <c r="CV8" s="660"/>
      <c r="CW8" s="660"/>
      <c r="CX8" s="660"/>
      <c r="CY8" s="661"/>
      <c r="CZ8" s="662">
        <v>17.3</v>
      </c>
      <c r="DA8" s="662"/>
      <c r="DB8" s="662"/>
      <c r="DC8" s="662"/>
      <c r="DD8" s="668">
        <v>78710</v>
      </c>
      <c r="DE8" s="660"/>
      <c r="DF8" s="660"/>
      <c r="DG8" s="660"/>
      <c r="DH8" s="660"/>
      <c r="DI8" s="660"/>
      <c r="DJ8" s="660"/>
      <c r="DK8" s="660"/>
      <c r="DL8" s="660"/>
      <c r="DM8" s="660"/>
      <c r="DN8" s="660"/>
      <c r="DO8" s="660"/>
      <c r="DP8" s="661"/>
      <c r="DQ8" s="668">
        <v>577323</v>
      </c>
      <c r="DR8" s="660"/>
      <c r="DS8" s="660"/>
      <c r="DT8" s="660"/>
      <c r="DU8" s="660"/>
      <c r="DV8" s="660"/>
      <c r="DW8" s="660"/>
      <c r="DX8" s="660"/>
      <c r="DY8" s="660"/>
      <c r="DZ8" s="660"/>
      <c r="EA8" s="660"/>
      <c r="EB8" s="660"/>
      <c r="EC8" s="669"/>
    </row>
    <row r="9" spans="2:143" ht="11.25" customHeight="1" x14ac:dyDescent="0.2">
      <c r="B9" s="656" t="s">
        <v>249</v>
      </c>
      <c r="C9" s="657"/>
      <c r="D9" s="657"/>
      <c r="E9" s="657"/>
      <c r="F9" s="657"/>
      <c r="G9" s="657"/>
      <c r="H9" s="657"/>
      <c r="I9" s="657"/>
      <c r="J9" s="657"/>
      <c r="K9" s="657"/>
      <c r="L9" s="657"/>
      <c r="M9" s="657"/>
      <c r="N9" s="657"/>
      <c r="O9" s="657"/>
      <c r="P9" s="657"/>
      <c r="Q9" s="658"/>
      <c r="R9" s="659">
        <v>3780</v>
      </c>
      <c r="S9" s="660"/>
      <c r="T9" s="660"/>
      <c r="U9" s="660"/>
      <c r="V9" s="660"/>
      <c r="W9" s="660"/>
      <c r="X9" s="660"/>
      <c r="Y9" s="661"/>
      <c r="Z9" s="662">
        <v>0.1</v>
      </c>
      <c r="AA9" s="662"/>
      <c r="AB9" s="662"/>
      <c r="AC9" s="662"/>
      <c r="AD9" s="663">
        <v>3780</v>
      </c>
      <c r="AE9" s="663"/>
      <c r="AF9" s="663"/>
      <c r="AG9" s="663"/>
      <c r="AH9" s="663"/>
      <c r="AI9" s="663"/>
      <c r="AJ9" s="663"/>
      <c r="AK9" s="663"/>
      <c r="AL9" s="664">
        <v>0.1</v>
      </c>
      <c r="AM9" s="665"/>
      <c r="AN9" s="665"/>
      <c r="AO9" s="666"/>
      <c r="AP9" s="656" t="s">
        <v>250</v>
      </c>
      <c r="AQ9" s="657"/>
      <c r="AR9" s="657"/>
      <c r="AS9" s="657"/>
      <c r="AT9" s="657"/>
      <c r="AU9" s="657"/>
      <c r="AV9" s="657"/>
      <c r="AW9" s="657"/>
      <c r="AX9" s="657"/>
      <c r="AY9" s="657"/>
      <c r="AZ9" s="657"/>
      <c r="BA9" s="657"/>
      <c r="BB9" s="657"/>
      <c r="BC9" s="657"/>
      <c r="BD9" s="657"/>
      <c r="BE9" s="657"/>
      <c r="BF9" s="658"/>
      <c r="BG9" s="659">
        <v>181714</v>
      </c>
      <c r="BH9" s="660"/>
      <c r="BI9" s="660"/>
      <c r="BJ9" s="660"/>
      <c r="BK9" s="660"/>
      <c r="BL9" s="660"/>
      <c r="BM9" s="660"/>
      <c r="BN9" s="661"/>
      <c r="BO9" s="662">
        <v>39.6</v>
      </c>
      <c r="BP9" s="662"/>
      <c r="BQ9" s="662"/>
      <c r="BR9" s="662"/>
      <c r="BS9" s="663" t="s">
        <v>143</v>
      </c>
      <c r="BT9" s="663"/>
      <c r="BU9" s="663"/>
      <c r="BV9" s="663"/>
      <c r="BW9" s="663"/>
      <c r="BX9" s="663"/>
      <c r="BY9" s="663"/>
      <c r="BZ9" s="663"/>
      <c r="CA9" s="663"/>
      <c r="CB9" s="667"/>
      <c r="CD9" s="656" t="s">
        <v>251</v>
      </c>
      <c r="CE9" s="657"/>
      <c r="CF9" s="657"/>
      <c r="CG9" s="657"/>
      <c r="CH9" s="657"/>
      <c r="CI9" s="657"/>
      <c r="CJ9" s="657"/>
      <c r="CK9" s="657"/>
      <c r="CL9" s="657"/>
      <c r="CM9" s="657"/>
      <c r="CN9" s="657"/>
      <c r="CO9" s="657"/>
      <c r="CP9" s="657"/>
      <c r="CQ9" s="658"/>
      <c r="CR9" s="659">
        <v>788491</v>
      </c>
      <c r="CS9" s="660"/>
      <c r="CT9" s="660"/>
      <c r="CU9" s="660"/>
      <c r="CV9" s="660"/>
      <c r="CW9" s="660"/>
      <c r="CX9" s="660"/>
      <c r="CY9" s="661"/>
      <c r="CZ9" s="662">
        <v>13.3</v>
      </c>
      <c r="DA9" s="662"/>
      <c r="DB9" s="662"/>
      <c r="DC9" s="662"/>
      <c r="DD9" s="668">
        <v>4846</v>
      </c>
      <c r="DE9" s="660"/>
      <c r="DF9" s="660"/>
      <c r="DG9" s="660"/>
      <c r="DH9" s="660"/>
      <c r="DI9" s="660"/>
      <c r="DJ9" s="660"/>
      <c r="DK9" s="660"/>
      <c r="DL9" s="660"/>
      <c r="DM9" s="660"/>
      <c r="DN9" s="660"/>
      <c r="DO9" s="660"/>
      <c r="DP9" s="661"/>
      <c r="DQ9" s="668">
        <v>391479</v>
      </c>
      <c r="DR9" s="660"/>
      <c r="DS9" s="660"/>
      <c r="DT9" s="660"/>
      <c r="DU9" s="660"/>
      <c r="DV9" s="660"/>
      <c r="DW9" s="660"/>
      <c r="DX9" s="660"/>
      <c r="DY9" s="660"/>
      <c r="DZ9" s="660"/>
      <c r="EA9" s="660"/>
      <c r="EB9" s="660"/>
      <c r="EC9" s="669"/>
    </row>
    <row r="10" spans="2:143" ht="11.25" customHeight="1" x14ac:dyDescent="0.2">
      <c r="B10" s="656" t="s">
        <v>252</v>
      </c>
      <c r="C10" s="657"/>
      <c r="D10" s="657"/>
      <c r="E10" s="657"/>
      <c r="F10" s="657"/>
      <c r="G10" s="657"/>
      <c r="H10" s="657"/>
      <c r="I10" s="657"/>
      <c r="J10" s="657"/>
      <c r="K10" s="657"/>
      <c r="L10" s="657"/>
      <c r="M10" s="657"/>
      <c r="N10" s="657"/>
      <c r="O10" s="657"/>
      <c r="P10" s="657"/>
      <c r="Q10" s="658"/>
      <c r="R10" s="659" t="s">
        <v>243</v>
      </c>
      <c r="S10" s="660"/>
      <c r="T10" s="660"/>
      <c r="U10" s="660"/>
      <c r="V10" s="660"/>
      <c r="W10" s="660"/>
      <c r="X10" s="660"/>
      <c r="Y10" s="661"/>
      <c r="Z10" s="662" t="s">
        <v>243</v>
      </c>
      <c r="AA10" s="662"/>
      <c r="AB10" s="662"/>
      <c r="AC10" s="662"/>
      <c r="AD10" s="663" t="s">
        <v>243</v>
      </c>
      <c r="AE10" s="663"/>
      <c r="AF10" s="663"/>
      <c r="AG10" s="663"/>
      <c r="AH10" s="663"/>
      <c r="AI10" s="663"/>
      <c r="AJ10" s="663"/>
      <c r="AK10" s="663"/>
      <c r="AL10" s="664" t="s">
        <v>185</v>
      </c>
      <c r="AM10" s="665"/>
      <c r="AN10" s="665"/>
      <c r="AO10" s="666"/>
      <c r="AP10" s="656" t="s">
        <v>253</v>
      </c>
      <c r="AQ10" s="657"/>
      <c r="AR10" s="657"/>
      <c r="AS10" s="657"/>
      <c r="AT10" s="657"/>
      <c r="AU10" s="657"/>
      <c r="AV10" s="657"/>
      <c r="AW10" s="657"/>
      <c r="AX10" s="657"/>
      <c r="AY10" s="657"/>
      <c r="AZ10" s="657"/>
      <c r="BA10" s="657"/>
      <c r="BB10" s="657"/>
      <c r="BC10" s="657"/>
      <c r="BD10" s="657"/>
      <c r="BE10" s="657"/>
      <c r="BF10" s="658"/>
      <c r="BG10" s="659">
        <v>12559</v>
      </c>
      <c r="BH10" s="660"/>
      <c r="BI10" s="660"/>
      <c r="BJ10" s="660"/>
      <c r="BK10" s="660"/>
      <c r="BL10" s="660"/>
      <c r="BM10" s="660"/>
      <c r="BN10" s="661"/>
      <c r="BO10" s="662">
        <v>2.7</v>
      </c>
      <c r="BP10" s="662"/>
      <c r="BQ10" s="662"/>
      <c r="BR10" s="662"/>
      <c r="BS10" s="663" t="s">
        <v>243</v>
      </c>
      <c r="BT10" s="663"/>
      <c r="BU10" s="663"/>
      <c r="BV10" s="663"/>
      <c r="BW10" s="663"/>
      <c r="BX10" s="663"/>
      <c r="BY10" s="663"/>
      <c r="BZ10" s="663"/>
      <c r="CA10" s="663"/>
      <c r="CB10" s="667"/>
      <c r="CD10" s="656" t="s">
        <v>254</v>
      </c>
      <c r="CE10" s="657"/>
      <c r="CF10" s="657"/>
      <c r="CG10" s="657"/>
      <c r="CH10" s="657"/>
      <c r="CI10" s="657"/>
      <c r="CJ10" s="657"/>
      <c r="CK10" s="657"/>
      <c r="CL10" s="657"/>
      <c r="CM10" s="657"/>
      <c r="CN10" s="657"/>
      <c r="CO10" s="657"/>
      <c r="CP10" s="657"/>
      <c r="CQ10" s="658"/>
      <c r="CR10" s="659" t="s">
        <v>143</v>
      </c>
      <c r="CS10" s="660"/>
      <c r="CT10" s="660"/>
      <c r="CU10" s="660"/>
      <c r="CV10" s="660"/>
      <c r="CW10" s="660"/>
      <c r="CX10" s="660"/>
      <c r="CY10" s="661"/>
      <c r="CZ10" s="662" t="s">
        <v>243</v>
      </c>
      <c r="DA10" s="662"/>
      <c r="DB10" s="662"/>
      <c r="DC10" s="662"/>
      <c r="DD10" s="668" t="s">
        <v>243</v>
      </c>
      <c r="DE10" s="660"/>
      <c r="DF10" s="660"/>
      <c r="DG10" s="660"/>
      <c r="DH10" s="660"/>
      <c r="DI10" s="660"/>
      <c r="DJ10" s="660"/>
      <c r="DK10" s="660"/>
      <c r="DL10" s="660"/>
      <c r="DM10" s="660"/>
      <c r="DN10" s="660"/>
      <c r="DO10" s="660"/>
      <c r="DP10" s="661"/>
      <c r="DQ10" s="668" t="s">
        <v>243</v>
      </c>
      <c r="DR10" s="660"/>
      <c r="DS10" s="660"/>
      <c r="DT10" s="660"/>
      <c r="DU10" s="660"/>
      <c r="DV10" s="660"/>
      <c r="DW10" s="660"/>
      <c r="DX10" s="660"/>
      <c r="DY10" s="660"/>
      <c r="DZ10" s="660"/>
      <c r="EA10" s="660"/>
      <c r="EB10" s="660"/>
      <c r="EC10" s="669"/>
    </row>
    <row r="11" spans="2:143" ht="11.25" customHeight="1" x14ac:dyDescent="0.2">
      <c r="B11" s="656" t="s">
        <v>255</v>
      </c>
      <c r="C11" s="657"/>
      <c r="D11" s="657"/>
      <c r="E11" s="657"/>
      <c r="F11" s="657"/>
      <c r="G11" s="657"/>
      <c r="H11" s="657"/>
      <c r="I11" s="657"/>
      <c r="J11" s="657"/>
      <c r="K11" s="657"/>
      <c r="L11" s="657"/>
      <c r="M11" s="657"/>
      <c r="N11" s="657"/>
      <c r="O11" s="657"/>
      <c r="P11" s="657"/>
      <c r="Q11" s="658"/>
      <c r="R11" s="659">
        <v>115874</v>
      </c>
      <c r="S11" s="660"/>
      <c r="T11" s="660"/>
      <c r="U11" s="660"/>
      <c r="V11" s="660"/>
      <c r="W11" s="660"/>
      <c r="X11" s="660"/>
      <c r="Y11" s="661"/>
      <c r="Z11" s="664">
        <v>1.9</v>
      </c>
      <c r="AA11" s="665"/>
      <c r="AB11" s="665"/>
      <c r="AC11" s="671"/>
      <c r="AD11" s="668">
        <v>115874</v>
      </c>
      <c r="AE11" s="660"/>
      <c r="AF11" s="660"/>
      <c r="AG11" s="660"/>
      <c r="AH11" s="660"/>
      <c r="AI11" s="660"/>
      <c r="AJ11" s="660"/>
      <c r="AK11" s="661"/>
      <c r="AL11" s="664">
        <v>4.2</v>
      </c>
      <c r="AM11" s="665"/>
      <c r="AN11" s="665"/>
      <c r="AO11" s="666"/>
      <c r="AP11" s="656" t="s">
        <v>256</v>
      </c>
      <c r="AQ11" s="657"/>
      <c r="AR11" s="657"/>
      <c r="AS11" s="657"/>
      <c r="AT11" s="657"/>
      <c r="AU11" s="657"/>
      <c r="AV11" s="657"/>
      <c r="AW11" s="657"/>
      <c r="AX11" s="657"/>
      <c r="AY11" s="657"/>
      <c r="AZ11" s="657"/>
      <c r="BA11" s="657"/>
      <c r="BB11" s="657"/>
      <c r="BC11" s="657"/>
      <c r="BD11" s="657"/>
      <c r="BE11" s="657"/>
      <c r="BF11" s="658"/>
      <c r="BG11" s="659">
        <v>13024</v>
      </c>
      <c r="BH11" s="660"/>
      <c r="BI11" s="660"/>
      <c r="BJ11" s="660"/>
      <c r="BK11" s="660"/>
      <c r="BL11" s="660"/>
      <c r="BM11" s="660"/>
      <c r="BN11" s="661"/>
      <c r="BO11" s="662">
        <v>2.8</v>
      </c>
      <c r="BP11" s="662"/>
      <c r="BQ11" s="662"/>
      <c r="BR11" s="662"/>
      <c r="BS11" s="663" t="s">
        <v>243</v>
      </c>
      <c r="BT11" s="663"/>
      <c r="BU11" s="663"/>
      <c r="BV11" s="663"/>
      <c r="BW11" s="663"/>
      <c r="BX11" s="663"/>
      <c r="BY11" s="663"/>
      <c r="BZ11" s="663"/>
      <c r="CA11" s="663"/>
      <c r="CB11" s="667"/>
      <c r="CD11" s="656" t="s">
        <v>257</v>
      </c>
      <c r="CE11" s="657"/>
      <c r="CF11" s="657"/>
      <c r="CG11" s="657"/>
      <c r="CH11" s="657"/>
      <c r="CI11" s="657"/>
      <c r="CJ11" s="657"/>
      <c r="CK11" s="657"/>
      <c r="CL11" s="657"/>
      <c r="CM11" s="657"/>
      <c r="CN11" s="657"/>
      <c r="CO11" s="657"/>
      <c r="CP11" s="657"/>
      <c r="CQ11" s="658"/>
      <c r="CR11" s="659">
        <v>174464</v>
      </c>
      <c r="CS11" s="660"/>
      <c r="CT11" s="660"/>
      <c r="CU11" s="660"/>
      <c r="CV11" s="660"/>
      <c r="CW11" s="660"/>
      <c r="CX11" s="660"/>
      <c r="CY11" s="661"/>
      <c r="CZ11" s="662">
        <v>2.9</v>
      </c>
      <c r="DA11" s="662"/>
      <c r="DB11" s="662"/>
      <c r="DC11" s="662"/>
      <c r="DD11" s="668">
        <v>23441</v>
      </c>
      <c r="DE11" s="660"/>
      <c r="DF11" s="660"/>
      <c r="DG11" s="660"/>
      <c r="DH11" s="660"/>
      <c r="DI11" s="660"/>
      <c r="DJ11" s="660"/>
      <c r="DK11" s="660"/>
      <c r="DL11" s="660"/>
      <c r="DM11" s="660"/>
      <c r="DN11" s="660"/>
      <c r="DO11" s="660"/>
      <c r="DP11" s="661"/>
      <c r="DQ11" s="668">
        <v>107391</v>
      </c>
      <c r="DR11" s="660"/>
      <c r="DS11" s="660"/>
      <c r="DT11" s="660"/>
      <c r="DU11" s="660"/>
      <c r="DV11" s="660"/>
      <c r="DW11" s="660"/>
      <c r="DX11" s="660"/>
      <c r="DY11" s="660"/>
      <c r="DZ11" s="660"/>
      <c r="EA11" s="660"/>
      <c r="EB11" s="660"/>
      <c r="EC11" s="669"/>
    </row>
    <row r="12" spans="2:143" ht="11.25" customHeight="1" x14ac:dyDescent="0.2">
      <c r="B12" s="656" t="s">
        <v>258</v>
      </c>
      <c r="C12" s="657"/>
      <c r="D12" s="657"/>
      <c r="E12" s="657"/>
      <c r="F12" s="657"/>
      <c r="G12" s="657"/>
      <c r="H12" s="657"/>
      <c r="I12" s="657"/>
      <c r="J12" s="657"/>
      <c r="K12" s="657"/>
      <c r="L12" s="657"/>
      <c r="M12" s="657"/>
      <c r="N12" s="657"/>
      <c r="O12" s="657"/>
      <c r="P12" s="657"/>
      <c r="Q12" s="658"/>
      <c r="R12" s="659" t="s">
        <v>185</v>
      </c>
      <c r="S12" s="660"/>
      <c r="T12" s="660"/>
      <c r="U12" s="660"/>
      <c r="V12" s="660"/>
      <c r="W12" s="660"/>
      <c r="X12" s="660"/>
      <c r="Y12" s="661"/>
      <c r="Z12" s="662" t="s">
        <v>243</v>
      </c>
      <c r="AA12" s="662"/>
      <c r="AB12" s="662"/>
      <c r="AC12" s="662"/>
      <c r="AD12" s="663" t="s">
        <v>185</v>
      </c>
      <c r="AE12" s="663"/>
      <c r="AF12" s="663"/>
      <c r="AG12" s="663"/>
      <c r="AH12" s="663"/>
      <c r="AI12" s="663"/>
      <c r="AJ12" s="663"/>
      <c r="AK12" s="663"/>
      <c r="AL12" s="664" t="s">
        <v>243</v>
      </c>
      <c r="AM12" s="665"/>
      <c r="AN12" s="665"/>
      <c r="AO12" s="666"/>
      <c r="AP12" s="656" t="s">
        <v>259</v>
      </c>
      <c r="AQ12" s="657"/>
      <c r="AR12" s="657"/>
      <c r="AS12" s="657"/>
      <c r="AT12" s="657"/>
      <c r="AU12" s="657"/>
      <c r="AV12" s="657"/>
      <c r="AW12" s="657"/>
      <c r="AX12" s="657"/>
      <c r="AY12" s="657"/>
      <c r="AZ12" s="657"/>
      <c r="BA12" s="657"/>
      <c r="BB12" s="657"/>
      <c r="BC12" s="657"/>
      <c r="BD12" s="657"/>
      <c r="BE12" s="657"/>
      <c r="BF12" s="658"/>
      <c r="BG12" s="659">
        <v>215292</v>
      </c>
      <c r="BH12" s="660"/>
      <c r="BI12" s="660"/>
      <c r="BJ12" s="660"/>
      <c r="BK12" s="660"/>
      <c r="BL12" s="660"/>
      <c r="BM12" s="660"/>
      <c r="BN12" s="661"/>
      <c r="BO12" s="662">
        <v>46.9</v>
      </c>
      <c r="BP12" s="662"/>
      <c r="BQ12" s="662"/>
      <c r="BR12" s="662"/>
      <c r="BS12" s="663" t="s">
        <v>243</v>
      </c>
      <c r="BT12" s="663"/>
      <c r="BU12" s="663"/>
      <c r="BV12" s="663"/>
      <c r="BW12" s="663"/>
      <c r="BX12" s="663"/>
      <c r="BY12" s="663"/>
      <c r="BZ12" s="663"/>
      <c r="CA12" s="663"/>
      <c r="CB12" s="667"/>
      <c r="CD12" s="656" t="s">
        <v>260</v>
      </c>
      <c r="CE12" s="657"/>
      <c r="CF12" s="657"/>
      <c r="CG12" s="657"/>
      <c r="CH12" s="657"/>
      <c r="CI12" s="657"/>
      <c r="CJ12" s="657"/>
      <c r="CK12" s="657"/>
      <c r="CL12" s="657"/>
      <c r="CM12" s="657"/>
      <c r="CN12" s="657"/>
      <c r="CO12" s="657"/>
      <c r="CP12" s="657"/>
      <c r="CQ12" s="658"/>
      <c r="CR12" s="659">
        <v>14169</v>
      </c>
      <c r="CS12" s="660"/>
      <c r="CT12" s="660"/>
      <c r="CU12" s="660"/>
      <c r="CV12" s="660"/>
      <c r="CW12" s="660"/>
      <c r="CX12" s="660"/>
      <c r="CY12" s="661"/>
      <c r="CZ12" s="662">
        <v>0.2</v>
      </c>
      <c r="DA12" s="662"/>
      <c r="DB12" s="662"/>
      <c r="DC12" s="662"/>
      <c r="DD12" s="668" t="s">
        <v>243</v>
      </c>
      <c r="DE12" s="660"/>
      <c r="DF12" s="660"/>
      <c r="DG12" s="660"/>
      <c r="DH12" s="660"/>
      <c r="DI12" s="660"/>
      <c r="DJ12" s="660"/>
      <c r="DK12" s="660"/>
      <c r="DL12" s="660"/>
      <c r="DM12" s="660"/>
      <c r="DN12" s="660"/>
      <c r="DO12" s="660"/>
      <c r="DP12" s="661"/>
      <c r="DQ12" s="668">
        <v>14169</v>
      </c>
      <c r="DR12" s="660"/>
      <c r="DS12" s="660"/>
      <c r="DT12" s="660"/>
      <c r="DU12" s="660"/>
      <c r="DV12" s="660"/>
      <c r="DW12" s="660"/>
      <c r="DX12" s="660"/>
      <c r="DY12" s="660"/>
      <c r="DZ12" s="660"/>
      <c r="EA12" s="660"/>
      <c r="EB12" s="660"/>
      <c r="EC12" s="669"/>
    </row>
    <row r="13" spans="2:143" ht="11.25" customHeight="1" x14ac:dyDescent="0.2">
      <c r="B13" s="656" t="s">
        <v>261</v>
      </c>
      <c r="C13" s="657"/>
      <c r="D13" s="657"/>
      <c r="E13" s="657"/>
      <c r="F13" s="657"/>
      <c r="G13" s="657"/>
      <c r="H13" s="657"/>
      <c r="I13" s="657"/>
      <c r="J13" s="657"/>
      <c r="K13" s="657"/>
      <c r="L13" s="657"/>
      <c r="M13" s="657"/>
      <c r="N13" s="657"/>
      <c r="O13" s="657"/>
      <c r="P13" s="657"/>
      <c r="Q13" s="658"/>
      <c r="R13" s="659" t="s">
        <v>247</v>
      </c>
      <c r="S13" s="660"/>
      <c r="T13" s="660"/>
      <c r="U13" s="660"/>
      <c r="V13" s="660"/>
      <c r="W13" s="660"/>
      <c r="X13" s="660"/>
      <c r="Y13" s="661"/>
      <c r="Z13" s="662" t="s">
        <v>143</v>
      </c>
      <c r="AA13" s="662"/>
      <c r="AB13" s="662"/>
      <c r="AC13" s="662"/>
      <c r="AD13" s="663" t="s">
        <v>143</v>
      </c>
      <c r="AE13" s="663"/>
      <c r="AF13" s="663"/>
      <c r="AG13" s="663"/>
      <c r="AH13" s="663"/>
      <c r="AI13" s="663"/>
      <c r="AJ13" s="663"/>
      <c r="AK13" s="663"/>
      <c r="AL13" s="664" t="s">
        <v>185</v>
      </c>
      <c r="AM13" s="665"/>
      <c r="AN13" s="665"/>
      <c r="AO13" s="666"/>
      <c r="AP13" s="656" t="s">
        <v>262</v>
      </c>
      <c r="AQ13" s="657"/>
      <c r="AR13" s="657"/>
      <c r="AS13" s="657"/>
      <c r="AT13" s="657"/>
      <c r="AU13" s="657"/>
      <c r="AV13" s="657"/>
      <c r="AW13" s="657"/>
      <c r="AX13" s="657"/>
      <c r="AY13" s="657"/>
      <c r="AZ13" s="657"/>
      <c r="BA13" s="657"/>
      <c r="BB13" s="657"/>
      <c r="BC13" s="657"/>
      <c r="BD13" s="657"/>
      <c r="BE13" s="657"/>
      <c r="BF13" s="658"/>
      <c r="BG13" s="659">
        <v>213480</v>
      </c>
      <c r="BH13" s="660"/>
      <c r="BI13" s="660"/>
      <c r="BJ13" s="660"/>
      <c r="BK13" s="660"/>
      <c r="BL13" s="660"/>
      <c r="BM13" s="660"/>
      <c r="BN13" s="661"/>
      <c r="BO13" s="662">
        <v>46.5</v>
      </c>
      <c r="BP13" s="662"/>
      <c r="BQ13" s="662"/>
      <c r="BR13" s="662"/>
      <c r="BS13" s="663" t="s">
        <v>243</v>
      </c>
      <c r="BT13" s="663"/>
      <c r="BU13" s="663"/>
      <c r="BV13" s="663"/>
      <c r="BW13" s="663"/>
      <c r="BX13" s="663"/>
      <c r="BY13" s="663"/>
      <c r="BZ13" s="663"/>
      <c r="CA13" s="663"/>
      <c r="CB13" s="667"/>
      <c r="CD13" s="656" t="s">
        <v>263</v>
      </c>
      <c r="CE13" s="657"/>
      <c r="CF13" s="657"/>
      <c r="CG13" s="657"/>
      <c r="CH13" s="657"/>
      <c r="CI13" s="657"/>
      <c r="CJ13" s="657"/>
      <c r="CK13" s="657"/>
      <c r="CL13" s="657"/>
      <c r="CM13" s="657"/>
      <c r="CN13" s="657"/>
      <c r="CO13" s="657"/>
      <c r="CP13" s="657"/>
      <c r="CQ13" s="658"/>
      <c r="CR13" s="659">
        <v>345730</v>
      </c>
      <c r="CS13" s="660"/>
      <c r="CT13" s="660"/>
      <c r="CU13" s="660"/>
      <c r="CV13" s="660"/>
      <c r="CW13" s="660"/>
      <c r="CX13" s="660"/>
      <c r="CY13" s="661"/>
      <c r="CZ13" s="662">
        <v>5.8</v>
      </c>
      <c r="DA13" s="662"/>
      <c r="DB13" s="662"/>
      <c r="DC13" s="662"/>
      <c r="DD13" s="668">
        <v>160573</v>
      </c>
      <c r="DE13" s="660"/>
      <c r="DF13" s="660"/>
      <c r="DG13" s="660"/>
      <c r="DH13" s="660"/>
      <c r="DI13" s="660"/>
      <c r="DJ13" s="660"/>
      <c r="DK13" s="660"/>
      <c r="DL13" s="660"/>
      <c r="DM13" s="660"/>
      <c r="DN13" s="660"/>
      <c r="DO13" s="660"/>
      <c r="DP13" s="661"/>
      <c r="DQ13" s="668">
        <v>220614</v>
      </c>
      <c r="DR13" s="660"/>
      <c r="DS13" s="660"/>
      <c r="DT13" s="660"/>
      <c r="DU13" s="660"/>
      <c r="DV13" s="660"/>
      <c r="DW13" s="660"/>
      <c r="DX13" s="660"/>
      <c r="DY13" s="660"/>
      <c r="DZ13" s="660"/>
      <c r="EA13" s="660"/>
      <c r="EB13" s="660"/>
      <c r="EC13" s="669"/>
    </row>
    <row r="14" spans="2:143" ht="11.25" customHeight="1" x14ac:dyDescent="0.2">
      <c r="B14" s="656" t="s">
        <v>264</v>
      </c>
      <c r="C14" s="657"/>
      <c r="D14" s="657"/>
      <c r="E14" s="657"/>
      <c r="F14" s="657"/>
      <c r="G14" s="657"/>
      <c r="H14" s="657"/>
      <c r="I14" s="657"/>
      <c r="J14" s="657"/>
      <c r="K14" s="657"/>
      <c r="L14" s="657"/>
      <c r="M14" s="657"/>
      <c r="N14" s="657"/>
      <c r="O14" s="657"/>
      <c r="P14" s="657"/>
      <c r="Q14" s="658"/>
      <c r="R14" s="659">
        <v>197</v>
      </c>
      <c r="S14" s="660"/>
      <c r="T14" s="660"/>
      <c r="U14" s="660"/>
      <c r="V14" s="660"/>
      <c r="W14" s="660"/>
      <c r="X14" s="660"/>
      <c r="Y14" s="661"/>
      <c r="Z14" s="662">
        <v>0</v>
      </c>
      <c r="AA14" s="662"/>
      <c r="AB14" s="662"/>
      <c r="AC14" s="662"/>
      <c r="AD14" s="663">
        <v>197</v>
      </c>
      <c r="AE14" s="663"/>
      <c r="AF14" s="663"/>
      <c r="AG14" s="663"/>
      <c r="AH14" s="663"/>
      <c r="AI14" s="663"/>
      <c r="AJ14" s="663"/>
      <c r="AK14" s="663"/>
      <c r="AL14" s="664">
        <v>0</v>
      </c>
      <c r="AM14" s="665"/>
      <c r="AN14" s="665"/>
      <c r="AO14" s="666"/>
      <c r="AP14" s="656" t="s">
        <v>265</v>
      </c>
      <c r="AQ14" s="657"/>
      <c r="AR14" s="657"/>
      <c r="AS14" s="657"/>
      <c r="AT14" s="657"/>
      <c r="AU14" s="657"/>
      <c r="AV14" s="657"/>
      <c r="AW14" s="657"/>
      <c r="AX14" s="657"/>
      <c r="AY14" s="657"/>
      <c r="AZ14" s="657"/>
      <c r="BA14" s="657"/>
      <c r="BB14" s="657"/>
      <c r="BC14" s="657"/>
      <c r="BD14" s="657"/>
      <c r="BE14" s="657"/>
      <c r="BF14" s="658"/>
      <c r="BG14" s="659">
        <v>22274</v>
      </c>
      <c r="BH14" s="660"/>
      <c r="BI14" s="660"/>
      <c r="BJ14" s="660"/>
      <c r="BK14" s="660"/>
      <c r="BL14" s="660"/>
      <c r="BM14" s="660"/>
      <c r="BN14" s="661"/>
      <c r="BO14" s="662">
        <v>4.9000000000000004</v>
      </c>
      <c r="BP14" s="662"/>
      <c r="BQ14" s="662"/>
      <c r="BR14" s="662"/>
      <c r="BS14" s="663" t="s">
        <v>143</v>
      </c>
      <c r="BT14" s="663"/>
      <c r="BU14" s="663"/>
      <c r="BV14" s="663"/>
      <c r="BW14" s="663"/>
      <c r="BX14" s="663"/>
      <c r="BY14" s="663"/>
      <c r="BZ14" s="663"/>
      <c r="CA14" s="663"/>
      <c r="CB14" s="667"/>
      <c r="CD14" s="656" t="s">
        <v>266</v>
      </c>
      <c r="CE14" s="657"/>
      <c r="CF14" s="657"/>
      <c r="CG14" s="657"/>
      <c r="CH14" s="657"/>
      <c r="CI14" s="657"/>
      <c r="CJ14" s="657"/>
      <c r="CK14" s="657"/>
      <c r="CL14" s="657"/>
      <c r="CM14" s="657"/>
      <c r="CN14" s="657"/>
      <c r="CO14" s="657"/>
      <c r="CP14" s="657"/>
      <c r="CQ14" s="658"/>
      <c r="CR14" s="659">
        <v>240897</v>
      </c>
      <c r="CS14" s="660"/>
      <c r="CT14" s="660"/>
      <c r="CU14" s="660"/>
      <c r="CV14" s="660"/>
      <c r="CW14" s="660"/>
      <c r="CX14" s="660"/>
      <c r="CY14" s="661"/>
      <c r="CZ14" s="662">
        <v>4.0999999999999996</v>
      </c>
      <c r="DA14" s="662"/>
      <c r="DB14" s="662"/>
      <c r="DC14" s="662"/>
      <c r="DD14" s="668" t="s">
        <v>185</v>
      </c>
      <c r="DE14" s="660"/>
      <c r="DF14" s="660"/>
      <c r="DG14" s="660"/>
      <c r="DH14" s="660"/>
      <c r="DI14" s="660"/>
      <c r="DJ14" s="660"/>
      <c r="DK14" s="660"/>
      <c r="DL14" s="660"/>
      <c r="DM14" s="660"/>
      <c r="DN14" s="660"/>
      <c r="DO14" s="660"/>
      <c r="DP14" s="661"/>
      <c r="DQ14" s="668">
        <v>234006</v>
      </c>
      <c r="DR14" s="660"/>
      <c r="DS14" s="660"/>
      <c r="DT14" s="660"/>
      <c r="DU14" s="660"/>
      <c r="DV14" s="660"/>
      <c r="DW14" s="660"/>
      <c r="DX14" s="660"/>
      <c r="DY14" s="660"/>
      <c r="DZ14" s="660"/>
      <c r="EA14" s="660"/>
      <c r="EB14" s="660"/>
      <c r="EC14" s="669"/>
    </row>
    <row r="15" spans="2:143" ht="11.25" customHeight="1" x14ac:dyDescent="0.2">
      <c r="B15" s="656" t="s">
        <v>267</v>
      </c>
      <c r="C15" s="657"/>
      <c r="D15" s="657"/>
      <c r="E15" s="657"/>
      <c r="F15" s="657"/>
      <c r="G15" s="657"/>
      <c r="H15" s="657"/>
      <c r="I15" s="657"/>
      <c r="J15" s="657"/>
      <c r="K15" s="657"/>
      <c r="L15" s="657"/>
      <c r="M15" s="657"/>
      <c r="N15" s="657"/>
      <c r="O15" s="657"/>
      <c r="P15" s="657"/>
      <c r="Q15" s="658"/>
      <c r="R15" s="659" t="s">
        <v>143</v>
      </c>
      <c r="S15" s="660"/>
      <c r="T15" s="660"/>
      <c r="U15" s="660"/>
      <c r="V15" s="660"/>
      <c r="W15" s="660"/>
      <c r="X15" s="660"/>
      <c r="Y15" s="661"/>
      <c r="Z15" s="662" t="s">
        <v>143</v>
      </c>
      <c r="AA15" s="662"/>
      <c r="AB15" s="662"/>
      <c r="AC15" s="662"/>
      <c r="AD15" s="663" t="s">
        <v>143</v>
      </c>
      <c r="AE15" s="663"/>
      <c r="AF15" s="663"/>
      <c r="AG15" s="663"/>
      <c r="AH15" s="663"/>
      <c r="AI15" s="663"/>
      <c r="AJ15" s="663"/>
      <c r="AK15" s="663"/>
      <c r="AL15" s="664" t="s">
        <v>143</v>
      </c>
      <c r="AM15" s="665"/>
      <c r="AN15" s="665"/>
      <c r="AO15" s="666"/>
      <c r="AP15" s="656" t="s">
        <v>268</v>
      </c>
      <c r="AQ15" s="657"/>
      <c r="AR15" s="657"/>
      <c r="AS15" s="657"/>
      <c r="AT15" s="657"/>
      <c r="AU15" s="657"/>
      <c r="AV15" s="657"/>
      <c r="AW15" s="657"/>
      <c r="AX15" s="657"/>
      <c r="AY15" s="657"/>
      <c r="AZ15" s="657"/>
      <c r="BA15" s="657"/>
      <c r="BB15" s="657"/>
      <c r="BC15" s="657"/>
      <c r="BD15" s="657"/>
      <c r="BE15" s="657"/>
      <c r="BF15" s="658"/>
      <c r="BG15" s="659">
        <v>6581</v>
      </c>
      <c r="BH15" s="660"/>
      <c r="BI15" s="660"/>
      <c r="BJ15" s="660"/>
      <c r="BK15" s="660"/>
      <c r="BL15" s="660"/>
      <c r="BM15" s="660"/>
      <c r="BN15" s="661"/>
      <c r="BO15" s="662">
        <v>1.4</v>
      </c>
      <c r="BP15" s="662"/>
      <c r="BQ15" s="662"/>
      <c r="BR15" s="662"/>
      <c r="BS15" s="663" t="s">
        <v>185</v>
      </c>
      <c r="BT15" s="663"/>
      <c r="BU15" s="663"/>
      <c r="BV15" s="663"/>
      <c r="BW15" s="663"/>
      <c r="BX15" s="663"/>
      <c r="BY15" s="663"/>
      <c r="BZ15" s="663"/>
      <c r="CA15" s="663"/>
      <c r="CB15" s="667"/>
      <c r="CD15" s="656" t="s">
        <v>269</v>
      </c>
      <c r="CE15" s="657"/>
      <c r="CF15" s="657"/>
      <c r="CG15" s="657"/>
      <c r="CH15" s="657"/>
      <c r="CI15" s="657"/>
      <c r="CJ15" s="657"/>
      <c r="CK15" s="657"/>
      <c r="CL15" s="657"/>
      <c r="CM15" s="657"/>
      <c r="CN15" s="657"/>
      <c r="CO15" s="657"/>
      <c r="CP15" s="657"/>
      <c r="CQ15" s="658"/>
      <c r="CR15" s="659">
        <v>1600725</v>
      </c>
      <c r="CS15" s="660"/>
      <c r="CT15" s="660"/>
      <c r="CU15" s="660"/>
      <c r="CV15" s="660"/>
      <c r="CW15" s="660"/>
      <c r="CX15" s="660"/>
      <c r="CY15" s="661"/>
      <c r="CZ15" s="662">
        <v>27</v>
      </c>
      <c r="DA15" s="662"/>
      <c r="DB15" s="662"/>
      <c r="DC15" s="662"/>
      <c r="DD15" s="668">
        <v>1305939</v>
      </c>
      <c r="DE15" s="660"/>
      <c r="DF15" s="660"/>
      <c r="DG15" s="660"/>
      <c r="DH15" s="660"/>
      <c r="DI15" s="660"/>
      <c r="DJ15" s="660"/>
      <c r="DK15" s="660"/>
      <c r="DL15" s="660"/>
      <c r="DM15" s="660"/>
      <c r="DN15" s="660"/>
      <c r="DO15" s="660"/>
      <c r="DP15" s="661"/>
      <c r="DQ15" s="668">
        <v>300542</v>
      </c>
      <c r="DR15" s="660"/>
      <c r="DS15" s="660"/>
      <c r="DT15" s="660"/>
      <c r="DU15" s="660"/>
      <c r="DV15" s="660"/>
      <c r="DW15" s="660"/>
      <c r="DX15" s="660"/>
      <c r="DY15" s="660"/>
      <c r="DZ15" s="660"/>
      <c r="EA15" s="660"/>
      <c r="EB15" s="660"/>
      <c r="EC15" s="669"/>
    </row>
    <row r="16" spans="2:143" ht="11.25" customHeight="1" x14ac:dyDescent="0.2">
      <c r="B16" s="656" t="s">
        <v>270</v>
      </c>
      <c r="C16" s="657"/>
      <c r="D16" s="657"/>
      <c r="E16" s="657"/>
      <c r="F16" s="657"/>
      <c r="G16" s="657"/>
      <c r="H16" s="657"/>
      <c r="I16" s="657"/>
      <c r="J16" s="657"/>
      <c r="K16" s="657"/>
      <c r="L16" s="657"/>
      <c r="M16" s="657"/>
      <c r="N16" s="657"/>
      <c r="O16" s="657"/>
      <c r="P16" s="657"/>
      <c r="Q16" s="658"/>
      <c r="R16" s="659">
        <v>5367</v>
      </c>
      <c r="S16" s="660"/>
      <c r="T16" s="660"/>
      <c r="U16" s="660"/>
      <c r="V16" s="660"/>
      <c r="W16" s="660"/>
      <c r="X16" s="660"/>
      <c r="Y16" s="661"/>
      <c r="Z16" s="662">
        <v>0.1</v>
      </c>
      <c r="AA16" s="662"/>
      <c r="AB16" s="662"/>
      <c r="AC16" s="662"/>
      <c r="AD16" s="663">
        <v>5367</v>
      </c>
      <c r="AE16" s="663"/>
      <c r="AF16" s="663"/>
      <c r="AG16" s="663"/>
      <c r="AH16" s="663"/>
      <c r="AI16" s="663"/>
      <c r="AJ16" s="663"/>
      <c r="AK16" s="663"/>
      <c r="AL16" s="664">
        <v>0.2</v>
      </c>
      <c r="AM16" s="665"/>
      <c r="AN16" s="665"/>
      <c r="AO16" s="666"/>
      <c r="AP16" s="656" t="s">
        <v>271</v>
      </c>
      <c r="AQ16" s="657"/>
      <c r="AR16" s="657"/>
      <c r="AS16" s="657"/>
      <c r="AT16" s="657"/>
      <c r="AU16" s="657"/>
      <c r="AV16" s="657"/>
      <c r="AW16" s="657"/>
      <c r="AX16" s="657"/>
      <c r="AY16" s="657"/>
      <c r="AZ16" s="657"/>
      <c r="BA16" s="657"/>
      <c r="BB16" s="657"/>
      <c r="BC16" s="657"/>
      <c r="BD16" s="657"/>
      <c r="BE16" s="657"/>
      <c r="BF16" s="658"/>
      <c r="BG16" s="659" t="s">
        <v>143</v>
      </c>
      <c r="BH16" s="660"/>
      <c r="BI16" s="660"/>
      <c r="BJ16" s="660"/>
      <c r="BK16" s="660"/>
      <c r="BL16" s="660"/>
      <c r="BM16" s="660"/>
      <c r="BN16" s="661"/>
      <c r="BO16" s="662" t="s">
        <v>243</v>
      </c>
      <c r="BP16" s="662"/>
      <c r="BQ16" s="662"/>
      <c r="BR16" s="662"/>
      <c r="BS16" s="663" t="s">
        <v>185</v>
      </c>
      <c r="BT16" s="663"/>
      <c r="BU16" s="663"/>
      <c r="BV16" s="663"/>
      <c r="BW16" s="663"/>
      <c r="BX16" s="663"/>
      <c r="BY16" s="663"/>
      <c r="BZ16" s="663"/>
      <c r="CA16" s="663"/>
      <c r="CB16" s="667"/>
      <c r="CD16" s="656" t="s">
        <v>272</v>
      </c>
      <c r="CE16" s="657"/>
      <c r="CF16" s="657"/>
      <c r="CG16" s="657"/>
      <c r="CH16" s="657"/>
      <c r="CI16" s="657"/>
      <c r="CJ16" s="657"/>
      <c r="CK16" s="657"/>
      <c r="CL16" s="657"/>
      <c r="CM16" s="657"/>
      <c r="CN16" s="657"/>
      <c r="CO16" s="657"/>
      <c r="CP16" s="657"/>
      <c r="CQ16" s="658"/>
      <c r="CR16" s="659">
        <v>62507</v>
      </c>
      <c r="CS16" s="660"/>
      <c r="CT16" s="660"/>
      <c r="CU16" s="660"/>
      <c r="CV16" s="660"/>
      <c r="CW16" s="660"/>
      <c r="CX16" s="660"/>
      <c r="CY16" s="661"/>
      <c r="CZ16" s="662">
        <v>1.1000000000000001</v>
      </c>
      <c r="DA16" s="662"/>
      <c r="DB16" s="662"/>
      <c r="DC16" s="662"/>
      <c r="DD16" s="668" t="s">
        <v>243</v>
      </c>
      <c r="DE16" s="660"/>
      <c r="DF16" s="660"/>
      <c r="DG16" s="660"/>
      <c r="DH16" s="660"/>
      <c r="DI16" s="660"/>
      <c r="DJ16" s="660"/>
      <c r="DK16" s="660"/>
      <c r="DL16" s="660"/>
      <c r="DM16" s="660"/>
      <c r="DN16" s="660"/>
      <c r="DO16" s="660"/>
      <c r="DP16" s="661"/>
      <c r="DQ16" s="668">
        <v>8907</v>
      </c>
      <c r="DR16" s="660"/>
      <c r="DS16" s="660"/>
      <c r="DT16" s="660"/>
      <c r="DU16" s="660"/>
      <c r="DV16" s="660"/>
      <c r="DW16" s="660"/>
      <c r="DX16" s="660"/>
      <c r="DY16" s="660"/>
      <c r="DZ16" s="660"/>
      <c r="EA16" s="660"/>
      <c r="EB16" s="660"/>
      <c r="EC16" s="669"/>
    </row>
    <row r="17" spans="2:133" ht="11.25" customHeight="1" x14ac:dyDescent="0.2">
      <c r="B17" s="656" t="s">
        <v>273</v>
      </c>
      <c r="C17" s="657"/>
      <c r="D17" s="657"/>
      <c r="E17" s="657"/>
      <c r="F17" s="657"/>
      <c r="G17" s="657"/>
      <c r="H17" s="657"/>
      <c r="I17" s="657"/>
      <c r="J17" s="657"/>
      <c r="K17" s="657"/>
      <c r="L17" s="657"/>
      <c r="M17" s="657"/>
      <c r="N17" s="657"/>
      <c r="O17" s="657"/>
      <c r="P17" s="657"/>
      <c r="Q17" s="658"/>
      <c r="R17" s="659">
        <v>7524</v>
      </c>
      <c r="S17" s="660"/>
      <c r="T17" s="660"/>
      <c r="U17" s="660"/>
      <c r="V17" s="660"/>
      <c r="W17" s="660"/>
      <c r="X17" s="660"/>
      <c r="Y17" s="661"/>
      <c r="Z17" s="662">
        <v>0.1</v>
      </c>
      <c r="AA17" s="662"/>
      <c r="AB17" s="662"/>
      <c r="AC17" s="662"/>
      <c r="AD17" s="663">
        <v>7524</v>
      </c>
      <c r="AE17" s="663"/>
      <c r="AF17" s="663"/>
      <c r="AG17" s="663"/>
      <c r="AH17" s="663"/>
      <c r="AI17" s="663"/>
      <c r="AJ17" s="663"/>
      <c r="AK17" s="663"/>
      <c r="AL17" s="664">
        <v>0.3</v>
      </c>
      <c r="AM17" s="665"/>
      <c r="AN17" s="665"/>
      <c r="AO17" s="666"/>
      <c r="AP17" s="656" t="s">
        <v>274</v>
      </c>
      <c r="AQ17" s="657"/>
      <c r="AR17" s="657"/>
      <c r="AS17" s="657"/>
      <c r="AT17" s="657"/>
      <c r="AU17" s="657"/>
      <c r="AV17" s="657"/>
      <c r="AW17" s="657"/>
      <c r="AX17" s="657"/>
      <c r="AY17" s="657"/>
      <c r="AZ17" s="657"/>
      <c r="BA17" s="657"/>
      <c r="BB17" s="657"/>
      <c r="BC17" s="657"/>
      <c r="BD17" s="657"/>
      <c r="BE17" s="657"/>
      <c r="BF17" s="658"/>
      <c r="BG17" s="659" t="s">
        <v>247</v>
      </c>
      <c r="BH17" s="660"/>
      <c r="BI17" s="660"/>
      <c r="BJ17" s="660"/>
      <c r="BK17" s="660"/>
      <c r="BL17" s="660"/>
      <c r="BM17" s="660"/>
      <c r="BN17" s="661"/>
      <c r="BO17" s="662" t="s">
        <v>143</v>
      </c>
      <c r="BP17" s="662"/>
      <c r="BQ17" s="662"/>
      <c r="BR17" s="662"/>
      <c r="BS17" s="663" t="s">
        <v>243</v>
      </c>
      <c r="BT17" s="663"/>
      <c r="BU17" s="663"/>
      <c r="BV17" s="663"/>
      <c r="BW17" s="663"/>
      <c r="BX17" s="663"/>
      <c r="BY17" s="663"/>
      <c r="BZ17" s="663"/>
      <c r="CA17" s="663"/>
      <c r="CB17" s="667"/>
      <c r="CD17" s="656" t="s">
        <v>275</v>
      </c>
      <c r="CE17" s="657"/>
      <c r="CF17" s="657"/>
      <c r="CG17" s="657"/>
      <c r="CH17" s="657"/>
      <c r="CI17" s="657"/>
      <c r="CJ17" s="657"/>
      <c r="CK17" s="657"/>
      <c r="CL17" s="657"/>
      <c r="CM17" s="657"/>
      <c r="CN17" s="657"/>
      <c r="CO17" s="657"/>
      <c r="CP17" s="657"/>
      <c r="CQ17" s="658"/>
      <c r="CR17" s="659">
        <v>440912</v>
      </c>
      <c r="CS17" s="660"/>
      <c r="CT17" s="660"/>
      <c r="CU17" s="660"/>
      <c r="CV17" s="660"/>
      <c r="CW17" s="660"/>
      <c r="CX17" s="660"/>
      <c r="CY17" s="661"/>
      <c r="CZ17" s="662">
        <v>7.4</v>
      </c>
      <c r="DA17" s="662"/>
      <c r="DB17" s="662"/>
      <c r="DC17" s="662"/>
      <c r="DD17" s="668" t="s">
        <v>143</v>
      </c>
      <c r="DE17" s="660"/>
      <c r="DF17" s="660"/>
      <c r="DG17" s="660"/>
      <c r="DH17" s="660"/>
      <c r="DI17" s="660"/>
      <c r="DJ17" s="660"/>
      <c r="DK17" s="660"/>
      <c r="DL17" s="660"/>
      <c r="DM17" s="660"/>
      <c r="DN17" s="660"/>
      <c r="DO17" s="660"/>
      <c r="DP17" s="661"/>
      <c r="DQ17" s="668">
        <v>429013</v>
      </c>
      <c r="DR17" s="660"/>
      <c r="DS17" s="660"/>
      <c r="DT17" s="660"/>
      <c r="DU17" s="660"/>
      <c r="DV17" s="660"/>
      <c r="DW17" s="660"/>
      <c r="DX17" s="660"/>
      <c r="DY17" s="660"/>
      <c r="DZ17" s="660"/>
      <c r="EA17" s="660"/>
      <c r="EB17" s="660"/>
      <c r="EC17" s="669"/>
    </row>
    <row r="18" spans="2:133" ht="11.25" customHeight="1" x14ac:dyDescent="0.2">
      <c r="B18" s="656" t="s">
        <v>276</v>
      </c>
      <c r="C18" s="657"/>
      <c r="D18" s="657"/>
      <c r="E18" s="657"/>
      <c r="F18" s="657"/>
      <c r="G18" s="657"/>
      <c r="H18" s="657"/>
      <c r="I18" s="657"/>
      <c r="J18" s="657"/>
      <c r="K18" s="657"/>
      <c r="L18" s="657"/>
      <c r="M18" s="657"/>
      <c r="N18" s="657"/>
      <c r="O18" s="657"/>
      <c r="P18" s="657"/>
      <c r="Q18" s="658"/>
      <c r="R18" s="659">
        <v>1012</v>
      </c>
      <c r="S18" s="660"/>
      <c r="T18" s="660"/>
      <c r="U18" s="660"/>
      <c r="V18" s="660"/>
      <c r="W18" s="660"/>
      <c r="X18" s="660"/>
      <c r="Y18" s="661"/>
      <c r="Z18" s="662">
        <v>0</v>
      </c>
      <c r="AA18" s="662"/>
      <c r="AB18" s="662"/>
      <c r="AC18" s="662"/>
      <c r="AD18" s="663">
        <v>1012</v>
      </c>
      <c r="AE18" s="663"/>
      <c r="AF18" s="663"/>
      <c r="AG18" s="663"/>
      <c r="AH18" s="663"/>
      <c r="AI18" s="663"/>
      <c r="AJ18" s="663"/>
      <c r="AK18" s="663"/>
      <c r="AL18" s="664">
        <v>0</v>
      </c>
      <c r="AM18" s="665"/>
      <c r="AN18" s="665"/>
      <c r="AO18" s="666"/>
      <c r="AP18" s="656" t="s">
        <v>277</v>
      </c>
      <c r="AQ18" s="657"/>
      <c r="AR18" s="657"/>
      <c r="AS18" s="657"/>
      <c r="AT18" s="657"/>
      <c r="AU18" s="657"/>
      <c r="AV18" s="657"/>
      <c r="AW18" s="657"/>
      <c r="AX18" s="657"/>
      <c r="AY18" s="657"/>
      <c r="AZ18" s="657"/>
      <c r="BA18" s="657"/>
      <c r="BB18" s="657"/>
      <c r="BC18" s="657"/>
      <c r="BD18" s="657"/>
      <c r="BE18" s="657"/>
      <c r="BF18" s="658"/>
      <c r="BG18" s="659" t="s">
        <v>143</v>
      </c>
      <c r="BH18" s="660"/>
      <c r="BI18" s="660"/>
      <c r="BJ18" s="660"/>
      <c r="BK18" s="660"/>
      <c r="BL18" s="660"/>
      <c r="BM18" s="660"/>
      <c r="BN18" s="661"/>
      <c r="BO18" s="662" t="s">
        <v>243</v>
      </c>
      <c r="BP18" s="662"/>
      <c r="BQ18" s="662"/>
      <c r="BR18" s="662"/>
      <c r="BS18" s="663" t="s">
        <v>143</v>
      </c>
      <c r="BT18" s="663"/>
      <c r="BU18" s="663"/>
      <c r="BV18" s="663"/>
      <c r="BW18" s="663"/>
      <c r="BX18" s="663"/>
      <c r="BY18" s="663"/>
      <c r="BZ18" s="663"/>
      <c r="CA18" s="663"/>
      <c r="CB18" s="667"/>
      <c r="CD18" s="656" t="s">
        <v>278</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247</v>
      </c>
      <c r="DA18" s="662"/>
      <c r="DB18" s="662"/>
      <c r="DC18" s="662"/>
      <c r="DD18" s="668" t="s">
        <v>243</v>
      </c>
      <c r="DE18" s="660"/>
      <c r="DF18" s="660"/>
      <c r="DG18" s="660"/>
      <c r="DH18" s="660"/>
      <c r="DI18" s="660"/>
      <c r="DJ18" s="660"/>
      <c r="DK18" s="660"/>
      <c r="DL18" s="660"/>
      <c r="DM18" s="660"/>
      <c r="DN18" s="660"/>
      <c r="DO18" s="660"/>
      <c r="DP18" s="661"/>
      <c r="DQ18" s="668" t="s">
        <v>143</v>
      </c>
      <c r="DR18" s="660"/>
      <c r="DS18" s="660"/>
      <c r="DT18" s="660"/>
      <c r="DU18" s="660"/>
      <c r="DV18" s="660"/>
      <c r="DW18" s="660"/>
      <c r="DX18" s="660"/>
      <c r="DY18" s="660"/>
      <c r="DZ18" s="660"/>
      <c r="EA18" s="660"/>
      <c r="EB18" s="660"/>
      <c r="EC18" s="669"/>
    </row>
    <row r="19" spans="2:133" ht="11.25" customHeight="1" x14ac:dyDescent="0.2">
      <c r="B19" s="656" t="s">
        <v>279</v>
      </c>
      <c r="C19" s="657"/>
      <c r="D19" s="657"/>
      <c r="E19" s="657"/>
      <c r="F19" s="657"/>
      <c r="G19" s="657"/>
      <c r="H19" s="657"/>
      <c r="I19" s="657"/>
      <c r="J19" s="657"/>
      <c r="K19" s="657"/>
      <c r="L19" s="657"/>
      <c r="M19" s="657"/>
      <c r="N19" s="657"/>
      <c r="O19" s="657"/>
      <c r="P19" s="657"/>
      <c r="Q19" s="658"/>
      <c r="R19" s="659">
        <v>814</v>
      </c>
      <c r="S19" s="660"/>
      <c r="T19" s="660"/>
      <c r="U19" s="660"/>
      <c r="V19" s="660"/>
      <c r="W19" s="660"/>
      <c r="X19" s="660"/>
      <c r="Y19" s="661"/>
      <c r="Z19" s="662">
        <v>0</v>
      </c>
      <c r="AA19" s="662"/>
      <c r="AB19" s="662"/>
      <c r="AC19" s="662"/>
      <c r="AD19" s="663">
        <v>814</v>
      </c>
      <c r="AE19" s="663"/>
      <c r="AF19" s="663"/>
      <c r="AG19" s="663"/>
      <c r="AH19" s="663"/>
      <c r="AI19" s="663"/>
      <c r="AJ19" s="663"/>
      <c r="AK19" s="663"/>
      <c r="AL19" s="664">
        <v>0</v>
      </c>
      <c r="AM19" s="665"/>
      <c r="AN19" s="665"/>
      <c r="AO19" s="666"/>
      <c r="AP19" s="656" t="s">
        <v>280</v>
      </c>
      <c r="AQ19" s="657"/>
      <c r="AR19" s="657"/>
      <c r="AS19" s="657"/>
      <c r="AT19" s="657"/>
      <c r="AU19" s="657"/>
      <c r="AV19" s="657"/>
      <c r="AW19" s="657"/>
      <c r="AX19" s="657"/>
      <c r="AY19" s="657"/>
      <c r="AZ19" s="657"/>
      <c r="BA19" s="657"/>
      <c r="BB19" s="657"/>
      <c r="BC19" s="657"/>
      <c r="BD19" s="657"/>
      <c r="BE19" s="657"/>
      <c r="BF19" s="658"/>
      <c r="BG19" s="659" t="s">
        <v>243</v>
      </c>
      <c r="BH19" s="660"/>
      <c r="BI19" s="660"/>
      <c r="BJ19" s="660"/>
      <c r="BK19" s="660"/>
      <c r="BL19" s="660"/>
      <c r="BM19" s="660"/>
      <c r="BN19" s="661"/>
      <c r="BO19" s="662" t="s">
        <v>143</v>
      </c>
      <c r="BP19" s="662"/>
      <c r="BQ19" s="662"/>
      <c r="BR19" s="662"/>
      <c r="BS19" s="663" t="s">
        <v>243</v>
      </c>
      <c r="BT19" s="663"/>
      <c r="BU19" s="663"/>
      <c r="BV19" s="663"/>
      <c r="BW19" s="663"/>
      <c r="BX19" s="663"/>
      <c r="BY19" s="663"/>
      <c r="BZ19" s="663"/>
      <c r="CA19" s="663"/>
      <c r="CB19" s="667"/>
      <c r="CD19" s="656" t="s">
        <v>281</v>
      </c>
      <c r="CE19" s="657"/>
      <c r="CF19" s="657"/>
      <c r="CG19" s="657"/>
      <c r="CH19" s="657"/>
      <c r="CI19" s="657"/>
      <c r="CJ19" s="657"/>
      <c r="CK19" s="657"/>
      <c r="CL19" s="657"/>
      <c r="CM19" s="657"/>
      <c r="CN19" s="657"/>
      <c r="CO19" s="657"/>
      <c r="CP19" s="657"/>
      <c r="CQ19" s="658"/>
      <c r="CR19" s="659" t="s">
        <v>143</v>
      </c>
      <c r="CS19" s="660"/>
      <c r="CT19" s="660"/>
      <c r="CU19" s="660"/>
      <c r="CV19" s="660"/>
      <c r="CW19" s="660"/>
      <c r="CX19" s="660"/>
      <c r="CY19" s="661"/>
      <c r="CZ19" s="662" t="s">
        <v>143</v>
      </c>
      <c r="DA19" s="662"/>
      <c r="DB19" s="662"/>
      <c r="DC19" s="662"/>
      <c r="DD19" s="668" t="s">
        <v>143</v>
      </c>
      <c r="DE19" s="660"/>
      <c r="DF19" s="660"/>
      <c r="DG19" s="660"/>
      <c r="DH19" s="660"/>
      <c r="DI19" s="660"/>
      <c r="DJ19" s="660"/>
      <c r="DK19" s="660"/>
      <c r="DL19" s="660"/>
      <c r="DM19" s="660"/>
      <c r="DN19" s="660"/>
      <c r="DO19" s="660"/>
      <c r="DP19" s="661"/>
      <c r="DQ19" s="668" t="s">
        <v>143</v>
      </c>
      <c r="DR19" s="660"/>
      <c r="DS19" s="660"/>
      <c r="DT19" s="660"/>
      <c r="DU19" s="660"/>
      <c r="DV19" s="660"/>
      <c r="DW19" s="660"/>
      <c r="DX19" s="660"/>
      <c r="DY19" s="660"/>
      <c r="DZ19" s="660"/>
      <c r="EA19" s="660"/>
      <c r="EB19" s="660"/>
      <c r="EC19" s="669"/>
    </row>
    <row r="20" spans="2:133" ht="11.25" customHeight="1" x14ac:dyDescent="0.2">
      <c r="B20" s="672" t="s">
        <v>282</v>
      </c>
      <c r="C20" s="673"/>
      <c r="D20" s="673"/>
      <c r="E20" s="673"/>
      <c r="F20" s="673"/>
      <c r="G20" s="673"/>
      <c r="H20" s="673"/>
      <c r="I20" s="673"/>
      <c r="J20" s="673"/>
      <c r="K20" s="673"/>
      <c r="L20" s="673"/>
      <c r="M20" s="673"/>
      <c r="N20" s="673"/>
      <c r="O20" s="673"/>
      <c r="P20" s="673"/>
      <c r="Q20" s="674"/>
      <c r="R20" s="659">
        <v>198</v>
      </c>
      <c r="S20" s="660"/>
      <c r="T20" s="660"/>
      <c r="U20" s="660"/>
      <c r="V20" s="660"/>
      <c r="W20" s="660"/>
      <c r="X20" s="660"/>
      <c r="Y20" s="661"/>
      <c r="Z20" s="662">
        <v>0</v>
      </c>
      <c r="AA20" s="662"/>
      <c r="AB20" s="662"/>
      <c r="AC20" s="662"/>
      <c r="AD20" s="663">
        <v>198</v>
      </c>
      <c r="AE20" s="663"/>
      <c r="AF20" s="663"/>
      <c r="AG20" s="663"/>
      <c r="AH20" s="663"/>
      <c r="AI20" s="663"/>
      <c r="AJ20" s="663"/>
      <c r="AK20" s="663"/>
      <c r="AL20" s="664">
        <v>0</v>
      </c>
      <c r="AM20" s="665"/>
      <c r="AN20" s="665"/>
      <c r="AO20" s="666"/>
      <c r="AP20" s="656" t="s">
        <v>283</v>
      </c>
      <c r="AQ20" s="657"/>
      <c r="AR20" s="657"/>
      <c r="AS20" s="657"/>
      <c r="AT20" s="657"/>
      <c r="AU20" s="657"/>
      <c r="AV20" s="657"/>
      <c r="AW20" s="657"/>
      <c r="AX20" s="657"/>
      <c r="AY20" s="657"/>
      <c r="AZ20" s="657"/>
      <c r="BA20" s="657"/>
      <c r="BB20" s="657"/>
      <c r="BC20" s="657"/>
      <c r="BD20" s="657"/>
      <c r="BE20" s="657"/>
      <c r="BF20" s="658"/>
      <c r="BG20" s="659" t="s">
        <v>143</v>
      </c>
      <c r="BH20" s="660"/>
      <c r="BI20" s="660"/>
      <c r="BJ20" s="660"/>
      <c r="BK20" s="660"/>
      <c r="BL20" s="660"/>
      <c r="BM20" s="660"/>
      <c r="BN20" s="661"/>
      <c r="BO20" s="662" t="s">
        <v>143</v>
      </c>
      <c r="BP20" s="662"/>
      <c r="BQ20" s="662"/>
      <c r="BR20" s="662"/>
      <c r="BS20" s="663" t="s">
        <v>143</v>
      </c>
      <c r="BT20" s="663"/>
      <c r="BU20" s="663"/>
      <c r="BV20" s="663"/>
      <c r="BW20" s="663"/>
      <c r="BX20" s="663"/>
      <c r="BY20" s="663"/>
      <c r="BZ20" s="663"/>
      <c r="CA20" s="663"/>
      <c r="CB20" s="667"/>
      <c r="CD20" s="656" t="s">
        <v>284</v>
      </c>
      <c r="CE20" s="657"/>
      <c r="CF20" s="657"/>
      <c r="CG20" s="657"/>
      <c r="CH20" s="657"/>
      <c r="CI20" s="657"/>
      <c r="CJ20" s="657"/>
      <c r="CK20" s="657"/>
      <c r="CL20" s="657"/>
      <c r="CM20" s="657"/>
      <c r="CN20" s="657"/>
      <c r="CO20" s="657"/>
      <c r="CP20" s="657"/>
      <c r="CQ20" s="658"/>
      <c r="CR20" s="659">
        <v>5931278</v>
      </c>
      <c r="CS20" s="660"/>
      <c r="CT20" s="660"/>
      <c r="CU20" s="660"/>
      <c r="CV20" s="660"/>
      <c r="CW20" s="660"/>
      <c r="CX20" s="660"/>
      <c r="CY20" s="661"/>
      <c r="CZ20" s="662">
        <v>100</v>
      </c>
      <c r="DA20" s="662"/>
      <c r="DB20" s="662"/>
      <c r="DC20" s="662"/>
      <c r="DD20" s="668">
        <v>1620198</v>
      </c>
      <c r="DE20" s="660"/>
      <c r="DF20" s="660"/>
      <c r="DG20" s="660"/>
      <c r="DH20" s="660"/>
      <c r="DI20" s="660"/>
      <c r="DJ20" s="660"/>
      <c r="DK20" s="660"/>
      <c r="DL20" s="660"/>
      <c r="DM20" s="660"/>
      <c r="DN20" s="660"/>
      <c r="DO20" s="660"/>
      <c r="DP20" s="661"/>
      <c r="DQ20" s="668">
        <v>3459701</v>
      </c>
      <c r="DR20" s="660"/>
      <c r="DS20" s="660"/>
      <c r="DT20" s="660"/>
      <c r="DU20" s="660"/>
      <c r="DV20" s="660"/>
      <c r="DW20" s="660"/>
      <c r="DX20" s="660"/>
      <c r="DY20" s="660"/>
      <c r="DZ20" s="660"/>
      <c r="EA20" s="660"/>
      <c r="EB20" s="660"/>
      <c r="EC20" s="669"/>
    </row>
    <row r="21" spans="2:133" ht="11.25" customHeight="1" x14ac:dyDescent="0.2">
      <c r="B21" s="656" t="s">
        <v>285</v>
      </c>
      <c r="C21" s="657"/>
      <c r="D21" s="657"/>
      <c r="E21" s="657"/>
      <c r="F21" s="657"/>
      <c r="G21" s="657"/>
      <c r="H21" s="657"/>
      <c r="I21" s="657"/>
      <c r="J21" s="657"/>
      <c r="K21" s="657"/>
      <c r="L21" s="657"/>
      <c r="M21" s="657"/>
      <c r="N21" s="657"/>
      <c r="O21" s="657"/>
      <c r="P21" s="657"/>
      <c r="Q21" s="658"/>
      <c r="R21" s="659">
        <v>2361649</v>
      </c>
      <c r="S21" s="660"/>
      <c r="T21" s="660"/>
      <c r="U21" s="660"/>
      <c r="V21" s="660"/>
      <c r="W21" s="660"/>
      <c r="X21" s="660"/>
      <c r="Y21" s="661"/>
      <c r="Z21" s="662">
        <v>38</v>
      </c>
      <c r="AA21" s="662"/>
      <c r="AB21" s="662"/>
      <c r="AC21" s="662"/>
      <c r="AD21" s="663">
        <v>2114803</v>
      </c>
      <c r="AE21" s="663"/>
      <c r="AF21" s="663"/>
      <c r="AG21" s="663"/>
      <c r="AH21" s="663"/>
      <c r="AI21" s="663"/>
      <c r="AJ21" s="663"/>
      <c r="AK21" s="663"/>
      <c r="AL21" s="664">
        <v>76.099999999999994</v>
      </c>
      <c r="AM21" s="665"/>
      <c r="AN21" s="665"/>
      <c r="AO21" s="666"/>
      <c r="AP21" s="656" t="s">
        <v>286</v>
      </c>
      <c r="AQ21" s="675"/>
      <c r="AR21" s="675"/>
      <c r="AS21" s="675"/>
      <c r="AT21" s="675"/>
      <c r="AU21" s="675"/>
      <c r="AV21" s="675"/>
      <c r="AW21" s="675"/>
      <c r="AX21" s="675"/>
      <c r="AY21" s="675"/>
      <c r="AZ21" s="675"/>
      <c r="BA21" s="675"/>
      <c r="BB21" s="675"/>
      <c r="BC21" s="675"/>
      <c r="BD21" s="675"/>
      <c r="BE21" s="675"/>
      <c r="BF21" s="676"/>
      <c r="BG21" s="659" t="s">
        <v>143</v>
      </c>
      <c r="BH21" s="660"/>
      <c r="BI21" s="660"/>
      <c r="BJ21" s="660"/>
      <c r="BK21" s="660"/>
      <c r="BL21" s="660"/>
      <c r="BM21" s="660"/>
      <c r="BN21" s="661"/>
      <c r="BO21" s="662" t="s">
        <v>243</v>
      </c>
      <c r="BP21" s="662"/>
      <c r="BQ21" s="662"/>
      <c r="BR21" s="662"/>
      <c r="BS21" s="663" t="s">
        <v>143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287</v>
      </c>
      <c r="C22" s="657"/>
      <c r="D22" s="657"/>
      <c r="E22" s="657"/>
      <c r="F22" s="657"/>
      <c r="G22" s="657"/>
      <c r="H22" s="657"/>
      <c r="I22" s="657"/>
      <c r="J22" s="657"/>
      <c r="K22" s="657"/>
      <c r="L22" s="657"/>
      <c r="M22" s="657"/>
      <c r="N22" s="657"/>
      <c r="O22" s="657"/>
      <c r="P22" s="657"/>
      <c r="Q22" s="658"/>
      <c r="R22" s="659">
        <v>2114803</v>
      </c>
      <c r="S22" s="660"/>
      <c r="T22" s="660"/>
      <c r="U22" s="660"/>
      <c r="V22" s="660"/>
      <c r="W22" s="660"/>
      <c r="X22" s="660"/>
      <c r="Y22" s="661"/>
      <c r="Z22" s="662">
        <v>34</v>
      </c>
      <c r="AA22" s="662"/>
      <c r="AB22" s="662"/>
      <c r="AC22" s="662"/>
      <c r="AD22" s="663">
        <v>2114803</v>
      </c>
      <c r="AE22" s="663"/>
      <c r="AF22" s="663"/>
      <c r="AG22" s="663"/>
      <c r="AH22" s="663"/>
      <c r="AI22" s="663"/>
      <c r="AJ22" s="663"/>
      <c r="AK22" s="663"/>
      <c r="AL22" s="664">
        <v>76.099999999999994</v>
      </c>
      <c r="AM22" s="665"/>
      <c r="AN22" s="665"/>
      <c r="AO22" s="666"/>
      <c r="AP22" s="656" t="s">
        <v>288</v>
      </c>
      <c r="AQ22" s="675"/>
      <c r="AR22" s="675"/>
      <c r="AS22" s="675"/>
      <c r="AT22" s="675"/>
      <c r="AU22" s="675"/>
      <c r="AV22" s="675"/>
      <c r="AW22" s="675"/>
      <c r="AX22" s="675"/>
      <c r="AY22" s="675"/>
      <c r="AZ22" s="675"/>
      <c r="BA22" s="675"/>
      <c r="BB22" s="675"/>
      <c r="BC22" s="675"/>
      <c r="BD22" s="675"/>
      <c r="BE22" s="675"/>
      <c r="BF22" s="676"/>
      <c r="BG22" s="659" t="s">
        <v>143</v>
      </c>
      <c r="BH22" s="660"/>
      <c r="BI22" s="660"/>
      <c r="BJ22" s="660"/>
      <c r="BK22" s="660"/>
      <c r="BL22" s="660"/>
      <c r="BM22" s="660"/>
      <c r="BN22" s="661"/>
      <c r="BO22" s="662" t="s">
        <v>143</v>
      </c>
      <c r="BP22" s="662"/>
      <c r="BQ22" s="662"/>
      <c r="BR22" s="662"/>
      <c r="BS22" s="663" t="s">
        <v>247</v>
      </c>
      <c r="BT22" s="663"/>
      <c r="BU22" s="663"/>
      <c r="BV22" s="663"/>
      <c r="BW22" s="663"/>
      <c r="BX22" s="663"/>
      <c r="BY22" s="663"/>
      <c r="BZ22" s="663"/>
      <c r="CA22" s="663"/>
      <c r="CB22" s="667"/>
      <c r="CD22" s="641" t="s">
        <v>289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290</v>
      </c>
      <c r="C23" s="657"/>
      <c r="D23" s="657"/>
      <c r="E23" s="657"/>
      <c r="F23" s="657"/>
      <c r="G23" s="657"/>
      <c r="H23" s="657"/>
      <c r="I23" s="657"/>
      <c r="J23" s="657"/>
      <c r="K23" s="657"/>
      <c r="L23" s="657"/>
      <c r="M23" s="657"/>
      <c r="N23" s="657"/>
      <c r="O23" s="657"/>
      <c r="P23" s="657"/>
      <c r="Q23" s="658"/>
      <c r="R23" s="659">
        <v>246846</v>
      </c>
      <c r="S23" s="660"/>
      <c r="T23" s="660"/>
      <c r="U23" s="660"/>
      <c r="V23" s="660"/>
      <c r="W23" s="660"/>
      <c r="X23" s="660"/>
      <c r="Y23" s="661"/>
      <c r="Z23" s="662">
        <v>4</v>
      </c>
      <c r="AA23" s="662"/>
      <c r="AB23" s="662"/>
      <c r="AC23" s="662"/>
      <c r="AD23" s="663" t="s">
        <v>243</v>
      </c>
      <c r="AE23" s="663"/>
      <c r="AF23" s="663"/>
      <c r="AG23" s="663"/>
      <c r="AH23" s="663"/>
      <c r="AI23" s="663"/>
      <c r="AJ23" s="663"/>
      <c r="AK23" s="663"/>
      <c r="AL23" s="664" t="s">
        <v>185</v>
      </c>
      <c r="AM23" s="665"/>
      <c r="AN23" s="665"/>
      <c r="AO23" s="666"/>
      <c r="AP23" s="656" t="s">
        <v>291</v>
      </c>
      <c r="AQ23" s="675"/>
      <c r="AR23" s="675"/>
      <c r="AS23" s="675"/>
      <c r="AT23" s="675"/>
      <c r="AU23" s="675"/>
      <c r="AV23" s="675"/>
      <c r="AW23" s="675"/>
      <c r="AX23" s="675"/>
      <c r="AY23" s="675"/>
      <c r="AZ23" s="675"/>
      <c r="BA23" s="675"/>
      <c r="BB23" s="675"/>
      <c r="BC23" s="675"/>
      <c r="BD23" s="675"/>
      <c r="BE23" s="675"/>
      <c r="BF23" s="676"/>
      <c r="BG23" s="659" t="s">
        <v>243</v>
      </c>
      <c r="BH23" s="660"/>
      <c r="BI23" s="660"/>
      <c r="BJ23" s="660"/>
      <c r="BK23" s="660"/>
      <c r="BL23" s="660"/>
      <c r="BM23" s="660"/>
      <c r="BN23" s="661"/>
      <c r="BO23" s="662" t="s">
        <v>243</v>
      </c>
      <c r="BP23" s="662"/>
      <c r="BQ23" s="662"/>
      <c r="BR23" s="662"/>
      <c r="BS23" s="663" t="s">
        <v>143</v>
      </c>
      <c r="BT23" s="663"/>
      <c r="BU23" s="663"/>
      <c r="BV23" s="663"/>
      <c r="BW23" s="663"/>
      <c r="BX23" s="663"/>
      <c r="BY23" s="663"/>
      <c r="BZ23" s="663"/>
      <c r="CA23" s="663"/>
      <c r="CB23" s="667"/>
      <c r="CD23" s="641" t="s">
        <v>229</v>
      </c>
      <c r="CE23" s="642"/>
      <c r="CF23" s="642"/>
      <c r="CG23" s="642"/>
      <c r="CH23" s="642"/>
      <c r="CI23" s="642"/>
      <c r="CJ23" s="642"/>
      <c r="CK23" s="642"/>
      <c r="CL23" s="642"/>
      <c r="CM23" s="642"/>
      <c r="CN23" s="642"/>
      <c r="CO23" s="642"/>
      <c r="CP23" s="642"/>
      <c r="CQ23" s="643"/>
      <c r="CR23" s="641" t="s">
        <v>292</v>
      </c>
      <c r="CS23" s="642"/>
      <c r="CT23" s="642"/>
      <c r="CU23" s="642"/>
      <c r="CV23" s="642"/>
      <c r="CW23" s="642"/>
      <c r="CX23" s="642"/>
      <c r="CY23" s="643"/>
      <c r="CZ23" s="641" t="s">
        <v>293</v>
      </c>
      <c r="DA23" s="642"/>
      <c r="DB23" s="642"/>
      <c r="DC23" s="643"/>
      <c r="DD23" s="641" t="s">
        <v>294</v>
      </c>
      <c r="DE23" s="642"/>
      <c r="DF23" s="642"/>
      <c r="DG23" s="642"/>
      <c r="DH23" s="642"/>
      <c r="DI23" s="642"/>
      <c r="DJ23" s="642"/>
      <c r="DK23" s="643"/>
      <c r="DL23" s="686" t="s">
        <v>295</v>
      </c>
      <c r="DM23" s="687"/>
      <c r="DN23" s="687"/>
      <c r="DO23" s="687"/>
      <c r="DP23" s="687"/>
      <c r="DQ23" s="687"/>
      <c r="DR23" s="687"/>
      <c r="DS23" s="687"/>
      <c r="DT23" s="687"/>
      <c r="DU23" s="687"/>
      <c r="DV23" s="688"/>
      <c r="DW23" s="641" t="s">
        <v>296</v>
      </c>
      <c r="DX23" s="642"/>
      <c r="DY23" s="642"/>
      <c r="DZ23" s="642"/>
      <c r="EA23" s="642"/>
      <c r="EB23" s="642"/>
      <c r="EC23" s="643"/>
    </row>
    <row r="24" spans="2:133" ht="11.25" customHeight="1" x14ac:dyDescent="0.2">
      <c r="B24" s="656" t="s">
        <v>297</v>
      </c>
      <c r="C24" s="657"/>
      <c r="D24" s="657"/>
      <c r="E24" s="657"/>
      <c r="F24" s="657"/>
      <c r="G24" s="657"/>
      <c r="H24" s="657"/>
      <c r="I24" s="657"/>
      <c r="J24" s="657"/>
      <c r="K24" s="657"/>
      <c r="L24" s="657"/>
      <c r="M24" s="657"/>
      <c r="N24" s="657"/>
      <c r="O24" s="657"/>
      <c r="P24" s="657"/>
      <c r="Q24" s="658"/>
      <c r="R24" s="659" t="s">
        <v>143</v>
      </c>
      <c r="S24" s="660"/>
      <c r="T24" s="660"/>
      <c r="U24" s="660"/>
      <c r="V24" s="660"/>
      <c r="W24" s="660"/>
      <c r="X24" s="660"/>
      <c r="Y24" s="661"/>
      <c r="Z24" s="662" t="s">
        <v>143</v>
      </c>
      <c r="AA24" s="662"/>
      <c r="AB24" s="662"/>
      <c r="AC24" s="662"/>
      <c r="AD24" s="663" t="s">
        <v>243</v>
      </c>
      <c r="AE24" s="663"/>
      <c r="AF24" s="663"/>
      <c r="AG24" s="663"/>
      <c r="AH24" s="663"/>
      <c r="AI24" s="663"/>
      <c r="AJ24" s="663"/>
      <c r="AK24" s="663"/>
      <c r="AL24" s="664" t="s">
        <v>185</v>
      </c>
      <c r="AM24" s="665"/>
      <c r="AN24" s="665"/>
      <c r="AO24" s="666"/>
      <c r="AP24" s="656" t="s">
        <v>298</v>
      </c>
      <c r="AQ24" s="675"/>
      <c r="AR24" s="675"/>
      <c r="AS24" s="675"/>
      <c r="AT24" s="675"/>
      <c r="AU24" s="675"/>
      <c r="AV24" s="675"/>
      <c r="AW24" s="675"/>
      <c r="AX24" s="675"/>
      <c r="AY24" s="675"/>
      <c r="AZ24" s="675"/>
      <c r="BA24" s="675"/>
      <c r="BB24" s="675"/>
      <c r="BC24" s="675"/>
      <c r="BD24" s="675"/>
      <c r="BE24" s="675"/>
      <c r="BF24" s="676"/>
      <c r="BG24" s="659" t="s">
        <v>243</v>
      </c>
      <c r="BH24" s="660"/>
      <c r="BI24" s="660"/>
      <c r="BJ24" s="660"/>
      <c r="BK24" s="660"/>
      <c r="BL24" s="660"/>
      <c r="BM24" s="660"/>
      <c r="BN24" s="661"/>
      <c r="BO24" s="662" t="s">
        <v>143</v>
      </c>
      <c r="BP24" s="662"/>
      <c r="BQ24" s="662"/>
      <c r="BR24" s="662"/>
      <c r="BS24" s="663" t="s">
        <v>143</v>
      </c>
      <c r="BT24" s="663"/>
      <c r="BU24" s="663"/>
      <c r="BV24" s="663"/>
      <c r="BW24" s="663"/>
      <c r="BX24" s="663"/>
      <c r="BY24" s="663"/>
      <c r="BZ24" s="663"/>
      <c r="CA24" s="663"/>
      <c r="CB24" s="667"/>
      <c r="CD24" s="645" t="s">
        <v>299</v>
      </c>
      <c r="CE24" s="646"/>
      <c r="CF24" s="646"/>
      <c r="CG24" s="646"/>
      <c r="CH24" s="646"/>
      <c r="CI24" s="646"/>
      <c r="CJ24" s="646"/>
      <c r="CK24" s="646"/>
      <c r="CL24" s="646"/>
      <c r="CM24" s="646"/>
      <c r="CN24" s="646"/>
      <c r="CO24" s="646"/>
      <c r="CP24" s="646"/>
      <c r="CQ24" s="647"/>
      <c r="CR24" s="648">
        <v>1531688</v>
      </c>
      <c r="CS24" s="649"/>
      <c r="CT24" s="649"/>
      <c r="CU24" s="649"/>
      <c r="CV24" s="649"/>
      <c r="CW24" s="649"/>
      <c r="CX24" s="649"/>
      <c r="CY24" s="650"/>
      <c r="CZ24" s="653">
        <v>25.8</v>
      </c>
      <c r="DA24" s="654"/>
      <c r="DB24" s="654"/>
      <c r="DC24" s="670"/>
      <c r="DD24" s="693">
        <v>1215345</v>
      </c>
      <c r="DE24" s="649"/>
      <c r="DF24" s="649"/>
      <c r="DG24" s="649"/>
      <c r="DH24" s="649"/>
      <c r="DI24" s="649"/>
      <c r="DJ24" s="649"/>
      <c r="DK24" s="650"/>
      <c r="DL24" s="693">
        <v>1208625</v>
      </c>
      <c r="DM24" s="649"/>
      <c r="DN24" s="649"/>
      <c r="DO24" s="649"/>
      <c r="DP24" s="649"/>
      <c r="DQ24" s="649"/>
      <c r="DR24" s="649"/>
      <c r="DS24" s="649"/>
      <c r="DT24" s="649"/>
      <c r="DU24" s="649"/>
      <c r="DV24" s="650"/>
      <c r="DW24" s="653">
        <v>43.1</v>
      </c>
      <c r="DX24" s="654"/>
      <c r="DY24" s="654"/>
      <c r="DZ24" s="654"/>
      <c r="EA24" s="654"/>
      <c r="EB24" s="654"/>
      <c r="EC24" s="655"/>
    </row>
    <row r="25" spans="2:133" ht="11.25" customHeight="1" x14ac:dyDescent="0.2">
      <c r="B25" s="656" t="s">
        <v>300</v>
      </c>
      <c r="C25" s="657"/>
      <c r="D25" s="657"/>
      <c r="E25" s="657"/>
      <c r="F25" s="657"/>
      <c r="G25" s="657"/>
      <c r="H25" s="657"/>
      <c r="I25" s="657"/>
      <c r="J25" s="657"/>
      <c r="K25" s="657"/>
      <c r="L25" s="657"/>
      <c r="M25" s="657"/>
      <c r="N25" s="657"/>
      <c r="O25" s="657"/>
      <c r="P25" s="657"/>
      <c r="Q25" s="658"/>
      <c r="R25" s="659">
        <v>3014680</v>
      </c>
      <c r="S25" s="660"/>
      <c r="T25" s="660"/>
      <c r="U25" s="660"/>
      <c r="V25" s="660"/>
      <c r="W25" s="660"/>
      <c r="X25" s="660"/>
      <c r="Y25" s="661"/>
      <c r="Z25" s="662">
        <v>48.5</v>
      </c>
      <c r="AA25" s="662"/>
      <c r="AB25" s="662"/>
      <c r="AC25" s="662"/>
      <c r="AD25" s="663">
        <v>2767834</v>
      </c>
      <c r="AE25" s="663"/>
      <c r="AF25" s="663"/>
      <c r="AG25" s="663"/>
      <c r="AH25" s="663"/>
      <c r="AI25" s="663"/>
      <c r="AJ25" s="663"/>
      <c r="AK25" s="663"/>
      <c r="AL25" s="664">
        <v>99.7</v>
      </c>
      <c r="AM25" s="665"/>
      <c r="AN25" s="665"/>
      <c r="AO25" s="666"/>
      <c r="AP25" s="656" t="s">
        <v>301</v>
      </c>
      <c r="AQ25" s="675"/>
      <c r="AR25" s="675"/>
      <c r="AS25" s="675"/>
      <c r="AT25" s="675"/>
      <c r="AU25" s="675"/>
      <c r="AV25" s="675"/>
      <c r="AW25" s="675"/>
      <c r="AX25" s="675"/>
      <c r="AY25" s="675"/>
      <c r="AZ25" s="675"/>
      <c r="BA25" s="675"/>
      <c r="BB25" s="675"/>
      <c r="BC25" s="675"/>
      <c r="BD25" s="675"/>
      <c r="BE25" s="675"/>
      <c r="BF25" s="676"/>
      <c r="BG25" s="659" t="s">
        <v>143</v>
      </c>
      <c r="BH25" s="660"/>
      <c r="BI25" s="660"/>
      <c r="BJ25" s="660"/>
      <c r="BK25" s="660"/>
      <c r="BL25" s="660"/>
      <c r="BM25" s="660"/>
      <c r="BN25" s="661"/>
      <c r="BO25" s="662" t="s">
        <v>143</v>
      </c>
      <c r="BP25" s="662"/>
      <c r="BQ25" s="662"/>
      <c r="BR25" s="662"/>
      <c r="BS25" s="663" t="s">
        <v>185</v>
      </c>
      <c r="BT25" s="663"/>
      <c r="BU25" s="663"/>
      <c r="BV25" s="663"/>
      <c r="BW25" s="663"/>
      <c r="BX25" s="663"/>
      <c r="BY25" s="663"/>
      <c r="BZ25" s="663"/>
      <c r="CA25" s="663"/>
      <c r="CB25" s="667"/>
      <c r="CD25" s="656" t="s">
        <v>302</v>
      </c>
      <c r="CE25" s="657"/>
      <c r="CF25" s="657"/>
      <c r="CG25" s="657"/>
      <c r="CH25" s="657"/>
      <c r="CI25" s="657"/>
      <c r="CJ25" s="657"/>
      <c r="CK25" s="657"/>
      <c r="CL25" s="657"/>
      <c r="CM25" s="657"/>
      <c r="CN25" s="657"/>
      <c r="CO25" s="657"/>
      <c r="CP25" s="657"/>
      <c r="CQ25" s="658"/>
      <c r="CR25" s="659">
        <v>751880</v>
      </c>
      <c r="CS25" s="689"/>
      <c r="CT25" s="689"/>
      <c r="CU25" s="689"/>
      <c r="CV25" s="689"/>
      <c r="CW25" s="689"/>
      <c r="CX25" s="689"/>
      <c r="CY25" s="690"/>
      <c r="CZ25" s="664">
        <v>12.7</v>
      </c>
      <c r="DA25" s="691"/>
      <c r="DB25" s="691"/>
      <c r="DC25" s="694"/>
      <c r="DD25" s="668">
        <v>699775</v>
      </c>
      <c r="DE25" s="689"/>
      <c r="DF25" s="689"/>
      <c r="DG25" s="689"/>
      <c r="DH25" s="689"/>
      <c r="DI25" s="689"/>
      <c r="DJ25" s="689"/>
      <c r="DK25" s="690"/>
      <c r="DL25" s="668">
        <v>693055</v>
      </c>
      <c r="DM25" s="689"/>
      <c r="DN25" s="689"/>
      <c r="DO25" s="689"/>
      <c r="DP25" s="689"/>
      <c r="DQ25" s="689"/>
      <c r="DR25" s="689"/>
      <c r="DS25" s="689"/>
      <c r="DT25" s="689"/>
      <c r="DU25" s="689"/>
      <c r="DV25" s="690"/>
      <c r="DW25" s="664">
        <v>24.7</v>
      </c>
      <c r="DX25" s="691"/>
      <c r="DY25" s="691"/>
      <c r="DZ25" s="691"/>
      <c r="EA25" s="691"/>
      <c r="EB25" s="691"/>
      <c r="EC25" s="692"/>
    </row>
    <row r="26" spans="2:133" ht="11.25" customHeight="1" x14ac:dyDescent="0.2">
      <c r="B26" s="656" t="s">
        <v>303</v>
      </c>
      <c r="C26" s="657"/>
      <c r="D26" s="657"/>
      <c r="E26" s="657"/>
      <c r="F26" s="657"/>
      <c r="G26" s="657"/>
      <c r="H26" s="657"/>
      <c r="I26" s="657"/>
      <c r="J26" s="657"/>
      <c r="K26" s="657"/>
      <c r="L26" s="657"/>
      <c r="M26" s="657"/>
      <c r="N26" s="657"/>
      <c r="O26" s="657"/>
      <c r="P26" s="657"/>
      <c r="Q26" s="658"/>
      <c r="R26" s="659" t="s">
        <v>143</v>
      </c>
      <c r="S26" s="660"/>
      <c r="T26" s="660"/>
      <c r="U26" s="660"/>
      <c r="V26" s="660"/>
      <c r="W26" s="660"/>
      <c r="X26" s="660"/>
      <c r="Y26" s="661"/>
      <c r="Z26" s="662" t="s">
        <v>143</v>
      </c>
      <c r="AA26" s="662"/>
      <c r="AB26" s="662"/>
      <c r="AC26" s="662"/>
      <c r="AD26" s="663" t="s">
        <v>143</v>
      </c>
      <c r="AE26" s="663"/>
      <c r="AF26" s="663"/>
      <c r="AG26" s="663"/>
      <c r="AH26" s="663"/>
      <c r="AI26" s="663"/>
      <c r="AJ26" s="663"/>
      <c r="AK26" s="663"/>
      <c r="AL26" s="664" t="s">
        <v>143</v>
      </c>
      <c r="AM26" s="665"/>
      <c r="AN26" s="665"/>
      <c r="AO26" s="666"/>
      <c r="AP26" s="656" t="s">
        <v>304</v>
      </c>
      <c r="AQ26" s="675"/>
      <c r="AR26" s="675"/>
      <c r="AS26" s="675"/>
      <c r="AT26" s="675"/>
      <c r="AU26" s="675"/>
      <c r="AV26" s="675"/>
      <c r="AW26" s="675"/>
      <c r="AX26" s="675"/>
      <c r="AY26" s="675"/>
      <c r="AZ26" s="675"/>
      <c r="BA26" s="675"/>
      <c r="BB26" s="675"/>
      <c r="BC26" s="675"/>
      <c r="BD26" s="675"/>
      <c r="BE26" s="675"/>
      <c r="BF26" s="676"/>
      <c r="BG26" s="659" t="s">
        <v>243</v>
      </c>
      <c r="BH26" s="660"/>
      <c r="BI26" s="660"/>
      <c r="BJ26" s="660"/>
      <c r="BK26" s="660"/>
      <c r="BL26" s="660"/>
      <c r="BM26" s="660"/>
      <c r="BN26" s="661"/>
      <c r="BO26" s="662" t="s">
        <v>247</v>
      </c>
      <c r="BP26" s="662"/>
      <c r="BQ26" s="662"/>
      <c r="BR26" s="662"/>
      <c r="BS26" s="663" t="s">
        <v>143</v>
      </c>
      <c r="BT26" s="663"/>
      <c r="BU26" s="663"/>
      <c r="BV26" s="663"/>
      <c r="BW26" s="663"/>
      <c r="BX26" s="663"/>
      <c r="BY26" s="663"/>
      <c r="BZ26" s="663"/>
      <c r="CA26" s="663"/>
      <c r="CB26" s="667"/>
      <c r="CD26" s="656" t="s">
        <v>305</v>
      </c>
      <c r="CE26" s="657"/>
      <c r="CF26" s="657"/>
      <c r="CG26" s="657"/>
      <c r="CH26" s="657"/>
      <c r="CI26" s="657"/>
      <c r="CJ26" s="657"/>
      <c r="CK26" s="657"/>
      <c r="CL26" s="657"/>
      <c r="CM26" s="657"/>
      <c r="CN26" s="657"/>
      <c r="CO26" s="657"/>
      <c r="CP26" s="657"/>
      <c r="CQ26" s="658"/>
      <c r="CR26" s="659">
        <v>437047</v>
      </c>
      <c r="CS26" s="660"/>
      <c r="CT26" s="660"/>
      <c r="CU26" s="660"/>
      <c r="CV26" s="660"/>
      <c r="CW26" s="660"/>
      <c r="CX26" s="660"/>
      <c r="CY26" s="661"/>
      <c r="CZ26" s="664">
        <v>7.4</v>
      </c>
      <c r="DA26" s="691"/>
      <c r="DB26" s="691"/>
      <c r="DC26" s="694"/>
      <c r="DD26" s="668">
        <v>407354</v>
      </c>
      <c r="DE26" s="660"/>
      <c r="DF26" s="660"/>
      <c r="DG26" s="660"/>
      <c r="DH26" s="660"/>
      <c r="DI26" s="660"/>
      <c r="DJ26" s="660"/>
      <c r="DK26" s="661"/>
      <c r="DL26" s="668" t="s">
        <v>243</v>
      </c>
      <c r="DM26" s="660"/>
      <c r="DN26" s="660"/>
      <c r="DO26" s="660"/>
      <c r="DP26" s="660"/>
      <c r="DQ26" s="660"/>
      <c r="DR26" s="660"/>
      <c r="DS26" s="660"/>
      <c r="DT26" s="660"/>
      <c r="DU26" s="660"/>
      <c r="DV26" s="661"/>
      <c r="DW26" s="664" t="s">
        <v>243</v>
      </c>
      <c r="DX26" s="691"/>
      <c r="DY26" s="691"/>
      <c r="DZ26" s="691"/>
      <c r="EA26" s="691"/>
      <c r="EB26" s="691"/>
      <c r="EC26" s="692"/>
    </row>
    <row r="27" spans="2:133" ht="11.25" customHeight="1" x14ac:dyDescent="0.2">
      <c r="B27" s="656" t="s">
        <v>306</v>
      </c>
      <c r="C27" s="657"/>
      <c r="D27" s="657"/>
      <c r="E27" s="657"/>
      <c r="F27" s="657"/>
      <c r="G27" s="657"/>
      <c r="H27" s="657"/>
      <c r="I27" s="657"/>
      <c r="J27" s="657"/>
      <c r="K27" s="657"/>
      <c r="L27" s="657"/>
      <c r="M27" s="657"/>
      <c r="N27" s="657"/>
      <c r="O27" s="657"/>
      <c r="P27" s="657"/>
      <c r="Q27" s="658"/>
      <c r="R27" s="659">
        <v>62046</v>
      </c>
      <c r="S27" s="660"/>
      <c r="T27" s="660"/>
      <c r="U27" s="660"/>
      <c r="V27" s="660"/>
      <c r="W27" s="660"/>
      <c r="X27" s="660"/>
      <c r="Y27" s="661"/>
      <c r="Z27" s="662">
        <v>1</v>
      </c>
      <c r="AA27" s="662"/>
      <c r="AB27" s="662"/>
      <c r="AC27" s="662"/>
      <c r="AD27" s="663" t="s">
        <v>143</v>
      </c>
      <c r="AE27" s="663"/>
      <c r="AF27" s="663"/>
      <c r="AG27" s="663"/>
      <c r="AH27" s="663"/>
      <c r="AI27" s="663"/>
      <c r="AJ27" s="663"/>
      <c r="AK27" s="663"/>
      <c r="AL27" s="664" t="s">
        <v>243</v>
      </c>
      <c r="AM27" s="665"/>
      <c r="AN27" s="665"/>
      <c r="AO27" s="666"/>
      <c r="AP27" s="656" t="s">
        <v>307</v>
      </c>
      <c r="AQ27" s="657"/>
      <c r="AR27" s="657"/>
      <c r="AS27" s="657"/>
      <c r="AT27" s="657"/>
      <c r="AU27" s="657"/>
      <c r="AV27" s="657"/>
      <c r="AW27" s="657"/>
      <c r="AX27" s="657"/>
      <c r="AY27" s="657"/>
      <c r="AZ27" s="657"/>
      <c r="BA27" s="657"/>
      <c r="BB27" s="657"/>
      <c r="BC27" s="657"/>
      <c r="BD27" s="657"/>
      <c r="BE27" s="657"/>
      <c r="BF27" s="658"/>
      <c r="BG27" s="659">
        <v>459194</v>
      </c>
      <c r="BH27" s="660"/>
      <c r="BI27" s="660"/>
      <c r="BJ27" s="660"/>
      <c r="BK27" s="660"/>
      <c r="BL27" s="660"/>
      <c r="BM27" s="660"/>
      <c r="BN27" s="661"/>
      <c r="BO27" s="662">
        <v>100</v>
      </c>
      <c r="BP27" s="662"/>
      <c r="BQ27" s="662"/>
      <c r="BR27" s="662"/>
      <c r="BS27" s="663" t="s">
        <v>243</v>
      </c>
      <c r="BT27" s="663"/>
      <c r="BU27" s="663"/>
      <c r="BV27" s="663"/>
      <c r="BW27" s="663"/>
      <c r="BX27" s="663"/>
      <c r="BY27" s="663"/>
      <c r="BZ27" s="663"/>
      <c r="CA27" s="663"/>
      <c r="CB27" s="667"/>
      <c r="CD27" s="656" t="s">
        <v>308</v>
      </c>
      <c r="CE27" s="657"/>
      <c r="CF27" s="657"/>
      <c r="CG27" s="657"/>
      <c r="CH27" s="657"/>
      <c r="CI27" s="657"/>
      <c r="CJ27" s="657"/>
      <c r="CK27" s="657"/>
      <c r="CL27" s="657"/>
      <c r="CM27" s="657"/>
      <c r="CN27" s="657"/>
      <c r="CO27" s="657"/>
      <c r="CP27" s="657"/>
      <c r="CQ27" s="658"/>
      <c r="CR27" s="659">
        <v>338896</v>
      </c>
      <c r="CS27" s="689"/>
      <c r="CT27" s="689"/>
      <c r="CU27" s="689"/>
      <c r="CV27" s="689"/>
      <c r="CW27" s="689"/>
      <c r="CX27" s="689"/>
      <c r="CY27" s="690"/>
      <c r="CZ27" s="664">
        <v>5.7</v>
      </c>
      <c r="DA27" s="691"/>
      <c r="DB27" s="691"/>
      <c r="DC27" s="694"/>
      <c r="DD27" s="668">
        <v>86557</v>
      </c>
      <c r="DE27" s="689"/>
      <c r="DF27" s="689"/>
      <c r="DG27" s="689"/>
      <c r="DH27" s="689"/>
      <c r="DI27" s="689"/>
      <c r="DJ27" s="689"/>
      <c r="DK27" s="690"/>
      <c r="DL27" s="668">
        <v>86557</v>
      </c>
      <c r="DM27" s="689"/>
      <c r="DN27" s="689"/>
      <c r="DO27" s="689"/>
      <c r="DP27" s="689"/>
      <c r="DQ27" s="689"/>
      <c r="DR27" s="689"/>
      <c r="DS27" s="689"/>
      <c r="DT27" s="689"/>
      <c r="DU27" s="689"/>
      <c r="DV27" s="690"/>
      <c r="DW27" s="664">
        <v>3.1</v>
      </c>
      <c r="DX27" s="691"/>
      <c r="DY27" s="691"/>
      <c r="DZ27" s="691"/>
      <c r="EA27" s="691"/>
      <c r="EB27" s="691"/>
      <c r="EC27" s="692"/>
    </row>
    <row r="28" spans="2:133" ht="11.25" customHeight="1" x14ac:dyDescent="0.2">
      <c r="B28" s="656" t="s">
        <v>309</v>
      </c>
      <c r="C28" s="657"/>
      <c r="D28" s="657"/>
      <c r="E28" s="657"/>
      <c r="F28" s="657"/>
      <c r="G28" s="657"/>
      <c r="H28" s="657"/>
      <c r="I28" s="657"/>
      <c r="J28" s="657"/>
      <c r="K28" s="657"/>
      <c r="L28" s="657"/>
      <c r="M28" s="657"/>
      <c r="N28" s="657"/>
      <c r="O28" s="657"/>
      <c r="P28" s="657"/>
      <c r="Q28" s="658"/>
      <c r="R28" s="659">
        <v>40666</v>
      </c>
      <c r="S28" s="660"/>
      <c r="T28" s="660"/>
      <c r="U28" s="660"/>
      <c r="V28" s="660"/>
      <c r="W28" s="660"/>
      <c r="X28" s="660"/>
      <c r="Y28" s="661"/>
      <c r="Z28" s="662">
        <v>0.7</v>
      </c>
      <c r="AA28" s="662"/>
      <c r="AB28" s="662"/>
      <c r="AC28" s="662"/>
      <c r="AD28" s="663" t="s">
        <v>185</v>
      </c>
      <c r="AE28" s="663"/>
      <c r="AF28" s="663"/>
      <c r="AG28" s="663"/>
      <c r="AH28" s="663"/>
      <c r="AI28" s="663"/>
      <c r="AJ28" s="663"/>
      <c r="AK28" s="663"/>
      <c r="AL28" s="664" t="s">
        <v>185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310</v>
      </c>
      <c r="CE28" s="657"/>
      <c r="CF28" s="657"/>
      <c r="CG28" s="657"/>
      <c r="CH28" s="657"/>
      <c r="CI28" s="657"/>
      <c r="CJ28" s="657"/>
      <c r="CK28" s="657"/>
      <c r="CL28" s="657"/>
      <c r="CM28" s="657"/>
      <c r="CN28" s="657"/>
      <c r="CO28" s="657"/>
      <c r="CP28" s="657"/>
      <c r="CQ28" s="658"/>
      <c r="CR28" s="659">
        <v>440912</v>
      </c>
      <c r="CS28" s="660"/>
      <c r="CT28" s="660"/>
      <c r="CU28" s="660"/>
      <c r="CV28" s="660"/>
      <c r="CW28" s="660"/>
      <c r="CX28" s="660"/>
      <c r="CY28" s="661"/>
      <c r="CZ28" s="664">
        <v>7.4</v>
      </c>
      <c r="DA28" s="691"/>
      <c r="DB28" s="691"/>
      <c r="DC28" s="694"/>
      <c r="DD28" s="668">
        <v>429013</v>
      </c>
      <c r="DE28" s="660"/>
      <c r="DF28" s="660"/>
      <c r="DG28" s="660"/>
      <c r="DH28" s="660"/>
      <c r="DI28" s="660"/>
      <c r="DJ28" s="660"/>
      <c r="DK28" s="661"/>
      <c r="DL28" s="668">
        <v>429013</v>
      </c>
      <c r="DM28" s="660"/>
      <c r="DN28" s="660"/>
      <c r="DO28" s="660"/>
      <c r="DP28" s="660"/>
      <c r="DQ28" s="660"/>
      <c r="DR28" s="660"/>
      <c r="DS28" s="660"/>
      <c r="DT28" s="660"/>
      <c r="DU28" s="660"/>
      <c r="DV28" s="661"/>
      <c r="DW28" s="664">
        <v>15.3</v>
      </c>
      <c r="DX28" s="691"/>
      <c r="DY28" s="691"/>
      <c r="DZ28" s="691"/>
      <c r="EA28" s="691"/>
      <c r="EB28" s="691"/>
      <c r="EC28" s="692"/>
    </row>
    <row r="29" spans="2:133" ht="11.25" customHeight="1" x14ac:dyDescent="0.2">
      <c r="B29" s="656" t="s">
        <v>311</v>
      </c>
      <c r="C29" s="657"/>
      <c r="D29" s="657"/>
      <c r="E29" s="657"/>
      <c r="F29" s="657"/>
      <c r="G29" s="657"/>
      <c r="H29" s="657"/>
      <c r="I29" s="657"/>
      <c r="J29" s="657"/>
      <c r="K29" s="657"/>
      <c r="L29" s="657"/>
      <c r="M29" s="657"/>
      <c r="N29" s="657"/>
      <c r="O29" s="657"/>
      <c r="P29" s="657"/>
      <c r="Q29" s="658"/>
      <c r="R29" s="659">
        <v>22214</v>
      </c>
      <c r="S29" s="660"/>
      <c r="T29" s="660"/>
      <c r="U29" s="660"/>
      <c r="V29" s="660"/>
      <c r="W29" s="660"/>
      <c r="X29" s="660"/>
      <c r="Y29" s="661"/>
      <c r="Z29" s="662">
        <v>0.4</v>
      </c>
      <c r="AA29" s="662"/>
      <c r="AB29" s="662"/>
      <c r="AC29" s="662"/>
      <c r="AD29" s="663" t="s">
        <v>243</v>
      </c>
      <c r="AE29" s="663"/>
      <c r="AF29" s="663"/>
      <c r="AG29" s="663"/>
      <c r="AH29" s="663"/>
      <c r="AI29" s="663"/>
      <c r="AJ29" s="663"/>
      <c r="AK29" s="663"/>
      <c r="AL29" s="664" t="s">
        <v>243</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312</v>
      </c>
      <c r="CE29" s="698"/>
      <c r="CF29" s="656" t="s">
        <v>313</v>
      </c>
      <c r="CG29" s="657"/>
      <c r="CH29" s="657"/>
      <c r="CI29" s="657"/>
      <c r="CJ29" s="657"/>
      <c r="CK29" s="657"/>
      <c r="CL29" s="657"/>
      <c r="CM29" s="657"/>
      <c r="CN29" s="657"/>
      <c r="CO29" s="657"/>
      <c r="CP29" s="657"/>
      <c r="CQ29" s="658"/>
      <c r="CR29" s="659">
        <v>440856</v>
      </c>
      <c r="CS29" s="689"/>
      <c r="CT29" s="689"/>
      <c r="CU29" s="689"/>
      <c r="CV29" s="689"/>
      <c r="CW29" s="689"/>
      <c r="CX29" s="689"/>
      <c r="CY29" s="690"/>
      <c r="CZ29" s="664">
        <v>7.4</v>
      </c>
      <c r="DA29" s="691"/>
      <c r="DB29" s="691"/>
      <c r="DC29" s="694"/>
      <c r="DD29" s="668">
        <v>428957</v>
      </c>
      <c r="DE29" s="689"/>
      <c r="DF29" s="689"/>
      <c r="DG29" s="689"/>
      <c r="DH29" s="689"/>
      <c r="DI29" s="689"/>
      <c r="DJ29" s="689"/>
      <c r="DK29" s="690"/>
      <c r="DL29" s="668">
        <v>428957</v>
      </c>
      <c r="DM29" s="689"/>
      <c r="DN29" s="689"/>
      <c r="DO29" s="689"/>
      <c r="DP29" s="689"/>
      <c r="DQ29" s="689"/>
      <c r="DR29" s="689"/>
      <c r="DS29" s="689"/>
      <c r="DT29" s="689"/>
      <c r="DU29" s="689"/>
      <c r="DV29" s="690"/>
      <c r="DW29" s="664">
        <v>15.3</v>
      </c>
      <c r="DX29" s="691"/>
      <c r="DY29" s="691"/>
      <c r="DZ29" s="691"/>
      <c r="EA29" s="691"/>
      <c r="EB29" s="691"/>
      <c r="EC29" s="692"/>
    </row>
    <row r="30" spans="2:133" ht="11.25" customHeight="1" x14ac:dyDescent="0.2">
      <c r="B30" s="656" t="s">
        <v>314</v>
      </c>
      <c r="C30" s="657"/>
      <c r="D30" s="657"/>
      <c r="E30" s="657"/>
      <c r="F30" s="657"/>
      <c r="G30" s="657"/>
      <c r="H30" s="657"/>
      <c r="I30" s="657"/>
      <c r="J30" s="657"/>
      <c r="K30" s="657"/>
      <c r="L30" s="657"/>
      <c r="M30" s="657"/>
      <c r="N30" s="657"/>
      <c r="O30" s="657"/>
      <c r="P30" s="657"/>
      <c r="Q30" s="658"/>
      <c r="R30" s="659">
        <v>985752</v>
      </c>
      <c r="S30" s="660"/>
      <c r="T30" s="660"/>
      <c r="U30" s="660"/>
      <c r="V30" s="660"/>
      <c r="W30" s="660"/>
      <c r="X30" s="660"/>
      <c r="Y30" s="661"/>
      <c r="Z30" s="662">
        <v>15.9</v>
      </c>
      <c r="AA30" s="662"/>
      <c r="AB30" s="662"/>
      <c r="AC30" s="662"/>
      <c r="AD30" s="663" t="s">
        <v>243</v>
      </c>
      <c r="AE30" s="663"/>
      <c r="AF30" s="663"/>
      <c r="AG30" s="663"/>
      <c r="AH30" s="663"/>
      <c r="AI30" s="663"/>
      <c r="AJ30" s="663"/>
      <c r="AK30" s="663"/>
      <c r="AL30" s="664" t="s">
        <v>143</v>
      </c>
      <c r="AM30" s="665"/>
      <c r="AN30" s="665"/>
      <c r="AO30" s="666"/>
      <c r="AP30" s="641" t="s">
        <v>229</v>
      </c>
      <c r="AQ30" s="642"/>
      <c r="AR30" s="642"/>
      <c r="AS30" s="642"/>
      <c r="AT30" s="642"/>
      <c r="AU30" s="642"/>
      <c r="AV30" s="642"/>
      <c r="AW30" s="642"/>
      <c r="AX30" s="642"/>
      <c r="AY30" s="642"/>
      <c r="AZ30" s="642"/>
      <c r="BA30" s="642"/>
      <c r="BB30" s="642"/>
      <c r="BC30" s="642"/>
      <c r="BD30" s="642"/>
      <c r="BE30" s="642"/>
      <c r="BF30" s="643"/>
      <c r="BG30" s="641" t="s">
        <v>315</v>
      </c>
      <c r="BH30" s="695"/>
      <c r="BI30" s="695"/>
      <c r="BJ30" s="695"/>
      <c r="BK30" s="695"/>
      <c r="BL30" s="695"/>
      <c r="BM30" s="695"/>
      <c r="BN30" s="695"/>
      <c r="BO30" s="695"/>
      <c r="BP30" s="695"/>
      <c r="BQ30" s="696"/>
      <c r="BR30" s="641" t="s">
        <v>316</v>
      </c>
      <c r="BS30" s="695"/>
      <c r="BT30" s="695"/>
      <c r="BU30" s="695"/>
      <c r="BV30" s="695"/>
      <c r="BW30" s="695"/>
      <c r="BX30" s="695"/>
      <c r="BY30" s="695"/>
      <c r="BZ30" s="695"/>
      <c r="CA30" s="695"/>
      <c r="CB30" s="696"/>
      <c r="CD30" s="699"/>
      <c r="CE30" s="700"/>
      <c r="CF30" s="656" t="s">
        <v>317</v>
      </c>
      <c r="CG30" s="657"/>
      <c r="CH30" s="657"/>
      <c r="CI30" s="657"/>
      <c r="CJ30" s="657"/>
      <c r="CK30" s="657"/>
      <c r="CL30" s="657"/>
      <c r="CM30" s="657"/>
      <c r="CN30" s="657"/>
      <c r="CO30" s="657"/>
      <c r="CP30" s="657"/>
      <c r="CQ30" s="658"/>
      <c r="CR30" s="659">
        <v>431613</v>
      </c>
      <c r="CS30" s="660"/>
      <c r="CT30" s="660"/>
      <c r="CU30" s="660"/>
      <c r="CV30" s="660"/>
      <c r="CW30" s="660"/>
      <c r="CX30" s="660"/>
      <c r="CY30" s="661"/>
      <c r="CZ30" s="664">
        <v>7.3</v>
      </c>
      <c r="DA30" s="691"/>
      <c r="DB30" s="691"/>
      <c r="DC30" s="694"/>
      <c r="DD30" s="668">
        <v>420547</v>
      </c>
      <c r="DE30" s="660"/>
      <c r="DF30" s="660"/>
      <c r="DG30" s="660"/>
      <c r="DH30" s="660"/>
      <c r="DI30" s="660"/>
      <c r="DJ30" s="660"/>
      <c r="DK30" s="661"/>
      <c r="DL30" s="668">
        <v>420547</v>
      </c>
      <c r="DM30" s="660"/>
      <c r="DN30" s="660"/>
      <c r="DO30" s="660"/>
      <c r="DP30" s="660"/>
      <c r="DQ30" s="660"/>
      <c r="DR30" s="660"/>
      <c r="DS30" s="660"/>
      <c r="DT30" s="660"/>
      <c r="DU30" s="660"/>
      <c r="DV30" s="661"/>
      <c r="DW30" s="664">
        <v>15</v>
      </c>
      <c r="DX30" s="691"/>
      <c r="DY30" s="691"/>
      <c r="DZ30" s="691"/>
      <c r="EA30" s="691"/>
      <c r="EB30" s="691"/>
      <c r="EC30" s="692"/>
    </row>
    <row r="31" spans="2:133" ht="11.25" customHeight="1" x14ac:dyDescent="0.2">
      <c r="B31" s="672" t="s">
        <v>318</v>
      </c>
      <c r="C31" s="673"/>
      <c r="D31" s="673"/>
      <c r="E31" s="673"/>
      <c r="F31" s="673"/>
      <c r="G31" s="673"/>
      <c r="H31" s="673"/>
      <c r="I31" s="673"/>
      <c r="J31" s="673"/>
      <c r="K31" s="673"/>
      <c r="L31" s="673"/>
      <c r="M31" s="673"/>
      <c r="N31" s="673"/>
      <c r="O31" s="673"/>
      <c r="P31" s="673"/>
      <c r="Q31" s="674"/>
      <c r="R31" s="659" t="s">
        <v>185</v>
      </c>
      <c r="S31" s="660"/>
      <c r="T31" s="660"/>
      <c r="U31" s="660"/>
      <c r="V31" s="660"/>
      <c r="W31" s="660"/>
      <c r="X31" s="660"/>
      <c r="Y31" s="661"/>
      <c r="Z31" s="662" t="s">
        <v>143</v>
      </c>
      <c r="AA31" s="662"/>
      <c r="AB31" s="662"/>
      <c r="AC31" s="662"/>
      <c r="AD31" s="663" t="s">
        <v>143</v>
      </c>
      <c r="AE31" s="663"/>
      <c r="AF31" s="663"/>
      <c r="AG31" s="663"/>
      <c r="AH31" s="663"/>
      <c r="AI31" s="663"/>
      <c r="AJ31" s="663"/>
      <c r="AK31" s="663"/>
      <c r="AL31" s="664" t="s">
        <v>143</v>
      </c>
      <c r="AM31" s="665"/>
      <c r="AN31" s="665"/>
      <c r="AO31" s="666"/>
      <c r="AP31" s="707" t="s">
        <v>319</v>
      </c>
      <c r="AQ31" s="708"/>
      <c r="AR31" s="708"/>
      <c r="AS31" s="708"/>
      <c r="AT31" s="713" t="s">
        <v>320</v>
      </c>
      <c r="AU31" s="218"/>
      <c r="AV31" s="218"/>
      <c r="AW31" s="218"/>
      <c r="AX31" s="645" t="s">
        <v>193</v>
      </c>
      <c r="AY31" s="646"/>
      <c r="AZ31" s="646"/>
      <c r="BA31" s="646"/>
      <c r="BB31" s="646"/>
      <c r="BC31" s="646"/>
      <c r="BD31" s="646"/>
      <c r="BE31" s="646"/>
      <c r="BF31" s="647"/>
      <c r="BG31" s="706">
        <v>99.7</v>
      </c>
      <c r="BH31" s="703"/>
      <c r="BI31" s="703"/>
      <c r="BJ31" s="703"/>
      <c r="BK31" s="703"/>
      <c r="BL31" s="703"/>
      <c r="BM31" s="654">
        <v>98.5</v>
      </c>
      <c r="BN31" s="703"/>
      <c r="BO31" s="703"/>
      <c r="BP31" s="703"/>
      <c r="BQ31" s="704"/>
      <c r="BR31" s="706">
        <v>99.6</v>
      </c>
      <c r="BS31" s="703"/>
      <c r="BT31" s="703"/>
      <c r="BU31" s="703"/>
      <c r="BV31" s="703"/>
      <c r="BW31" s="703"/>
      <c r="BX31" s="654">
        <v>98.1</v>
      </c>
      <c r="BY31" s="703"/>
      <c r="BZ31" s="703"/>
      <c r="CA31" s="703"/>
      <c r="CB31" s="704"/>
      <c r="CD31" s="699"/>
      <c r="CE31" s="700"/>
      <c r="CF31" s="656" t="s">
        <v>321</v>
      </c>
      <c r="CG31" s="657"/>
      <c r="CH31" s="657"/>
      <c r="CI31" s="657"/>
      <c r="CJ31" s="657"/>
      <c r="CK31" s="657"/>
      <c r="CL31" s="657"/>
      <c r="CM31" s="657"/>
      <c r="CN31" s="657"/>
      <c r="CO31" s="657"/>
      <c r="CP31" s="657"/>
      <c r="CQ31" s="658"/>
      <c r="CR31" s="659">
        <v>9243</v>
      </c>
      <c r="CS31" s="689"/>
      <c r="CT31" s="689"/>
      <c r="CU31" s="689"/>
      <c r="CV31" s="689"/>
      <c r="CW31" s="689"/>
      <c r="CX31" s="689"/>
      <c r="CY31" s="690"/>
      <c r="CZ31" s="664">
        <v>0.2</v>
      </c>
      <c r="DA31" s="691"/>
      <c r="DB31" s="691"/>
      <c r="DC31" s="694"/>
      <c r="DD31" s="668">
        <v>8410</v>
      </c>
      <c r="DE31" s="689"/>
      <c r="DF31" s="689"/>
      <c r="DG31" s="689"/>
      <c r="DH31" s="689"/>
      <c r="DI31" s="689"/>
      <c r="DJ31" s="689"/>
      <c r="DK31" s="690"/>
      <c r="DL31" s="668">
        <v>8410</v>
      </c>
      <c r="DM31" s="689"/>
      <c r="DN31" s="689"/>
      <c r="DO31" s="689"/>
      <c r="DP31" s="689"/>
      <c r="DQ31" s="689"/>
      <c r="DR31" s="689"/>
      <c r="DS31" s="689"/>
      <c r="DT31" s="689"/>
      <c r="DU31" s="689"/>
      <c r="DV31" s="690"/>
      <c r="DW31" s="664">
        <v>0.3</v>
      </c>
      <c r="DX31" s="691"/>
      <c r="DY31" s="691"/>
      <c r="DZ31" s="691"/>
      <c r="EA31" s="691"/>
      <c r="EB31" s="691"/>
      <c r="EC31" s="692"/>
    </row>
    <row r="32" spans="2:133" ht="11.25" customHeight="1" x14ac:dyDescent="0.2">
      <c r="B32" s="656" t="s">
        <v>322</v>
      </c>
      <c r="C32" s="657"/>
      <c r="D32" s="657"/>
      <c r="E32" s="657"/>
      <c r="F32" s="657"/>
      <c r="G32" s="657"/>
      <c r="H32" s="657"/>
      <c r="I32" s="657"/>
      <c r="J32" s="657"/>
      <c r="K32" s="657"/>
      <c r="L32" s="657"/>
      <c r="M32" s="657"/>
      <c r="N32" s="657"/>
      <c r="O32" s="657"/>
      <c r="P32" s="657"/>
      <c r="Q32" s="658"/>
      <c r="R32" s="659">
        <v>213711</v>
      </c>
      <c r="S32" s="660"/>
      <c r="T32" s="660"/>
      <c r="U32" s="660"/>
      <c r="V32" s="660"/>
      <c r="W32" s="660"/>
      <c r="X32" s="660"/>
      <c r="Y32" s="661"/>
      <c r="Z32" s="662">
        <v>3.4</v>
      </c>
      <c r="AA32" s="662"/>
      <c r="AB32" s="662"/>
      <c r="AC32" s="662"/>
      <c r="AD32" s="663" t="s">
        <v>143</v>
      </c>
      <c r="AE32" s="663"/>
      <c r="AF32" s="663"/>
      <c r="AG32" s="663"/>
      <c r="AH32" s="663"/>
      <c r="AI32" s="663"/>
      <c r="AJ32" s="663"/>
      <c r="AK32" s="663"/>
      <c r="AL32" s="664" t="s">
        <v>185</v>
      </c>
      <c r="AM32" s="665"/>
      <c r="AN32" s="665"/>
      <c r="AO32" s="666"/>
      <c r="AP32" s="709"/>
      <c r="AQ32" s="710"/>
      <c r="AR32" s="710"/>
      <c r="AS32" s="710"/>
      <c r="AT32" s="714"/>
      <c r="AU32" s="214" t="s">
        <v>323</v>
      </c>
      <c r="AX32" s="656" t="s">
        <v>324</v>
      </c>
      <c r="AY32" s="657"/>
      <c r="AZ32" s="657"/>
      <c r="BA32" s="657"/>
      <c r="BB32" s="657"/>
      <c r="BC32" s="657"/>
      <c r="BD32" s="657"/>
      <c r="BE32" s="657"/>
      <c r="BF32" s="658"/>
      <c r="BG32" s="716">
        <v>99.7</v>
      </c>
      <c r="BH32" s="689"/>
      <c r="BI32" s="689"/>
      <c r="BJ32" s="689"/>
      <c r="BK32" s="689"/>
      <c r="BL32" s="689"/>
      <c r="BM32" s="665">
        <v>99.3</v>
      </c>
      <c r="BN32" s="689"/>
      <c r="BO32" s="689"/>
      <c r="BP32" s="689"/>
      <c r="BQ32" s="705"/>
      <c r="BR32" s="716">
        <v>99.6</v>
      </c>
      <c r="BS32" s="689"/>
      <c r="BT32" s="689"/>
      <c r="BU32" s="689"/>
      <c r="BV32" s="689"/>
      <c r="BW32" s="689"/>
      <c r="BX32" s="665">
        <v>99.2</v>
      </c>
      <c r="BY32" s="689"/>
      <c r="BZ32" s="689"/>
      <c r="CA32" s="689"/>
      <c r="CB32" s="705"/>
      <c r="CD32" s="701"/>
      <c r="CE32" s="702"/>
      <c r="CF32" s="656" t="s">
        <v>325</v>
      </c>
      <c r="CG32" s="657"/>
      <c r="CH32" s="657"/>
      <c r="CI32" s="657"/>
      <c r="CJ32" s="657"/>
      <c r="CK32" s="657"/>
      <c r="CL32" s="657"/>
      <c r="CM32" s="657"/>
      <c r="CN32" s="657"/>
      <c r="CO32" s="657"/>
      <c r="CP32" s="657"/>
      <c r="CQ32" s="658"/>
      <c r="CR32" s="659">
        <v>56</v>
      </c>
      <c r="CS32" s="660"/>
      <c r="CT32" s="660"/>
      <c r="CU32" s="660"/>
      <c r="CV32" s="660"/>
      <c r="CW32" s="660"/>
      <c r="CX32" s="660"/>
      <c r="CY32" s="661"/>
      <c r="CZ32" s="664">
        <v>0</v>
      </c>
      <c r="DA32" s="691"/>
      <c r="DB32" s="691"/>
      <c r="DC32" s="694"/>
      <c r="DD32" s="668">
        <v>56</v>
      </c>
      <c r="DE32" s="660"/>
      <c r="DF32" s="660"/>
      <c r="DG32" s="660"/>
      <c r="DH32" s="660"/>
      <c r="DI32" s="660"/>
      <c r="DJ32" s="660"/>
      <c r="DK32" s="661"/>
      <c r="DL32" s="668">
        <v>56</v>
      </c>
      <c r="DM32" s="660"/>
      <c r="DN32" s="660"/>
      <c r="DO32" s="660"/>
      <c r="DP32" s="660"/>
      <c r="DQ32" s="660"/>
      <c r="DR32" s="660"/>
      <c r="DS32" s="660"/>
      <c r="DT32" s="660"/>
      <c r="DU32" s="660"/>
      <c r="DV32" s="661"/>
      <c r="DW32" s="664">
        <v>0</v>
      </c>
      <c r="DX32" s="691"/>
      <c r="DY32" s="691"/>
      <c r="DZ32" s="691"/>
      <c r="EA32" s="691"/>
      <c r="EB32" s="691"/>
      <c r="EC32" s="692"/>
    </row>
    <row r="33" spans="2:133" ht="11.25" customHeight="1" x14ac:dyDescent="0.2">
      <c r="B33" s="656" t="s">
        <v>326</v>
      </c>
      <c r="C33" s="657"/>
      <c r="D33" s="657"/>
      <c r="E33" s="657"/>
      <c r="F33" s="657"/>
      <c r="G33" s="657"/>
      <c r="H33" s="657"/>
      <c r="I33" s="657"/>
      <c r="J33" s="657"/>
      <c r="K33" s="657"/>
      <c r="L33" s="657"/>
      <c r="M33" s="657"/>
      <c r="N33" s="657"/>
      <c r="O33" s="657"/>
      <c r="P33" s="657"/>
      <c r="Q33" s="658"/>
      <c r="R33" s="659">
        <v>3654</v>
      </c>
      <c r="S33" s="660"/>
      <c r="T33" s="660"/>
      <c r="U33" s="660"/>
      <c r="V33" s="660"/>
      <c r="W33" s="660"/>
      <c r="X33" s="660"/>
      <c r="Y33" s="661"/>
      <c r="Z33" s="662">
        <v>0.1</v>
      </c>
      <c r="AA33" s="662"/>
      <c r="AB33" s="662"/>
      <c r="AC33" s="662"/>
      <c r="AD33" s="663">
        <v>3214</v>
      </c>
      <c r="AE33" s="663"/>
      <c r="AF33" s="663"/>
      <c r="AG33" s="663"/>
      <c r="AH33" s="663"/>
      <c r="AI33" s="663"/>
      <c r="AJ33" s="663"/>
      <c r="AK33" s="663"/>
      <c r="AL33" s="664">
        <v>0.1</v>
      </c>
      <c r="AM33" s="665"/>
      <c r="AN33" s="665"/>
      <c r="AO33" s="666"/>
      <c r="AP33" s="711"/>
      <c r="AQ33" s="712"/>
      <c r="AR33" s="712"/>
      <c r="AS33" s="712"/>
      <c r="AT33" s="715"/>
      <c r="AU33" s="219"/>
      <c r="AV33" s="219"/>
      <c r="AW33" s="219"/>
      <c r="AX33" s="680" t="s">
        <v>327</v>
      </c>
      <c r="AY33" s="681"/>
      <c r="AZ33" s="681"/>
      <c r="BA33" s="681"/>
      <c r="BB33" s="681"/>
      <c r="BC33" s="681"/>
      <c r="BD33" s="681"/>
      <c r="BE33" s="681"/>
      <c r="BF33" s="682"/>
      <c r="BG33" s="717">
        <v>99.8</v>
      </c>
      <c r="BH33" s="718"/>
      <c r="BI33" s="718"/>
      <c r="BJ33" s="718"/>
      <c r="BK33" s="718"/>
      <c r="BL33" s="718"/>
      <c r="BM33" s="719">
        <v>97.6</v>
      </c>
      <c r="BN33" s="718"/>
      <c r="BO33" s="718"/>
      <c r="BP33" s="718"/>
      <c r="BQ33" s="720"/>
      <c r="BR33" s="717">
        <v>99.7</v>
      </c>
      <c r="BS33" s="718"/>
      <c r="BT33" s="718"/>
      <c r="BU33" s="718"/>
      <c r="BV33" s="718"/>
      <c r="BW33" s="718"/>
      <c r="BX33" s="719">
        <v>96.7</v>
      </c>
      <c r="BY33" s="718"/>
      <c r="BZ33" s="718"/>
      <c r="CA33" s="718"/>
      <c r="CB33" s="720"/>
      <c r="CD33" s="656" t="s">
        <v>328</v>
      </c>
      <c r="CE33" s="657"/>
      <c r="CF33" s="657"/>
      <c r="CG33" s="657"/>
      <c r="CH33" s="657"/>
      <c r="CI33" s="657"/>
      <c r="CJ33" s="657"/>
      <c r="CK33" s="657"/>
      <c r="CL33" s="657"/>
      <c r="CM33" s="657"/>
      <c r="CN33" s="657"/>
      <c r="CO33" s="657"/>
      <c r="CP33" s="657"/>
      <c r="CQ33" s="658"/>
      <c r="CR33" s="659">
        <v>2716885</v>
      </c>
      <c r="CS33" s="689"/>
      <c r="CT33" s="689"/>
      <c r="CU33" s="689"/>
      <c r="CV33" s="689"/>
      <c r="CW33" s="689"/>
      <c r="CX33" s="689"/>
      <c r="CY33" s="690"/>
      <c r="CZ33" s="664">
        <v>45.8</v>
      </c>
      <c r="DA33" s="691"/>
      <c r="DB33" s="691"/>
      <c r="DC33" s="694"/>
      <c r="DD33" s="668">
        <v>2074947</v>
      </c>
      <c r="DE33" s="689"/>
      <c r="DF33" s="689"/>
      <c r="DG33" s="689"/>
      <c r="DH33" s="689"/>
      <c r="DI33" s="689"/>
      <c r="DJ33" s="689"/>
      <c r="DK33" s="690"/>
      <c r="DL33" s="668">
        <v>1147235</v>
      </c>
      <c r="DM33" s="689"/>
      <c r="DN33" s="689"/>
      <c r="DO33" s="689"/>
      <c r="DP33" s="689"/>
      <c r="DQ33" s="689"/>
      <c r="DR33" s="689"/>
      <c r="DS33" s="689"/>
      <c r="DT33" s="689"/>
      <c r="DU33" s="689"/>
      <c r="DV33" s="690"/>
      <c r="DW33" s="664">
        <v>40.9</v>
      </c>
      <c r="DX33" s="691"/>
      <c r="DY33" s="691"/>
      <c r="DZ33" s="691"/>
      <c r="EA33" s="691"/>
      <c r="EB33" s="691"/>
      <c r="EC33" s="692"/>
    </row>
    <row r="34" spans="2:133" ht="11.25" customHeight="1" x14ac:dyDescent="0.2">
      <c r="B34" s="656" t="s">
        <v>329</v>
      </c>
      <c r="C34" s="657"/>
      <c r="D34" s="657"/>
      <c r="E34" s="657"/>
      <c r="F34" s="657"/>
      <c r="G34" s="657"/>
      <c r="H34" s="657"/>
      <c r="I34" s="657"/>
      <c r="J34" s="657"/>
      <c r="K34" s="657"/>
      <c r="L34" s="657"/>
      <c r="M34" s="657"/>
      <c r="N34" s="657"/>
      <c r="O34" s="657"/>
      <c r="P34" s="657"/>
      <c r="Q34" s="658"/>
      <c r="R34" s="659">
        <v>14548</v>
      </c>
      <c r="S34" s="660"/>
      <c r="T34" s="660"/>
      <c r="U34" s="660"/>
      <c r="V34" s="660"/>
      <c r="W34" s="660"/>
      <c r="X34" s="660"/>
      <c r="Y34" s="661"/>
      <c r="Z34" s="662">
        <v>0.2</v>
      </c>
      <c r="AA34" s="662"/>
      <c r="AB34" s="662"/>
      <c r="AC34" s="662"/>
      <c r="AD34" s="663" t="s">
        <v>243</v>
      </c>
      <c r="AE34" s="663"/>
      <c r="AF34" s="663"/>
      <c r="AG34" s="663"/>
      <c r="AH34" s="663"/>
      <c r="AI34" s="663"/>
      <c r="AJ34" s="663"/>
      <c r="AK34" s="663"/>
      <c r="AL34" s="664" t="s">
        <v>243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330</v>
      </c>
      <c r="CE34" s="657"/>
      <c r="CF34" s="657"/>
      <c r="CG34" s="657"/>
      <c r="CH34" s="657"/>
      <c r="CI34" s="657"/>
      <c r="CJ34" s="657"/>
      <c r="CK34" s="657"/>
      <c r="CL34" s="657"/>
      <c r="CM34" s="657"/>
      <c r="CN34" s="657"/>
      <c r="CO34" s="657"/>
      <c r="CP34" s="657"/>
      <c r="CQ34" s="658"/>
      <c r="CR34" s="659">
        <v>678163</v>
      </c>
      <c r="CS34" s="660"/>
      <c r="CT34" s="660"/>
      <c r="CU34" s="660"/>
      <c r="CV34" s="660"/>
      <c r="CW34" s="660"/>
      <c r="CX34" s="660"/>
      <c r="CY34" s="661"/>
      <c r="CZ34" s="664">
        <v>11.4</v>
      </c>
      <c r="DA34" s="691"/>
      <c r="DB34" s="691"/>
      <c r="DC34" s="694"/>
      <c r="DD34" s="668">
        <v>452469</v>
      </c>
      <c r="DE34" s="660"/>
      <c r="DF34" s="660"/>
      <c r="DG34" s="660"/>
      <c r="DH34" s="660"/>
      <c r="DI34" s="660"/>
      <c r="DJ34" s="660"/>
      <c r="DK34" s="661"/>
      <c r="DL34" s="668">
        <v>299885</v>
      </c>
      <c r="DM34" s="660"/>
      <c r="DN34" s="660"/>
      <c r="DO34" s="660"/>
      <c r="DP34" s="660"/>
      <c r="DQ34" s="660"/>
      <c r="DR34" s="660"/>
      <c r="DS34" s="660"/>
      <c r="DT34" s="660"/>
      <c r="DU34" s="660"/>
      <c r="DV34" s="661"/>
      <c r="DW34" s="664">
        <v>10.7</v>
      </c>
      <c r="DX34" s="691"/>
      <c r="DY34" s="691"/>
      <c r="DZ34" s="691"/>
      <c r="EA34" s="691"/>
      <c r="EB34" s="691"/>
      <c r="EC34" s="692"/>
    </row>
    <row r="35" spans="2:133" ht="11.25" customHeight="1" x14ac:dyDescent="0.2">
      <c r="B35" s="656" t="s">
        <v>331</v>
      </c>
      <c r="C35" s="657"/>
      <c r="D35" s="657"/>
      <c r="E35" s="657"/>
      <c r="F35" s="657"/>
      <c r="G35" s="657"/>
      <c r="H35" s="657"/>
      <c r="I35" s="657"/>
      <c r="J35" s="657"/>
      <c r="K35" s="657"/>
      <c r="L35" s="657"/>
      <c r="M35" s="657"/>
      <c r="N35" s="657"/>
      <c r="O35" s="657"/>
      <c r="P35" s="657"/>
      <c r="Q35" s="658"/>
      <c r="R35" s="659">
        <v>58942</v>
      </c>
      <c r="S35" s="660"/>
      <c r="T35" s="660"/>
      <c r="U35" s="660"/>
      <c r="V35" s="660"/>
      <c r="W35" s="660"/>
      <c r="X35" s="660"/>
      <c r="Y35" s="661"/>
      <c r="Z35" s="662">
        <v>0.9</v>
      </c>
      <c r="AA35" s="662"/>
      <c r="AB35" s="662"/>
      <c r="AC35" s="662"/>
      <c r="AD35" s="663" t="s">
        <v>143</v>
      </c>
      <c r="AE35" s="663"/>
      <c r="AF35" s="663"/>
      <c r="AG35" s="663"/>
      <c r="AH35" s="663"/>
      <c r="AI35" s="663"/>
      <c r="AJ35" s="663"/>
      <c r="AK35" s="663"/>
      <c r="AL35" s="664" t="s">
        <v>143</v>
      </c>
      <c r="AM35" s="665"/>
      <c r="AN35" s="665"/>
      <c r="AO35" s="666"/>
      <c r="AP35" s="222"/>
      <c r="AQ35" s="641" t="s">
        <v>332</v>
      </c>
      <c r="AR35" s="642"/>
      <c r="AS35" s="642"/>
      <c r="AT35" s="642"/>
      <c r="AU35" s="642"/>
      <c r="AV35" s="642"/>
      <c r="AW35" s="642"/>
      <c r="AX35" s="642"/>
      <c r="AY35" s="642"/>
      <c r="AZ35" s="642"/>
      <c r="BA35" s="642"/>
      <c r="BB35" s="642"/>
      <c r="BC35" s="642"/>
      <c r="BD35" s="642"/>
      <c r="BE35" s="642"/>
      <c r="BF35" s="643"/>
      <c r="BG35" s="641" t="s">
        <v>333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334</v>
      </c>
      <c r="CE35" s="657"/>
      <c r="CF35" s="657"/>
      <c r="CG35" s="657"/>
      <c r="CH35" s="657"/>
      <c r="CI35" s="657"/>
      <c r="CJ35" s="657"/>
      <c r="CK35" s="657"/>
      <c r="CL35" s="657"/>
      <c r="CM35" s="657"/>
      <c r="CN35" s="657"/>
      <c r="CO35" s="657"/>
      <c r="CP35" s="657"/>
      <c r="CQ35" s="658"/>
      <c r="CR35" s="659">
        <v>63672</v>
      </c>
      <c r="CS35" s="689"/>
      <c r="CT35" s="689"/>
      <c r="CU35" s="689"/>
      <c r="CV35" s="689"/>
      <c r="CW35" s="689"/>
      <c r="CX35" s="689"/>
      <c r="CY35" s="690"/>
      <c r="CZ35" s="664">
        <v>1.1000000000000001</v>
      </c>
      <c r="DA35" s="691"/>
      <c r="DB35" s="691"/>
      <c r="DC35" s="694"/>
      <c r="DD35" s="668">
        <v>34018</v>
      </c>
      <c r="DE35" s="689"/>
      <c r="DF35" s="689"/>
      <c r="DG35" s="689"/>
      <c r="DH35" s="689"/>
      <c r="DI35" s="689"/>
      <c r="DJ35" s="689"/>
      <c r="DK35" s="690"/>
      <c r="DL35" s="668">
        <v>9237</v>
      </c>
      <c r="DM35" s="689"/>
      <c r="DN35" s="689"/>
      <c r="DO35" s="689"/>
      <c r="DP35" s="689"/>
      <c r="DQ35" s="689"/>
      <c r="DR35" s="689"/>
      <c r="DS35" s="689"/>
      <c r="DT35" s="689"/>
      <c r="DU35" s="689"/>
      <c r="DV35" s="690"/>
      <c r="DW35" s="664">
        <v>0.3</v>
      </c>
      <c r="DX35" s="691"/>
      <c r="DY35" s="691"/>
      <c r="DZ35" s="691"/>
      <c r="EA35" s="691"/>
      <c r="EB35" s="691"/>
      <c r="EC35" s="692"/>
    </row>
    <row r="36" spans="2:133" ht="11.25" customHeight="1" x14ac:dyDescent="0.2">
      <c r="B36" s="656" t="s">
        <v>335</v>
      </c>
      <c r="C36" s="657"/>
      <c r="D36" s="657"/>
      <c r="E36" s="657"/>
      <c r="F36" s="657"/>
      <c r="G36" s="657"/>
      <c r="H36" s="657"/>
      <c r="I36" s="657"/>
      <c r="J36" s="657"/>
      <c r="K36" s="657"/>
      <c r="L36" s="657"/>
      <c r="M36" s="657"/>
      <c r="N36" s="657"/>
      <c r="O36" s="657"/>
      <c r="P36" s="657"/>
      <c r="Q36" s="658"/>
      <c r="R36" s="659">
        <v>357684</v>
      </c>
      <c r="S36" s="660"/>
      <c r="T36" s="660"/>
      <c r="U36" s="660"/>
      <c r="V36" s="660"/>
      <c r="W36" s="660"/>
      <c r="X36" s="660"/>
      <c r="Y36" s="661"/>
      <c r="Z36" s="662">
        <v>5.8</v>
      </c>
      <c r="AA36" s="662"/>
      <c r="AB36" s="662"/>
      <c r="AC36" s="662"/>
      <c r="AD36" s="663" t="s">
        <v>243</v>
      </c>
      <c r="AE36" s="663"/>
      <c r="AF36" s="663"/>
      <c r="AG36" s="663"/>
      <c r="AH36" s="663"/>
      <c r="AI36" s="663"/>
      <c r="AJ36" s="663"/>
      <c r="AK36" s="663"/>
      <c r="AL36" s="664" t="s">
        <v>143</v>
      </c>
      <c r="AM36" s="665"/>
      <c r="AN36" s="665"/>
      <c r="AO36" s="666"/>
      <c r="AP36" s="222"/>
      <c r="AQ36" s="721" t="s">
        <v>336</v>
      </c>
      <c r="AR36" s="722"/>
      <c r="AS36" s="722"/>
      <c r="AT36" s="722"/>
      <c r="AU36" s="722"/>
      <c r="AV36" s="722"/>
      <c r="AW36" s="722"/>
      <c r="AX36" s="722"/>
      <c r="AY36" s="723"/>
      <c r="AZ36" s="648">
        <v>666259</v>
      </c>
      <c r="BA36" s="649"/>
      <c r="BB36" s="649"/>
      <c r="BC36" s="649"/>
      <c r="BD36" s="649"/>
      <c r="BE36" s="649"/>
      <c r="BF36" s="724"/>
      <c r="BG36" s="645" t="s">
        <v>337</v>
      </c>
      <c r="BH36" s="646"/>
      <c r="BI36" s="646"/>
      <c r="BJ36" s="646"/>
      <c r="BK36" s="646"/>
      <c r="BL36" s="646"/>
      <c r="BM36" s="646"/>
      <c r="BN36" s="646"/>
      <c r="BO36" s="646"/>
      <c r="BP36" s="646"/>
      <c r="BQ36" s="646"/>
      <c r="BR36" s="646"/>
      <c r="BS36" s="646"/>
      <c r="BT36" s="646"/>
      <c r="BU36" s="647"/>
      <c r="BV36" s="648">
        <v>9013</v>
      </c>
      <c r="BW36" s="649"/>
      <c r="BX36" s="649"/>
      <c r="BY36" s="649"/>
      <c r="BZ36" s="649"/>
      <c r="CA36" s="649"/>
      <c r="CB36" s="724"/>
      <c r="CD36" s="656" t="s">
        <v>338</v>
      </c>
      <c r="CE36" s="657"/>
      <c r="CF36" s="657"/>
      <c r="CG36" s="657"/>
      <c r="CH36" s="657"/>
      <c r="CI36" s="657"/>
      <c r="CJ36" s="657"/>
      <c r="CK36" s="657"/>
      <c r="CL36" s="657"/>
      <c r="CM36" s="657"/>
      <c r="CN36" s="657"/>
      <c r="CO36" s="657"/>
      <c r="CP36" s="657"/>
      <c r="CQ36" s="658"/>
      <c r="CR36" s="659">
        <v>1053195</v>
      </c>
      <c r="CS36" s="660"/>
      <c r="CT36" s="660"/>
      <c r="CU36" s="660"/>
      <c r="CV36" s="660"/>
      <c r="CW36" s="660"/>
      <c r="CX36" s="660"/>
      <c r="CY36" s="661"/>
      <c r="CZ36" s="664">
        <v>17.8</v>
      </c>
      <c r="DA36" s="691"/>
      <c r="DB36" s="691"/>
      <c r="DC36" s="694"/>
      <c r="DD36" s="668">
        <v>742175</v>
      </c>
      <c r="DE36" s="660"/>
      <c r="DF36" s="660"/>
      <c r="DG36" s="660"/>
      <c r="DH36" s="660"/>
      <c r="DI36" s="660"/>
      <c r="DJ36" s="660"/>
      <c r="DK36" s="661"/>
      <c r="DL36" s="668">
        <v>432134</v>
      </c>
      <c r="DM36" s="660"/>
      <c r="DN36" s="660"/>
      <c r="DO36" s="660"/>
      <c r="DP36" s="660"/>
      <c r="DQ36" s="660"/>
      <c r="DR36" s="660"/>
      <c r="DS36" s="660"/>
      <c r="DT36" s="660"/>
      <c r="DU36" s="660"/>
      <c r="DV36" s="661"/>
      <c r="DW36" s="664">
        <v>15.4</v>
      </c>
      <c r="DX36" s="691"/>
      <c r="DY36" s="691"/>
      <c r="DZ36" s="691"/>
      <c r="EA36" s="691"/>
      <c r="EB36" s="691"/>
      <c r="EC36" s="692"/>
    </row>
    <row r="37" spans="2:133" ht="11.25" customHeight="1" x14ac:dyDescent="0.2">
      <c r="B37" s="656" t="s">
        <v>339</v>
      </c>
      <c r="C37" s="657"/>
      <c r="D37" s="657"/>
      <c r="E37" s="657"/>
      <c r="F37" s="657"/>
      <c r="G37" s="657"/>
      <c r="H37" s="657"/>
      <c r="I37" s="657"/>
      <c r="J37" s="657"/>
      <c r="K37" s="657"/>
      <c r="L37" s="657"/>
      <c r="M37" s="657"/>
      <c r="N37" s="657"/>
      <c r="O37" s="657"/>
      <c r="P37" s="657"/>
      <c r="Q37" s="658"/>
      <c r="R37" s="659">
        <v>94042</v>
      </c>
      <c r="S37" s="660"/>
      <c r="T37" s="660"/>
      <c r="U37" s="660"/>
      <c r="V37" s="660"/>
      <c r="W37" s="660"/>
      <c r="X37" s="660"/>
      <c r="Y37" s="661"/>
      <c r="Z37" s="662">
        <v>1.5</v>
      </c>
      <c r="AA37" s="662"/>
      <c r="AB37" s="662"/>
      <c r="AC37" s="662"/>
      <c r="AD37" s="663">
        <v>6283</v>
      </c>
      <c r="AE37" s="663"/>
      <c r="AF37" s="663"/>
      <c r="AG37" s="663"/>
      <c r="AH37" s="663"/>
      <c r="AI37" s="663"/>
      <c r="AJ37" s="663"/>
      <c r="AK37" s="663"/>
      <c r="AL37" s="664">
        <v>0.2</v>
      </c>
      <c r="AM37" s="665"/>
      <c r="AN37" s="665"/>
      <c r="AO37" s="666"/>
      <c r="AQ37" s="725" t="s">
        <v>340</v>
      </c>
      <c r="AR37" s="726"/>
      <c r="AS37" s="726"/>
      <c r="AT37" s="726"/>
      <c r="AU37" s="726"/>
      <c r="AV37" s="726"/>
      <c r="AW37" s="726"/>
      <c r="AX37" s="726"/>
      <c r="AY37" s="727"/>
      <c r="AZ37" s="659">
        <v>140000</v>
      </c>
      <c r="BA37" s="660"/>
      <c r="BB37" s="660"/>
      <c r="BC37" s="660"/>
      <c r="BD37" s="689"/>
      <c r="BE37" s="689"/>
      <c r="BF37" s="705"/>
      <c r="BG37" s="656" t="s">
        <v>341</v>
      </c>
      <c r="BH37" s="657"/>
      <c r="BI37" s="657"/>
      <c r="BJ37" s="657"/>
      <c r="BK37" s="657"/>
      <c r="BL37" s="657"/>
      <c r="BM37" s="657"/>
      <c r="BN37" s="657"/>
      <c r="BO37" s="657"/>
      <c r="BP37" s="657"/>
      <c r="BQ37" s="657"/>
      <c r="BR37" s="657"/>
      <c r="BS37" s="657"/>
      <c r="BT37" s="657"/>
      <c r="BU37" s="658"/>
      <c r="BV37" s="659">
        <v>2314</v>
      </c>
      <c r="BW37" s="660"/>
      <c r="BX37" s="660"/>
      <c r="BY37" s="660"/>
      <c r="BZ37" s="660"/>
      <c r="CA37" s="660"/>
      <c r="CB37" s="669"/>
      <c r="CD37" s="656" t="s">
        <v>342</v>
      </c>
      <c r="CE37" s="657"/>
      <c r="CF37" s="657"/>
      <c r="CG37" s="657"/>
      <c r="CH37" s="657"/>
      <c r="CI37" s="657"/>
      <c r="CJ37" s="657"/>
      <c r="CK37" s="657"/>
      <c r="CL37" s="657"/>
      <c r="CM37" s="657"/>
      <c r="CN37" s="657"/>
      <c r="CO37" s="657"/>
      <c r="CP37" s="657"/>
      <c r="CQ37" s="658"/>
      <c r="CR37" s="659">
        <v>506135</v>
      </c>
      <c r="CS37" s="689"/>
      <c r="CT37" s="689"/>
      <c r="CU37" s="689"/>
      <c r="CV37" s="689"/>
      <c r="CW37" s="689"/>
      <c r="CX37" s="689"/>
      <c r="CY37" s="690"/>
      <c r="CZ37" s="664">
        <v>8.5</v>
      </c>
      <c r="DA37" s="691"/>
      <c r="DB37" s="691"/>
      <c r="DC37" s="694"/>
      <c r="DD37" s="668">
        <v>263405</v>
      </c>
      <c r="DE37" s="689"/>
      <c r="DF37" s="689"/>
      <c r="DG37" s="689"/>
      <c r="DH37" s="689"/>
      <c r="DI37" s="689"/>
      <c r="DJ37" s="689"/>
      <c r="DK37" s="690"/>
      <c r="DL37" s="668">
        <v>250457</v>
      </c>
      <c r="DM37" s="689"/>
      <c r="DN37" s="689"/>
      <c r="DO37" s="689"/>
      <c r="DP37" s="689"/>
      <c r="DQ37" s="689"/>
      <c r="DR37" s="689"/>
      <c r="DS37" s="689"/>
      <c r="DT37" s="689"/>
      <c r="DU37" s="689"/>
      <c r="DV37" s="690"/>
      <c r="DW37" s="664">
        <v>8.9</v>
      </c>
      <c r="DX37" s="691"/>
      <c r="DY37" s="691"/>
      <c r="DZ37" s="691"/>
      <c r="EA37" s="691"/>
      <c r="EB37" s="691"/>
      <c r="EC37" s="692"/>
    </row>
    <row r="38" spans="2:133" ht="11.25" customHeight="1" x14ac:dyDescent="0.2">
      <c r="B38" s="656" t="s">
        <v>343</v>
      </c>
      <c r="C38" s="657"/>
      <c r="D38" s="657"/>
      <c r="E38" s="657"/>
      <c r="F38" s="657"/>
      <c r="G38" s="657"/>
      <c r="H38" s="657"/>
      <c r="I38" s="657"/>
      <c r="J38" s="657"/>
      <c r="K38" s="657"/>
      <c r="L38" s="657"/>
      <c r="M38" s="657"/>
      <c r="N38" s="657"/>
      <c r="O38" s="657"/>
      <c r="P38" s="657"/>
      <c r="Q38" s="658"/>
      <c r="R38" s="659">
        <v>1343563</v>
      </c>
      <c r="S38" s="660"/>
      <c r="T38" s="660"/>
      <c r="U38" s="660"/>
      <c r="V38" s="660"/>
      <c r="W38" s="660"/>
      <c r="X38" s="660"/>
      <c r="Y38" s="661"/>
      <c r="Z38" s="662">
        <v>21.6</v>
      </c>
      <c r="AA38" s="662"/>
      <c r="AB38" s="662"/>
      <c r="AC38" s="662"/>
      <c r="AD38" s="663" t="s">
        <v>143</v>
      </c>
      <c r="AE38" s="663"/>
      <c r="AF38" s="663"/>
      <c r="AG38" s="663"/>
      <c r="AH38" s="663"/>
      <c r="AI38" s="663"/>
      <c r="AJ38" s="663"/>
      <c r="AK38" s="663"/>
      <c r="AL38" s="664" t="s">
        <v>143</v>
      </c>
      <c r="AM38" s="665"/>
      <c r="AN38" s="665"/>
      <c r="AO38" s="666"/>
      <c r="AQ38" s="725" t="s">
        <v>344</v>
      </c>
      <c r="AR38" s="726"/>
      <c r="AS38" s="726"/>
      <c r="AT38" s="726"/>
      <c r="AU38" s="726"/>
      <c r="AV38" s="726"/>
      <c r="AW38" s="726"/>
      <c r="AX38" s="726"/>
      <c r="AY38" s="727"/>
      <c r="AZ38" s="659">
        <v>110738</v>
      </c>
      <c r="BA38" s="660"/>
      <c r="BB38" s="660"/>
      <c r="BC38" s="660"/>
      <c r="BD38" s="689"/>
      <c r="BE38" s="689"/>
      <c r="BF38" s="705"/>
      <c r="BG38" s="656" t="s">
        <v>345</v>
      </c>
      <c r="BH38" s="657"/>
      <c r="BI38" s="657"/>
      <c r="BJ38" s="657"/>
      <c r="BK38" s="657"/>
      <c r="BL38" s="657"/>
      <c r="BM38" s="657"/>
      <c r="BN38" s="657"/>
      <c r="BO38" s="657"/>
      <c r="BP38" s="657"/>
      <c r="BQ38" s="657"/>
      <c r="BR38" s="657"/>
      <c r="BS38" s="657"/>
      <c r="BT38" s="657"/>
      <c r="BU38" s="658"/>
      <c r="BV38" s="659">
        <v>779</v>
      </c>
      <c r="BW38" s="660"/>
      <c r="BX38" s="660"/>
      <c r="BY38" s="660"/>
      <c r="BZ38" s="660"/>
      <c r="CA38" s="660"/>
      <c r="CB38" s="669"/>
      <c r="CD38" s="656" t="s">
        <v>346</v>
      </c>
      <c r="CE38" s="657"/>
      <c r="CF38" s="657"/>
      <c r="CG38" s="657"/>
      <c r="CH38" s="657"/>
      <c r="CI38" s="657"/>
      <c r="CJ38" s="657"/>
      <c r="CK38" s="657"/>
      <c r="CL38" s="657"/>
      <c r="CM38" s="657"/>
      <c r="CN38" s="657"/>
      <c r="CO38" s="657"/>
      <c r="CP38" s="657"/>
      <c r="CQ38" s="658"/>
      <c r="CR38" s="659">
        <v>491786</v>
      </c>
      <c r="CS38" s="660"/>
      <c r="CT38" s="660"/>
      <c r="CU38" s="660"/>
      <c r="CV38" s="660"/>
      <c r="CW38" s="660"/>
      <c r="CX38" s="660"/>
      <c r="CY38" s="661"/>
      <c r="CZ38" s="664">
        <v>8.3000000000000007</v>
      </c>
      <c r="DA38" s="691"/>
      <c r="DB38" s="691"/>
      <c r="DC38" s="694"/>
      <c r="DD38" s="668">
        <v>429869</v>
      </c>
      <c r="DE38" s="660"/>
      <c r="DF38" s="660"/>
      <c r="DG38" s="660"/>
      <c r="DH38" s="660"/>
      <c r="DI38" s="660"/>
      <c r="DJ38" s="660"/>
      <c r="DK38" s="661"/>
      <c r="DL38" s="668">
        <v>405979</v>
      </c>
      <c r="DM38" s="660"/>
      <c r="DN38" s="660"/>
      <c r="DO38" s="660"/>
      <c r="DP38" s="660"/>
      <c r="DQ38" s="660"/>
      <c r="DR38" s="660"/>
      <c r="DS38" s="660"/>
      <c r="DT38" s="660"/>
      <c r="DU38" s="660"/>
      <c r="DV38" s="661"/>
      <c r="DW38" s="664">
        <v>14.5</v>
      </c>
      <c r="DX38" s="691"/>
      <c r="DY38" s="691"/>
      <c r="DZ38" s="691"/>
      <c r="EA38" s="691"/>
      <c r="EB38" s="691"/>
      <c r="EC38" s="692"/>
    </row>
    <row r="39" spans="2:133" ht="11.25" customHeight="1" x14ac:dyDescent="0.2">
      <c r="B39" s="656" t="s">
        <v>347</v>
      </c>
      <c r="C39" s="657"/>
      <c r="D39" s="657"/>
      <c r="E39" s="657"/>
      <c r="F39" s="657"/>
      <c r="G39" s="657"/>
      <c r="H39" s="657"/>
      <c r="I39" s="657"/>
      <c r="J39" s="657"/>
      <c r="K39" s="657"/>
      <c r="L39" s="657"/>
      <c r="M39" s="657"/>
      <c r="N39" s="657"/>
      <c r="O39" s="657"/>
      <c r="P39" s="657"/>
      <c r="Q39" s="658"/>
      <c r="R39" s="659">
        <v>563</v>
      </c>
      <c r="S39" s="660"/>
      <c r="T39" s="660"/>
      <c r="U39" s="660"/>
      <c r="V39" s="660"/>
      <c r="W39" s="660"/>
      <c r="X39" s="660"/>
      <c r="Y39" s="661"/>
      <c r="Z39" s="662">
        <v>0</v>
      </c>
      <c r="AA39" s="662"/>
      <c r="AB39" s="662"/>
      <c r="AC39" s="662"/>
      <c r="AD39" s="663" t="s">
        <v>243</v>
      </c>
      <c r="AE39" s="663"/>
      <c r="AF39" s="663"/>
      <c r="AG39" s="663"/>
      <c r="AH39" s="663"/>
      <c r="AI39" s="663"/>
      <c r="AJ39" s="663"/>
      <c r="AK39" s="663"/>
      <c r="AL39" s="664" t="s">
        <v>185</v>
      </c>
      <c r="AM39" s="665"/>
      <c r="AN39" s="665"/>
      <c r="AO39" s="666"/>
      <c r="AQ39" s="725" t="s">
        <v>348</v>
      </c>
      <c r="AR39" s="726"/>
      <c r="AS39" s="726"/>
      <c r="AT39" s="726"/>
      <c r="AU39" s="726"/>
      <c r="AV39" s="726"/>
      <c r="AW39" s="726"/>
      <c r="AX39" s="726"/>
      <c r="AY39" s="727"/>
      <c r="AZ39" s="659">
        <v>34473</v>
      </c>
      <c r="BA39" s="660"/>
      <c r="BB39" s="660"/>
      <c r="BC39" s="660"/>
      <c r="BD39" s="689"/>
      <c r="BE39" s="689"/>
      <c r="BF39" s="705"/>
      <c r="BG39" s="656" t="s">
        <v>349</v>
      </c>
      <c r="BH39" s="657"/>
      <c r="BI39" s="657"/>
      <c r="BJ39" s="657"/>
      <c r="BK39" s="657"/>
      <c r="BL39" s="657"/>
      <c r="BM39" s="657"/>
      <c r="BN39" s="657"/>
      <c r="BO39" s="657"/>
      <c r="BP39" s="657"/>
      <c r="BQ39" s="657"/>
      <c r="BR39" s="657"/>
      <c r="BS39" s="657"/>
      <c r="BT39" s="657"/>
      <c r="BU39" s="658"/>
      <c r="BV39" s="659">
        <v>1238</v>
      </c>
      <c r="BW39" s="660"/>
      <c r="BX39" s="660"/>
      <c r="BY39" s="660"/>
      <c r="BZ39" s="660"/>
      <c r="CA39" s="660"/>
      <c r="CB39" s="669"/>
      <c r="CD39" s="656" t="s">
        <v>350</v>
      </c>
      <c r="CE39" s="657"/>
      <c r="CF39" s="657"/>
      <c r="CG39" s="657"/>
      <c r="CH39" s="657"/>
      <c r="CI39" s="657"/>
      <c r="CJ39" s="657"/>
      <c r="CK39" s="657"/>
      <c r="CL39" s="657"/>
      <c r="CM39" s="657"/>
      <c r="CN39" s="657"/>
      <c r="CO39" s="657"/>
      <c r="CP39" s="657"/>
      <c r="CQ39" s="658"/>
      <c r="CR39" s="659">
        <v>430049</v>
      </c>
      <c r="CS39" s="689"/>
      <c r="CT39" s="689"/>
      <c r="CU39" s="689"/>
      <c r="CV39" s="689"/>
      <c r="CW39" s="689"/>
      <c r="CX39" s="689"/>
      <c r="CY39" s="690"/>
      <c r="CZ39" s="664">
        <v>7.3</v>
      </c>
      <c r="DA39" s="691"/>
      <c r="DB39" s="691"/>
      <c r="DC39" s="694"/>
      <c r="DD39" s="668">
        <v>416416</v>
      </c>
      <c r="DE39" s="689"/>
      <c r="DF39" s="689"/>
      <c r="DG39" s="689"/>
      <c r="DH39" s="689"/>
      <c r="DI39" s="689"/>
      <c r="DJ39" s="689"/>
      <c r="DK39" s="690"/>
      <c r="DL39" s="668" t="s">
        <v>185</v>
      </c>
      <c r="DM39" s="689"/>
      <c r="DN39" s="689"/>
      <c r="DO39" s="689"/>
      <c r="DP39" s="689"/>
      <c r="DQ39" s="689"/>
      <c r="DR39" s="689"/>
      <c r="DS39" s="689"/>
      <c r="DT39" s="689"/>
      <c r="DU39" s="689"/>
      <c r="DV39" s="690"/>
      <c r="DW39" s="664" t="s">
        <v>243</v>
      </c>
      <c r="DX39" s="691"/>
      <c r="DY39" s="691"/>
      <c r="DZ39" s="691"/>
      <c r="EA39" s="691"/>
      <c r="EB39" s="691"/>
      <c r="EC39" s="692"/>
    </row>
    <row r="40" spans="2:133" ht="11.25" customHeight="1" x14ac:dyDescent="0.2">
      <c r="B40" s="656" t="s">
        <v>351</v>
      </c>
      <c r="C40" s="657"/>
      <c r="D40" s="657"/>
      <c r="E40" s="657"/>
      <c r="F40" s="657"/>
      <c r="G40" s="657"/>
      <c r="H40" s="657"/>
      <c r="I40" s="657"/>
      <c r="J40" s="657"/>
      <c r="K40" s="657"/>
      <c r="L40" s="657"/>
      <c r="M40" s="657"/>
      <c r="N40" s="657"/>
      <c r="O40" s="657"/>
      <c r="P40" s="657"/>
      <c r="Q40" s="658"/>
      <c r="R40" s="659">
        <v>24200</v>
      </c>
      <c r="S40" s="660"/>
      <c r="T40" s="660"/>
      <c r="U40" s="660"/>
      <c r="V40" s="660"/>
      <c r="W40" s="660"/>
      <c r="X40" s="660"/>
      <c r="Y40" s="661"/>
      <c r="Z40" s="662">
        <v>0.4</v>
      </c>
      <c r="AA40" s="662"/>
      <c r="AB40" s="662"/>
      <c r="AC40" s="662"/>
      <c r="AD40" s="663" t="s">
        <v>185</v>
      </c>
      <c r="AE40" s="663"/>
      <c r="AF40" s="663"/>
      <c r="AG40" s="663"/>
      <c r="AH40" s="663"/>
      <c r="AI40" s="663"/>
      <c r="AJ40" s="663"/>
      <c r="AK40" s="663"/>
      <c r="AL40" s="664" t="s">
        <v>247</v>
      </c>
      <c r="AM40" s="665"/>
      <c r="AN40" s="665"/>
      <c r="AO40" s="666"/>
      <c r="AQ40" s="725" t="s">
        <v>352</v>
      </c>
      <c r="AR40" s="726"/>
      <c r="AS40" s="726"/>
      <c r="AT40" s="726"/>
      <c r="AU40" s="726"/>
      <c r="AV40" s="726"/>
      <c r="AW40" s="726"/>
      <c r="AX40" s="726"/>
      <c r="AY40" s="727"/>
      <c r="AZ40" s="659" t="s">
        <v>143</v>
      </c>
      <c r="BA40" s="660"/>
      <c r="BB40" s="660"/>
      <c r="BC40" s="660"/>
      <c r="BD40" s="689"/>
      <c r="BE40" s="689"/>
      <c r="BF40" s="705"/>
      <c r="BG40" s="709" t="s">
        <v>353</v>
      </c>
      <c r="BH40" s="710"/>
      <c r="BI40" s="710"/>
      <c r="BJ40" s="710"/>
      <c r="BK40" s="710"/>
      <c r="BL40" s="223"/>
      <c r="BM40" s="657" t="s">
        <v>354</v>
      </c>
      <c r="BN40" s="657"/>
      <c r="BO40" s="657"/>
      <c r="BP40" s="657"/>
      <c r="BQ40" s="657"/>
      <c r="BR40" s="657"/>
      <c r="BS40" s="657"/>
      <c r="BT40" s="657"/>
      <c r="BU40" s="658"/>
      <c r="BV40" s="659">
        <v>100</v>
      </c>
      <c r="BW40" s="660"/>
      <c r="BX40" s="660"/>
      <c r="BY40" s="660"/>
      <c r="BZ40" s="660"/>
      <c r="CA40" s="660"/>
      <c r="CB40" s="669"/>
      <c r="CD40" s="656" t="s">
        <v>355</v>
      </c>
      <c r="CE40" s="657"/>
      <c r="CF40" s="657"/>
      <c r="CG40" s="657"/>
      <c r="CH40" s="657"/>
      <c r="CI40" s="657"/>
      <c r="CJ40" s="657"/>
      <c r="CK40" s="657"/>
      <c r="CL40" s="657"/>
      <c r="CM40" s="657"/>
      <c r="CN40" s="657"/>
      <c r="CO40" s="657"/>
      <c r="CP40" s="657"/>
      <c r="CQ40" s="658"/>
      <c r="CR40" s="659">
        <v>20</v>
      </c>
      <c r="CS40" s="660"/>
      <c r="CT40" s="660"/>
      <c r="CU40" s="660"/>
      <c r="CV40" s="660"/>
      <c r="CW40" s="660"/>
      <c r="CX40" s="660"/>
      <c r="CY40" s="661"/>
      <c r="CZ40" s="664">
        <v>0</v>
      </c>
      <c r="DA40" s="691"/>
      <c r="DB40" s="691"/>
      <c r="DC40" s="694"/>
      <c r="DD40" s="668" t="s">
        <v>143</v>
      </c>
      <c r="DE40" s="660"/>
      <c r="DF40" s="660"/>
      <c r="DG40" s="660"/>
      <c r="DH40" s="660"/>
      <c r="DI40" s="660"/>
      <c r="DJ40" s="660"/>
      <c r="DK40" s="661"/>
      <c r="DL40" s="668" t="s">
        <v>143</v>
      </c>
      <c r="DM40" s="660"/>
      <c r="DN40" s="660"/>
      <c r="DO40" s="660"/>
      <c r="DP40" s="660"/>
      <c r="DQ40" s="660"/>
      <c r="DR40" s="660"/>
      <c r="DS40" s="660"/>
      <c r="DT40" s="660"/>
      <c r="DU40" s="660"/>
      <c r="DV40" s="661"/>
      <c r="DW40" s="664" t="s">
        <v>143</v>
      </c>
      <c r="DX40" s="691"/>
      <c r="DY40" s="691"/>
      <c r="DZ40" s="691"/>
      <c r="EA40" s="691"/>
      <c r="EB40" s="691"/>
      <c r="EC40" s="692"/>
    </row>
    <row r="41" spans="2:133" ht="11.25" customHeight="1" x14ac:dyDescent="0.2">
      <c r="B41" s="680" t="s">
        <v>356</v>
      </c>
      <c r="C41" s="681"/>
      <c r="D41" s="681"/>
      <c r="E41" s="681"/>
      <c r="F41" s="681"/>
      <c r="G41" s="681"/>
      <c r="H41" s="681"/>
      <c r="I41" s="681"/>
      <c r="J41" s="681"/>
      <c r="K41" s="681"/>
      <c r="L41" s="681"/>
      <c r="M41" s="681"/>
      <c r="N41" s="681"/>
      <c r="O41" s="681"/>
      <c r="P41" s="681"/>
      <c r="Q41" s="682"/>
      <c r="R41" s="734">
        <v>6211502</v>
      </c>
      <c r="S41" s="735"/>
      <c r="T41" s="735"/>
      <c r="U41" s="735"/>
      <c r="V41" s="735"/>
      <c r="W41" s="735"/>
      <c r="X41" s="735"/>
      <c r="Y41" s="736"/>
      <c r="Z41" s="737">
        <v>100</v>
      </c>
      <c r="AA41" s="737"/>
      <c r="AB41" s="737"/>
      <c r="AC41" s="737"/>
      <c r="AD41" s="738">
        <v>2777331</v>
      </c>
      <c r="AE41" s="738"/>
      <c r="AF41" s="738"/>
      <c r="AG41" s="738"/>
      <c r="AH41" s="738"/>
      <c r="AI41" s="738"/>
      <c r="AJ41" s="738"/>
      <c r="AK41" s="738"/>
      <c r="AL41" s="739">
        <v>100</v>
      </c>
      <c r="AM41" s="719"/>
      <c r="AN41" s="719"/>
      <c r="AO41" s="740"/>
      <c r="AQ41" s="725" t="s">
        <v>357</v>
      </c>
      <c r="AR41" s="726"/>
      <c r="AS41" s="726"/>
      <c r="AT41" s="726"/>
      <c r="AU41" s="726"/>
      <c r="AV41" s="726"/>
      <c r="AW41" s="726"/>
      <c r="AX41" s="726"/>
      <c r="AY41" s="727"/>
      <c r="AZ41" s="659">
        <v>65715</v>
      </c>
      <c r="BA41" s="660"/>
      <c r="BB41" s="660"/>
      <c r="BC41" s="660"/>
      <c r="BD41" s="689"/>
      <c r="BE41" s="689"/>
      <c r="BF41" s="705"/>
      <c r="BG41" s="709"/>
      <c r="BH41" s="710"/>
      <c r="BI41" s="710"/>
      <c r="BJ41" s="710"/>
      <c r="BK41" s="710"/>
      <c r="BL41" s="223"/>
      <c r="BM41" s="657" t="s">
        <v>358</v>
      </c>
      <c r="BN41" s="657"/>
      <c r="BO41" s="657"/>
      <c r="BP41" s="657"/>
      <c r="BQ41" s="657"/>
      <c r="BR41" s="657"/>
      <c r="BS41" s="657"/>
      <c r="BT41" s="657"/>
      <c r="BU41" s="658"/>
      <c r="BV41" s="659" t="s">
        <v>185</v>
      </c>
      <c r="BW41" s="660"/>
      <c r="BX41" s="660"/>
      <c r="BY41" s="660"/>
      <c r="BZ41" s="660"/>
      <c r="CA41" s="660"/>
      <c r="CB41" s="669"/>
      <c r="CD41" s="656" t="s">
        <v>359</v>
      </c>
      <c r="CE41" s="657"/>
      <c r="CF41" s="657"/>
      <c r="CG41" s="657"/>
      <c r="CH41" s="657"/>
      <c r="CI41" s="657"/>
      <c r="CJ41" s="657"/>
      <c r="CK41" s="657"/>
      <c r="CL41" s="657"/>
      <c r="CM41" s="657"/>
      <c r="CN41" s="657"/>
      <c r="CO41" s="657"/>
      <c r="CP41" s="657"/>
      <c r="CQ41" s="658"/>
      <c r="CR41" s="659" t="s">
        <v>185</v>
      </c>
      <c r="CS41" s="689"/>
      <c r="CT41" s="689"/>
      <c r="CU41" s="689"/>
      <c r="CV41" s="689"/>
      <c r="CW41" s="689"/>
      <c r="CX41" s="689"/>
      <c r="CY41" s="690"/>
      <c r="CZ41" s="664" t="s">
        <v>243</v>
      </c>
      <c r="DA41" s="691"/>
      <c r="DB41" s="691"/>
      <c r="DC41" s="694"/>
      <c r="DD41" s="668" t="s">
        <v>143</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AQ42" s="741" t="s">
        <v>360</v>
      </c>
      <c r="AR42" s="742"/>
      <c r="AS42" s="742"/>
      <c r="AT42" s="742"/>
      <c r="AU42" s="742"/>
      <c r="AV42" s="742"/>
      <c r="AW42" s="742"/>
      <c r="AX42" s="742"/>
      <c r="AY42" s="743"/>
      <c r="AZ42" s="734">
        <v>315333</v>
      </c>
      <c r="BA42" s="735"/>
      <c r="BB42" s="735"/>
      <c r="BC42" s="735"/>
      <c r="BD42" s="718"/>
      <c r="BE42" s="718"/>
      <c r="BF42" s="720"/>
      <c r="BG42" s="711"/>
      <c r="BH42" s="712"/>
      <c r="BI42" s="712"/>
      <c r="BJ42" s="712"/>
      <c r="BK42" s="712"/>
      <c r="BL42" s="224"/>
      <c r="BM42" s="681" t="s">
        <v>361</v>
      </c>
      <c r="BN42" s="681"/>
      <c r="BO42" s="681"/>
      <c r="BP42" s="681"/>
      <c r="BQ42" s="681"/>
      <c r="BR42" s="681"/>
      <c r="BS42" s="681"/>
      <c r="BT42" s="681"/>
      <c r="BU42" s="682"/>
      <c r="BV42" s="734">
        <v>373</v>
      </c>
      <c r="BW42" s="735"/>
      <c r="BX42" s="735"/>
      <c r="BY42" s="735"/>
      <c r="BZ42" s="735"/>
      <c r="CA42" s="735"/>
      <c r="CB42" s="744"/>
      <c r="CD42" s="656" t="s">
        <v>362</v>
      </c>
      <c r="CE42" s="657"/>
      <c r="CF42" s="657"/>
      <c r="CG42" s="657"/>
      <c r="CH42" s="657"/>
      <c r="CI42" s="657"/>
      <c r="CJ42" s="657"/>
      <c r="CK42" s="657"/>
      <c r="CL42" s="657"/>
      <c r="CM42" s="657"/>
      <c r="CN42" s="657"/>
      <c r="CO42" s="657"/>
      <c r="CP42" s="657"/>
      <c r="CQ42" s="658"/>
      <c r="CR42" s="659">
        <v>1682705</v>
      </c>
      <c r="CS42" s="689"/>
      <c r="CT42" s="689"/>
      <c r="CU42" s="689"/>
      <c r="CV42" s="689"/>
      <c r="CW42" s="689"/>
      <c r="CX42" s="689"/>
      <c r="CY42" s="690"/>
      <c r="CZ42" s="664">
        <v>28.4</v>
      </c>
      <c r="DA42" s="691"/>
      <c r="DB42" s="691"/>
      <c r="DC42" s="694"/>
      <c r="DD42" s="668">
        <v>169409</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214" t="s">
        <v>363</v>
      </c>
      <c r="CD43" s="656" t="s">
        <v>364</v>
      </c>
      <c r="CE43" s="657"/>
      <c r="CF43" s="657"/>
      <c r="CG43" s="657"/>
      <c r="CH43" s="657"/>
      <c r="CI43" s="657"/>
      <c r="CJ43" s="657"/>
      <c r="CK43" s="657"/>
      <c r="CL43" s="657"/>
      <c r="CM43" s="657"/>
      <c r="CN43" s="657"/>
      <c r="CO43" s="657"/>
      <c r="CP43" s="657"/>
      <c r="CQ43" s="658"/>
      <c r="CR43" s="659">
        <v>44537</v>
      </c>
      <c r="CS43" s="689"/>
      <c r="CT43" s="689"/>
      <c r="CU43" s="689"/>
      <c r="CV43" s="689"/>
      <c r="CW43" s="689"/>
      <c r="CX43" s="689"/>
      <c r="CY43" s="690"/>
      <c r="CZ43" s="664">
        <v>0.8</v>
      </c>
      <c r="DA43" s="691"/>
      <c r="DB43" s="691"/>
      <c r="DC43" s="694"/>
      <c r="DD43" s="668">
        <v>44537</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745" t="s">
        <v>365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312</v>
      </c>
      <c r="CE44" s="698"/>
      <c r="CF44" s="656" t="s">
        <v>366</v>
      </c>
      <c r="CG44" s="657"/>
      <c r="CH44" s="657"/>
      <c r="CI44" s="657"/>
      <c r="CJ44" s="657"/>
      <c r="CK44" s="657"/>
      <c r="CL44" s="657"/>
      <c r="CM44" s="657"/>
      <c r="CN44" s="657"/>
      <c r="CO44" s="657"/>
      <c r="CP44" s="657"/>
      <c r="CQ44" s="658"/>
      <c r="CR44" s="659">
        <v>1620198</v>
      </c>
      <c r="CS44" s="660"/>
      <c r="CT44" s="660"/>
      <c r="CU44" s="660"/>
      <c r="CV44" s="660"/>
      <c r="CW44" s="660"/>
      <c r="CX44" s="660"/>
      <c r="CY44" s="661"/>
      <c r="CZ44" s="664">
        <v>27.3</v>
      </c>
      <c r="DA44" s="665"/>
      <c r="DB44" s="665"/>
      <c r="DC44" s="671"/>
      <c r="DD44" s="668">
        <v>160502</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745" t="s">
        <v>367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368</v>
      </c>
      <c r="CG45" s="657"/>
      <c r="CH45" s="657"/>
      <c r="CI45" s="657"/>
      <c r="CJ45" s="657"/>
      <c r="CK45" s="657"/>
      <c r="CL45" s="657"/>
      <c r="CM45" s="657"/>
      <c r="CN45" s="657"/>
      <c r="CO45" s="657"/>
      <c r="CP45" s="657"/>
      <c r="CQ45" s="658"/>
      <c r="CR45" s="659">
        <v>1415378</v>
      </c>
      <c r="CS45" s="689"/>
      <c r="CT45" s="689"/>
      <c r="CU45" s="689"/>
      <c r="CV45" s="689"/>
      <c r="CW45" s="689"/>
      <c r="CX45" s="689"/>
      <c r="CY45" s="690"/>
      <c r="CZ45" s="664">
        <v>23.9</v>
      </c>
      <c r="DA45" s="691"/>
      <c r="DB45" s="691"/>
      <c r="DC45" s="694"/>
      <c r="DD45" s="668">
        <v>53182</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25"/>
      <c r="CD46" s="699"/>
      <c r="CE46" s="700"/>
      <c r="CF46" s="656" t="s">
        <v>369</v>
      </c>
      <c r="CG46" s="657"/>
      <c r="CH46" s="657"/>
      <c r="CI46" s="657"/>
      <c r="CJ46" s="657"/>
      <c r="CK46" s="657"/>
      <c r="CL46" s="657"/>
      <c r="CM46" s="657"/>
      <c r="CN46" s="657"/>
      <c r="CO46" s="657"/>
      <c r="CP46" s="657"/>
      <c r="CQ46" s="658"/>
      <c r="CR46" s="659">
        <v>194425</v>
      </c>
      <c r="CS46" s="660"/>
      <c r="CT46" s="660"/>
      <c r="CU46" s="660"/>
      <c r="CV46" s="660"/>
      <c r="CW46" s="660"/>
      <c r="CX46" s="660"/>
      <c r="CY46" s="661"/>
      <c r="CZ46" s="664">
        <v>3.3</v>
      </c>
      <c r="DA46" s="665"/>
      <c r="DB46" s="665"/>
      <c r="DC46" s="671"/>
      <c r="DD46" s="668">
        <v>107225</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25"/>
      <c r="CD47" s="699"/>
      <c r="CE47" s="700"/>
      <c r="CF47" s="656" t="s">
        <v>370</v>
      </c>
      <c r="CG47" s="657"/>
      <c r="CH47" s="657"/>
      <c r="CI47" s="657"/>
      <c r="CJ47" s="657"/>
      <c r="CK47" s="657"/>
      <c r="CL47" s="657"/>
      <c r="CM47" s="657"/>
      <c r="CN47" s="657"/>
      <c r="CO47" s="657"/>
      <c r="CP47" s="657"/>
      <c r="CQ47" s="658"/>
      <c r="CR47" s="659">
        <v>62507</v>
      </c>
      <c r="CS47" s="689"/>
      <c r="CT47" s="689"/>
      <c r="CU47" s="689"/>
      <c r="CV47" s="689"/>
      <c r="CW47" s="689"/>
      <c r="CX47" s="689"/>
      <c r="CY47" s="690"/>
      <c r="CZ47" s="664">
        <v>1.1000000000000001</v>
      </c>
      <c r="DA47" s="691"/>
      <c r="DB47" s="691"/>
      <c r="DC47" s="694"/>
      <c r="DD47" s="668">
        <v>8907</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ht="10.8" x14ac:dyDescent="0.2">
      <c r="B48" s="225"/>
      <c r="CD48" s="701"/>
      <c r="CE48" s="702"/>
      <c r="CF48" s="656" t="s">
        <v>371</v>
      </c>
      <c r="CG48" s="657"/>
      <c r="CH48" s="657"/>
      <c r="CI48" s="657"/>
      <c r="CJ48" s="657"/>
      <c r="CK48" s="657"/>
      <c r="CL48" s="657"/>
      <c r="CM48" s="657"/>
      <c r="CN48" s="657"/>
      <c r="CO48" s="657"/>
      <c r="CP48" s="657"/>
      <c r="CQ48" s="658"/>
      <c r="CR48" s="659" t="s">
        <v>143</v>
      </c>
      <c r="CS48" s="660"/>
      <c r="CT48" s="660"/>
      <c r="CU48" s="660"/>
      <c r="CV48" s="660"/>
      <c r="CW48" s="660"/>
      <c r="CX48" s="660"/>
      <c r="CY48" s="661"/>
      <c r="CZ48" s="664" t="s">
        <v>143</v>
      </c>
      <c r="DA48" s="665"/>
      <c r="DB48" s="665"/>
      <c r="DC48" s="671"/>
      <c r="DD48" s="668" t="s">
        <v>143</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25"/>
      <c r="CD49" s="680" t="s">
        <v>372</v>
      </c>
      <c r="CE49" s="681"/>
      <c r="CF49" s="681"/>
      <c r="CG49" s="681"/>
      <c r="CH49" s="681"/>
      <c r="CI49" s="681"/>
      <c r="CJ49" s="681"/>
      <c r="CK49" s="681"/>
      <c r="CL49" s="681"/>
      <c r="CM49" s="681"/>
      <c r="CN49" s="681"/>
      <c r="CO49" s="681"/>
      <c r="CP49" s="681"/>
      <c r="CQ49" s="682"/>
      <c r="CR49" s="734">
        <v>5931278</v>
      </c>
      <c r="CS49" s="718"/>
      <c r="CT49" s="718"/>
      <c r="CU49" s="718"/>
      <c r="CV49" s="718"/>
      <c r="CW49" s="718"/>
      <c r="CX49" s="718"/>
      <c r="CY49" s="747"/>
      <c r="CZ49" s="739">
        <v>100</v>
      </c>
      <c r="DA49" s="748"/>
      <c r="DB49" s="748"/>
      <c r="DC49" s="749"/>
      <c r="DD49" s="750">
        <v>3459701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FOAhjl1lseeI4i1751FT8UiH9+FC0GLU2jRfvNsvmXDvkRwT9rXq2zbl6TLd0+25QLBDEeRDqAAs6eC1q9Xuyw==" saltValue="HvCZgR0dXWs2dU+cYYb/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373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374</v>
      </c>
      <c r="DK2" s="759"/>
      <c r="DL2" s="759"/>
      <c r="DM2" s="759"/>
      <c r="DN2" s="759"/>
      <c r="DO2" s="760"/>
      <c r="DP2" s="228"/>
      <c r="DQ2" s="758" t="s">
        <v>375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376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378</v>
      </c>
      <c r="B5" s="764"/>
      <c r="C5" s="764"/>
      <c r="D5" s="764"/>
      <c r="E5" s="764"/>
      <c r="F5" s="764"/>
      <c r="G5" s="764"/>
      <c r="H5" s="764"/>
      <c r="I5" s="764"/>
      <c r="J5" s="764"/>
      <c r="K5" s="764"/>
      <c r="L5" s="764"/>
      <c r="M5" s="764"/>
      <c r="N5" s="764"/>
      <c r="O5" s="764"/>
      <c r="P5" s="765"/>
      <c r="Q5" s="769" t="s">
        <v>379</v>
      </c>
      <c r="R5" s="770"/>
      <c r="S5" s="770"/>
      <c r="T5" s="770"/>
      <c r="U5" s="771"/>
      <c r="V5" s="769" t="s">
        <v>380</v>
      </c>
      <c r="W5" s="770"/>
      <c r="X5" s="770"/>
      <c r="Y5" s="770"/>
      <c r="Z5" s="771"/>
      <c r="AA5" s="769" t="s">
        <v>381</v>
      </c>
      <c r="AB5" s="770"/>
      <c r="AC5" s="770"/>
      <c r="AD5" s="770"/>
      <c r="AE5" s="770"/>
      <c r="AF5" s="775" t="s">
        <v>382</v>
      </c>
      <c r="AG5" s="770"/>
      <c r="AH5" s="770"/>
      <c r="AI5" s="770"/>
      <c r="AJ5" s="776"/>
      <c r="AK5" s="770" t="s">
        <v>383</v>
      </c>
      <c r="AL5" s="770"/>
      <c r="AM5" s="770"/>
      <c r="AN5" s="770"/>
      <c r="AO5" s="771"/>
      <c r="AP5" s="769" t="s">
        <v>384</v>
      </c>
      <c r="AQ5" s="770"/>
      <c r="AR5" s="770"/>
      <c r="AS5" s="770"/>
      <c r="AT5" s="771"/>
      <c r="AU5" s="769" t="s">
        <v>385</v>
      </c>
      <c r="AV5" s="770"/>
      <c r="AW5" s="770"/>
      <c r="AX5" s="770"/>
      <c r="AY5" s="776"/>
      <c r="AZ5" s="232"/>
      <c r="BA5" s="232"/>
      <c r="BB5" s="232"/>
      <c r="BC5" s="232"/>
      <c r="BD5" s="232"/>
      <c r="BE5" s="233"/>
      <c r="BF5" s="233"/>
      <c r="BG5" s="233"/>
      <c r="BH5" s="233"/>
      <c r="BI5" s="233"/>
      <c r="BJ5" s="233"/>
      <c r="BK5" s="233"/>
      <c r="BL5" s="233"/>
      <c r="BM5" s="233"/>
      <c r="BN5" s="233"/>
      <c r="BO5" s="233"/>
      <c r="BP5" s="233"/>
      <c r="BQ5" s="763" t="s">
        <v>386</v>
      </c>
      <c r="BR5" s="764"/>
      <c r="BS5" s="764"/>
      <c r="BT5" s="764"/>
      <c r="BU5" s="764"/>
      <c r="BV5" s="764"/>
      <c r="BW5" s="764"/>
      <c r="BX5" s="764"/>
      <c r="BY5" s="764"/>
      <c r="BZ5" s="764"/>
      <c r="CA5" s="764"/>
      <c r="CB5" s="764"/>
      <c r="CC5" s="764"/>
      <c r="CD5" s="764"/>
      <c r="CE5" s="764"/>
      <c r="CF5" s="764"/>
      <c r="CG5" s="765"/>
      <c r="CH5" s="769" t="s">
        <v>387</v>
      </c>
      <c r="CI5" s="770"/>
      <c r="CJ5" s="770"/>
      <c r="CK5" s="770"/>
      <c r="CL5" s="771"/>
      <c r="CM5" s="769" t="s">
        <v>388</v>
      </c>
      <c r="CN5" s="770"/>
      <c r="CO5" s="770"/>
      <c r="CP5" s="770"/>
      <c r="CQ5" s="771"/>
      <c r="CR5" s="769" t="s">
        <v>389</v>
      </c>
      <c r="CS5" s="770"/>
      <c r="CT5" s="770"/>
      <c r="CU5" s="770"/>
      <c r="CV5" s="771"/>
      <c r="CW5" s="769" t="s">
        <v>390</v>
      </c>
      <c r="CX5" s="770"/>
      <c r="CY5" s="770"/>
      <c r="CZ5" s="770"/>
      <c r="DA5" s="771"/>
      <c r="DB5" s="769" t="s">
        <v>391</v>
      </c>
      <c r="DC5" s="770"/>
      <c r="DD5" s="770"/>
      <c r="DE5" s="770"/>
      <c r="DF5" s="771"/>
      <c r="DG5" s="799" t="s">
        <v>392</v>
      </c>
      <c r="DH5" s="800"/>
      <c r="DI5" s="800"/>
      <c r="DJ5" s="800"/>
      <c r="DK5" s="801"/>
      <c r="DL5" s="799" t="s">
        <v>393</v>
      </c>
      <c r="DM5" s="800"/>
      <c r="DN5" s="800"/>
      <c r="DO5" s="800"/>
      <c r="DP5" s="801"/>
      <c r="DQ5" s="769" t="s">
        <v>394</v>
      </c>
      <c r="DR5" s="770"/>
      <c r="DS5" s="770"/>
      <c r="DT5" s="770"/>
      <c r="DU5" s="771"/>
      <c r="DV5" s="769" t="s">
        <v>385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395</v>
      </c>
      <c r="C7" s="786"/>
      <c r="D7" s="786"/>
      <c r="E7" s="786"/>
      <c r="F7" s="786"/>
      <c r="G7" s="786"/>
      <c r="H7" s="786"/>
      <c r="I7" s="786"/>
      <c r="J7" s="786"/>
      <c r="K7" s="786"/>
      <c r="L7" s="786"/>
      <c r="M7" s="786"/>
      <c r="N7" s="786"/>
      <c r="O7" s="786"/>
      <c r="P7" s="787"/>
      <c r="Q7" s="788">
        <v>6211</v>
      </c>
      <c r="R7" s="789"/>
      <c r="S7" s="789"/>
      <c r="T7" s="789"/>
      <c r="U7" s="789"/>
      <c r="V7" s="789">
        <v>5931</v>
      </c>
      <c r="W7" s="789"/>
      <c r="X7" s="789"/>
      <c r="Y7" s="789"/>
      <c r="Z7" s="789"/>
      <c r="AA7" s="789">
        <v>280</v>
      </c>
      <c r="AB7" s="789"/>
      <c r="AC7" s="789"/>
      <c r="AD7" s="789"/>
      <c r="AE7" s="790"/>
      <c r="AF7" s="791">
        <v>264</v>
      </c>
      <c r="AG7" s="792"/>
      <c r="AH7" s="792"/>
      <c r="AI7" s="792"/>
      <c r="AJ7" s="793"/>
      <c r="AK7" s="794">
        <v>59</v>
      </c>
      <c r="AL7" s="795"/>
      <c r="AM7" s="795"/>
      <c r="AN7" s="795"/>
      <c r="AO7" s="795"/>
      <c r="AP7" s="795">
        <v>5115</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602</v>
      </c>
      <c r="BT7" s="783"/>
      <c r="BU7" s="783"/>
      <c r="BV7" s="783"/>
      <c r="BW7" s="783"/>
      <c r="BX7" s="783"/>
      <c r="BY7" s="783"/>
      <c r="BZ7" s="783"/>
      <c r="CA7" s="783"/>
      <c r="CB7" s="783"/>
      <c r="CC7" s="783"/>
      <c r="CD7" s="783"/>
      <c r="CE7" s="783"/>
      <c r="CF7" s="783"/>
      <c r="CG7" s="798"/>
      <c r="CH7" s="779" t="s">
        <v>603</v>
      </c>
      <c r="CI7" s="780"/>
      <c r="CJ7" s="780"/>
      <c r="CK7" s="780"/>
      <c r="CL7" s="781"/>
      <c r="CM7" s="779">
        <v>15</v>
      </c>
      <c r="CN7" s="780"/>
      <c r="CO7" s="780"/>
      <c r="CP7" s="780"/>
      <c r="CQ7" s="781"/>
      <c r="CR7" s="779" t="s">
        <v>604</v>
      </c>
      <c r="CS7" s="780"/>
      <c r="CT7" s="780"/>
      <c r="CU7" s="780"/>
      <c r="CV7" s="781"/>
      <c r="CW7" s="779" t="s">
        <v>590</v>
      </c>
      <c r="CX7" s="780"/>
      <c r="CY7" s="780"/>
      <c r="CZ7" s="780"/>
      <c r="DA7" s="781"/>
      <c r="DB7" s="779">
        <v>27</v>
      </c>
      <c r="DC7" s="780"/>
      <c r="DD7" s="780"/>
      <c r="DE7" s="780"/>
      <c r="DF7" s="781"/>
      <c r="DG7" s="779" t="s">
        <v>590</v>
      </c>
      <c r="DH7" s="780"/>
      <c r="DI7" s="780"/>
      <c r="DJ7" s="780"/>
      <c r="DK7" s="781"/>
      <c r="DL7" s="779" t="s">
        <v>588</v>
      </c>
      <c r="DM7" s="780"/>
      <c r="DN7" s="780"/>
      <c r="DO7" s="780"/>
      <c r="DP7" s="781"/>
      <c r="DQ7" s="779" t="s">
        <v>588</v>
      </c>
      <c r="DR7" s="780"/>
      <c r="DS7" s="780"/>
      <c r="DT7" s="780"/>
      <c r="DU7" s="781"/>
      <c r="DV7" s="782"/>
      <c r="DW7" s="783"/>
      <c r="DX7" s="783"/>
      <c r="DY7" s="783"/>
      <c r="DZ7" s="784"/>
      <c r="EA7" s="234"/>
    </row>
    <row r="8" spans="1:131" s="235" customFormat="1" ht="26.25" customHeight="1" x14ac:dyDescent="0.2">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396</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397</v>
      </c>
      <c r="B23" s="825" t="s">
        <v>398</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264</v>
      </c>
      <c r="AG23" s="829"/>
      <c r="AH23" s="829"/>
      <c r="AI23" s="829"/>
      <c r="AJ23" s="832"/>
      <c r="AK23" s="833"/>
      <c r="AL23" s="834"/>
      <c r="AM23" s="834"/>
      <c r="AN23" s="834"/>
      <c r="AO23" s="834"/>
      <c r="AP23" s="829"/>
      <c r="AQ23" s="829"/>
      <c r="AR23" s="829"/>
      <c r="AS23" s="829"/>
      <c r="AT23" s="829"/>
      <c r="AU23" s="845"/>
      <c r="AV23" s="845"/>
      <c r="AW23" s="845"/>
      <c r="AX23" s="845"/>
      <c r="AY23" s="846"/>
      <c r="AZ23" s="847" t="s">
        <v>399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400</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401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378</v>
      </c>
      <c r="B26" s="764"/>
      <c r="C26" s="764"/>
      <c r="D26" s="764"/>
      <c r="E26" s="764"/>
      <c r="F26" s="764"/>
      <c r="G26" s="764"/>
      <c r="H26" s="764"/>
      <c r="I26" s="764"/>
      <c r="J26" s="764"/>
      <c r="K26" s="764"/>
      <c r="L26" s="764"/>
      <c r="M26" s="764"/>
      <c r="N26" s="764"/>
      <c r="O26" s="764"/>
      <c r="P26" s="765"/>
      <c r="Q26" s="769" t="s">
        <v>402</v>
      </c>
      <c r="R26" s="770"/>
      <c r="S26" s="770"/>
      <c r="T26" s="770"/>
      <c r="U26" s="771"/>
      <c r="V26" s="769" t="s">
        <v>403</v>
      </c>
      <c r="W26" s="770"/>
      <c r="X26" s="770"/>
      <c r="Y26" s="770"/>
      <c r="Z26" s="771"/>
      <c r="AA26" s="769" t="s">
        <v>404</v>
      </c>
      <c r="AB26" s="770"/>
      <c r="AC26" s="770"/>
      <c r="AD26" s="770"/>
      <c r="AE26" s="770"/>
      <c r="AF26" s="850" t="s">
        <v>405</v>
      </c>
      <c r="AG26" s="851"/>
      <c r="AH26" s="851"/>
      <c r="AI26" s="851"/>
      <c r="AJ26" s="852"/>
      <c r="AK26" s="770" t="s">
        <v>406</v>
      </c>
      <c r="AL26" s="770"/>
      <c r="AM26" s="770"/>
      <c r="AN26" s="770"/>
      <c r="AO26" s="771"/>
      <c r="AP26" s="769" t="s">
        <v>407</v>
      </c>
      <c r="AQ26" s="770"/>
      <c r="AR26" s="770"/>
      <c r="AS26" s="770"/>
      <c r="AT26" s="771"/>
      <c r="AU26" s="769" t="s">
        <v>408</v>
      </c>
      <c r="AV26" s="770"/>
      <c r="AW26" s="770"/>
      <c r="AX26" s="770"/>
      <c r="AY26" s="771"/>
      <c r="AZ26" s="769" t="s">
        <v>409</v>
      </c>
      <c r="BA26" s="770"/>
      <c r="BB26" s="770"/>
      <c r="BC26" s="770"/>
      <c r="BD26" s="771"/>
      <c r="BE26" s="769" t="s">
        <v>385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410</v>
      </c>
      <c r="C28" s="786"/>
      <c r="D28" s="786"/>
      <c r="E28" s="786"/>
      <c r="F28" s="786"/>
      <c r="G28" s="786"/>
      <c r="H28" s="786"/>
      <c r="I28" s="786"/>
      <c r="J28" s="786"/>
      <c r="K28" s="786"/>
      <c r="L28" s="786"/>
      <c r="M28" s="786"/>
      <c r="N28" s="786"/>
      <c r="O28" s="786"/>
      <c r="P28" s="787"/>
      <c r="Q28" s="858">
        <v>685</v>
      </c>
      <c r="R28" s="859"/>
      <c r="S28" s="859"/>
      <c r="T28" s="859"/>
      <c r="U28" s="859"/>
      <c r="V28" s="859">
        <v>676</v>
      </c>
      <c r="W28" s="859"/>
      <c r="X28" s="859"/>
      <c r="Y28" s="859"/>
      <c r="Z28" s="859"/>
      <c r="AA28" s="859">
        <v>9</v>
      </c>
      <c r="AB28" s="859"/>
      <c r="AC28" s="859"/>
      <c r="AD28" s="859"/>
      <c r="AE28" s="860"/>
      <c r="AF28" s="861">
        <v>9</v>
      </c>
      <c r="AG28" s="859"/>
      <c r="AH28" s="859"/>
      <c r="AI28" s="859"/>
      <c r="AJ28" s="862"/>
      <c r="AK28" s="863">
        <v>48</v>
      </c>
      <c r="AL28" s="864"/>
      <c r="AM28" s="864"/>
      <c r="AN28" s="864"/>
      <c r="AO28" s="864"/>
      <c r="AP28" s="864" t="s">
        <v>588</v>
      </c>
      <c r="AQ28" s="864"/>
      <c r="AR28" s="864"/>
      <c r="AS28" s="864"/>
      <c r="AT28" s="864"/>
      <c r="AU28" s="864" t="s">
        <v>590</v>
      </c>
      <c r="AV28" s="864"/>
      <c r="AW28" s="864"/>
      <c r="AX28" s="864"/>
      <c r="AY28" s="864"/>
      <c r="AZ28" s="865" t="s">
        <v>589</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411</v>
      </c>
      <c r="C29" s="817"/>
      <c r="D29" s="817"/>
      <c r="E29" s="817"/>
      <c r="F29" s="817"/>
      <c r="G29" s="817"/>
      <c r="H29" s="817"/>
      <c r="I29" s="817"/>
      <c r="J29" s="817"/>
      <c r="K29" s="817"/>
      <c r="L29" s="817"/>
      <c r="M29" s="817"/>
      <c r="N29" s="817"/>
      <c r="O29" s="817"/>
      <c r="P29" s="818"/>
      <c r="Q29" s="819">
        <v>118</v>
      </c>
      <c r="R29" s="820"/>
      <c r="S29" s="820"/>
      <c r="T29" s="820"/>
      <c r="U29" s="820"/>
      <c r="V29" s="820">
        <v>118</v>
      </c>
      <c r="W29" s="820"/>
      <c r="X29" s="820"/>
      <c r="Y29" s="820"/>
      <c r="Z29" s="820"/>
      <c r="AA29" s="820" t="s">
        <v>588</v>
      </c>
      <c r="AB29" s="820"/>
      <c r="AC29" s="820"/>
      <c r="AD29" s="820"/>
      <c r="AE29" s="821"/>
      <c r="AF29" s="822">
        <v>0</v>
      </c>
      <c r="AG29" s="823"/>
      <c r="AH29" s="823"/>
      <c r="AI29" s="823"/>
      <c r="AJ29" s="824"/>
      <c r="AK29" s="870">
        <v>37</v>
      </c>
      <c r="AL29" s="866"/>
      <c r="AM29" s="866"/>
      <c r="AN29" s="866"/>
      <c r="AO29" s="866"/>
      <c r="AP29" s="866" t="s">
        <v>589</v>
      </c>
      <c r="AQ29" s="866"/>
      <c r="AR29" s="866"/>
      <c r="AS29" s="866"/>
      <c r="AT29" s="866"/>
      <c r="AU29" s="866" t="s">
        <v>590</v>
      </c>
      <c r="AV29" s="866"/>
      <c r="AW29" s="866"/>
      <c r="AX29" s="866"/>
      <c r="AY29" s="866"/>
      <c r="AZ29" s="867" t="s">
        <v>591</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412</v>
      </c>
      <c r="C30" s="817"/>
      <c r="D30" s="817"/>
      <c r="E30" s="817"/>
      <c r="F30" s="817"/>
      <c r="G30" s="817"/>
      <c r="H30" s="817"/>
      <c r="I30" s="817"/>
      <c r="J30" s="817"/>
      <c r="K30" s="817"/>
      <c r="L30" s="817"/>
      <c r="M30" s="817"/>
      <c r="N30" s="817"/>
      <c r="O30" s="817"/>
      <c r="P30" s="818"/>
      <c r="Q30" s="819">
        <v>917</v>
      </c>
      <c r="R30" s="820"/>
      <c r="S30" s="820"/>
      <c r="T30" s="820"/>
      <c r="U30" s="820"/>
      <c r="V30" s="820">
        <v>896</v>
      </c>
      <c r="W30" s="820"/>
      <c r="X30" s="820"/>
      <c r="Y30" s="820"/>
      <c r="Z30" s="820"/>
      <c r="AA30" s="820">
        <v>21</v>
      </c>
      <c r="AB30" s="820"/>
      <c r="AC30" s="820"/>
      <c r="AD30" s="820"/>
      <c r="AE30" s="821"/>
      <c r="AF30" s="822">
        <v>21</v>
      </c>
      <c r="AG30" s="823"/>
      <c r="AH30" s="823"/>
      <c r="AI30" s="823"/>
      <c r="AJ30" s="824"/>
      <c r="AK30" s="870">
        <v>154</v>
      </c>
      <c r="AL30" s="866"/>
      <c r="AM30" s="866"/>
      <c r="AN30" s="866"/>
      <c r="AO30" s="866"/>
      <c r="AP30" s="866" t="s">
        <v>589</v>
      </c>
      <c r="AQ30" s="866"/>
      <c r="AR30" s="866"/>
      <c r="AS30" s="866"/>
      <c r="AT30" s="866"/>
      <c r="AU30" s="866" t="s">
        <v>588</v>
      </c>
      <c r="AV30" s="866"/>
      <c r="AW30" s="866"/>
      <c r="AX30" s="866"/>
      <c r="AY30" s="866"/>
      <c r="AZ30" s="867" t="s">
        <v>588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413</v>
      </c>
      <c r="C31" s="817"/>
      <c r="D31" s="817"/>
      <c r="E31" s="817"/>
      <c r="F31" s="817"/>
      <c r="G31" s="817"/>
      <c r="H31" s="817"/>
      <c r="I31" s="817"/>
      <c r="J31" s="817"/>
      <c r="K31" s="817"/>
      <c r="L31" s="817"/>
      <c r="M31" s="817"/>
      <c r="N31" s="817"/>
      <c r="O31" s="817"/>
      <c r="P31" s="818"/>
      <c r="Q31" s="819">
        <v>299</v>
      </c>
      <c r="R31" s="820"/>
      <c r="S31" s="820"/>
      <c r="T31" s="820"/>
      <c r="U31" s="820"/>
      <c r="V31" s="820">
        <v>250</v>
      </c>
      <c r="W31" s="820"/>
      <c r="X31" s="820"/>
      <c r="Y31" s="820"/>
      <c r="Z31" s="820"/>
      <c r="AA31" s="820">
        <v>194</v>
      </c>
      <c r="AB31" s="820"/>
      <c r="AC31" s="820"/>
      <c r="AD31" s="820"/>
      <c r="AE31" s="821"/>
      <c r="AF31" s="822">
        <v>194</v>
      </c>
      <c r="AG31" s="823"/>
      <c r="AH31" s="823"/>
      <c r="AI31" s="823"/>
      <c r="AJ31" s="824"/>
      <c r="AK31" s="870">
        <v>140</v>
      </c>
      <c r="AL31" s="866"/>
      <c r="AM31" s="866"/>
      <c r="AN31" s="866"/>
      <c r="AO31" s="866"/>
      <c r="AP31" s="866">
        <v>1401</v>
      </c>
      <c r="AQ31" s="866"/>
      <c r="AR31" s="866"/>
      <c r="AS31" s="866"/>
      <c r="AT31" s="866"/>
      <c r="AU31" s="866" t="s">
        <v>591</v>
      </c>
      <c r="AV31" s="866"/>
      <c r="AW31" s="866"/>
      <c r="AX31" s="866"/>
      <c r="AY31" s="866"/>
      <c r="AZ31" s="867" t="s">
        <v>592</v>
      </c>
      <c r="BA31" s="867"/>
      <c r="BB31" s="867"/>
      <c r="BC31" s="867"/>
      <c r="BD31" s="867"/>
      <c r="BE31" s="868" t="s">
        <v>414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415</v>
      </c>
      <c r="C32" s="817"/>
      <c r="D32" s="817"/>
      <c r="E32" s="817"/>
      <c r="F32" s="817"/>
      <c r="G32" s="817"/>
      <c r="H32" s="817"/>
      <c r="I32" s="817"/>
      <c r="J32" s="817"/>
      <c r="K32" s="817"/>
      <c r="L32" s="817"/>
      <c r="M32" s="817"/>
      <c r="N32" s="817"/>
      <c r="O32" s="817"/>
      <c r="P32" s="818"/>
      <c r="Q32" s="819">
        <v>174</v>
      </c>
      <c r="R32" s="820"/>
      <c r="S32" s="820"/>
      <c r="T32" s="820"/>
      <c r="U32" s="820"/>
      <c r="V32" s="820">
        <v>174</v>
      </c>
      <c r="W32" s="820"/>
      <c r="X32" s="820"/>
      <c r="Y32" s="820"/>
      <c r="Z32" s="820"/>
      <c r="AA32" s="820" t="s">
        <v>588</v>
      </c>
      <c r="AB32" s="820"/>
      <c r="AC32" s="820"/>
      <c r="AD32" s="820"/>
      <c r="AE32" s="821"/>
      <c r="AF32" s="822" t="s">
        <v>416</v>
      </c>
      <c r="AG32" s="823"/>
      <c r="AH32" s="823"/>
      <c r="AI32" s="823"/>
      <c r="AJ32" s="824"/>
      <c r="AK32" s="870">
        <v>111</v>
      </c>
      <c r="AL32" s="866"/>
      <c r="AM32" s="866"/>
      <c r="AN32" s="866"/>
      <c r="AO32" s="866"/>
      <c r="AP32" s="866">
        <v>540</v>
      </c>
      <c r="AQ32" s="866"/>
      <c r="AR32" s="866"/>
      <c r="AS32" s="866"/>
      <c r="AT32" s="866"/>
      <c r="AU32" s="866" t="s">
        <v>588</v>
      </c>
      <c r="AV32" s="866"/>
      <c r="AW32" s="866"/>
      <c r="AX32" s="866"/>
      <c r="AY32" s="866"/>
      <c r="AZ32" s="867" t="s">
        <v>593</v>
      </c>
      <c r="BA32" s="867"/>
      <c r="BB32" s="867"/>
      <c r="BC32" s="867"/>
      <c r="BD32" s="867"/>
      <c r="BE32" s="868" t="s">
        <v>417</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418</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397</v>
      </c>
      <c r="B63" s="825" t="s">
        <v>419</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225</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420</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422</v>
      </c>
      <c r="B66" s="764"/>
      <c r="C66" s="764"/>
      <c r="D66" s="764"/>
      <c r="E66" s="764"/>
      <c r="F66" s="764"/>
      <c r="G66" s="764"/>
      <c r="H66" s="764"/>
      <c r="I66" s="764"/>
      <c r="J66" s="764"/>
      <c r="K66" s="764"/>
      <c r="L66" s="764"/>
      <c r="M66" s="764"/>
      <c r="N66" s="764"/>
      <c r="O66" s="764"/>
      <c r="P66" s="765"/>
      <c r="Q66" s="769" t="s">
        <v>423</v>
      </c>
      <c r="R66" s="770"/>
      <c r="S66" s="770"/>
      <c r="T66" s="770"/>
      <c r="U66" s="771"/>
      <c r="V66" s="769" t="s">
        <v>424</v>
      </c>
      <c r="W66" s="770"/>
      <c r="X66" s="770"/>
      <c r="Y66" s="770"/>
      <c r="Z66" s="771"/>
      <c r="AA66" s="769" t="s">
        <v>425</v>
      </c>
      <c r="AB66" s="770"/>
      <c r="AC66" s="770"/>
      <c r="AD66" s="770"/>
      <c r="AE66" s="771"/>
      <c r="AF66" s="890" t="s">
        <v>426</v>
      </c>
      <c r="AG66" s="851"/>
      <c r="AH66" s="851"/>
      <c r="AI66" s="851"/>
      <c r="AJ66" s="891"/>
      <c r="AK66" s="769" t="s">
        <v>427</v>
      </c>
      <c r="AL66" s="764"/>
      <c r="AM66" s="764"/>
      <c r="AN66" s="764"/>
      <c r="AO66" s="765"/>
      <c r="AP66" s="769" t="s">
        <v>407</v>
      </c>
      <c r="AQ66" s="770"/>
      <c r="AR66" s="770"/>
      <c r="AS66" s="770"/>
      <c r="AT66" s="771"/>
      <c r="AU66" s="769" t="s">
        <v>428</v>
      </c>
      <c r="AV66" s="770"/>
      <c r="AW66" s="770"/>
      <c r="AX66" s="770"/>
      <c r="AY66" s="771"/>
      <c r="AZ66" s="769" t="s">
        <v>385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595</v>
      </c>
      <c r="C68" s="906"/>
      <c r="D68" s="906"/>
      <c r="E68" s="906"/>
      <c r="F68" s="906"/>
      <c r="G68" s="906"/>
      <c r="H68" s="906"/>
      <c r="I68" s="906"/>
      <c r="J68" s="906"/>
      <c r="K68" s="906"/>
      <c r="L68" s="906"/>
      <c r="M68" s="906"/>
      <c r="N68" s="906"/>
      <c r="O68" s="906"/>
      <c r="P68" s="907"/>
      <c r="Q68" s="908">
        <v>4286</v>
      </c>
      <c r="R68" s="902"/>
      <c r="S68" s="902"/>
      <c r="T68" s="902"/>
      <c r="U68" s="902"/>
      <c r="V68" s="902">
        <v>4270</v>
      </c>
      <c r="W68" s="902"/>
      <c r="X68" s="902"/>
      <c r="Y68" s="902"/>
      <c r="Z68" s="902"/>
      <c r="AA68" s="902">
        <v>16</v>
      </c>
      <c r="AB68" s="902"/>
      <c r="AC68" s="902"/>
      <c r="AD68" s="902"/>
      <c r="AE68" s="902"/>
      <c r="AF68" s="902">
        <v>16</v>
      </c>
      <c r="AG68" s="902"/>
      <c r="AH68" s="902"/>
      <c r="AI68" s="902"/>
      <c r="AJ68" s="902"/>
      <c r="AK68" s="902">
        <v>103</v>
      </c>
      <c r="AL68" s="902"/>
      <c r="AM68" s="902"/>
      <c r="AN68" s="902"/>
      <c r="AO68" s="902"/>
      <c r="AP68" s="902" t="s">
        <v>588</v>
      </c>
      <c r="AQ68" s="902"/>
      <c r="AR68" s="902"/>
      <c r="AS68" s="902"/>
      <c r="AT68" s="902"/>
      <c r="AU68" s="902" t="s">
        <v>588</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596</v>
      </c>
      <c r="C69" s="910"/>
      <c r="D69" s="910"/>
      <c r="E69" s="910"/>
      <c r="F69" s="910"/>
      <c r="G69" s="910"/>
      <c r="H69" s="910"/>
      <c r="I69" s="910"/>
      <c r="J69" s="910"/>
      <c r="K69" s="910"/>
      <c r="L69" s="910"/>
      <c r="M69" s="910"/>
      <c r="N69" s="910"/>
      <c r="O69" s="910"/>
      <c r="P69" s="911"/>
      <c r="Q69" s="912">
        <v>398</v>
      </c>
      <c r="R69" s="866"/>
      <c r="S69" s="866"/>
      <c r="T69" s="866"/>
      <c r="U69" s="866"/>
      <c r="V69" s="866">
        <v>382</v>
      </c>
      <c r="W69" s="866"/>
      <c r="X69" s="866"/>
      <c r="Y69" s="866"/>
      <c r="Z69" s="866"/>
      <c r="AA69" s="866">
        <v>16</v>
      </c>
      <c r="AB69" s="866"/>
      <c r="AC69" s="866"/>
      <c r="AD69" s="866"/>
      <c r="AE69" s="866"/>
      <c r="AF69" s="866">
        <v>16</v>
      </c>
      <c r="AG69" s="866"/>
      <c r="AH69" s="866"/>
      <c r="AI69" s="866"/>
      <c r="AJ69" s="866"/>
      <c r="AK69" s="866" t="s">
        <v>593</v>
      </c>
      <c r="AL69" s="866"/>
      <c r="AM69" s="866"/>
      <c r="AN69" s="866"/>
      <c r="AO69" s="866"/>
      <c r="AP69" s="866" t="s">
        <v>588</v>
      </c>
      <c r="AQ69" s="866"/>
      <c r="AR69" s="866"/>
      <c r="AS69" s="866"/>
      <c r="AT69" s="866"/>
      <c r="AU69" s="866" t="s">
        <v>593</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597</v>
      </c>
      <c r="C70" s="910"/>
      <c r="D70" s="910"/>
      <c r="E70" s="910"/>
      <c r="F70" s="910"/>
      <c r="G70" s="910"/>
      <c r="H70" s="910"/>
      <c r="I70" s="910"/>
      <c r="J70" s="910"/>
      <c r="K70" s="910"/>
      <c r="L70" s="910"/>
      <c r="M70" s="910"/>
      <c r="N70" s="910"/>
      <c r="O70" s="910"/>
      <c r="P70" s="911"/>
      <c r="Q70" s="912">
        <v>119</v>
      </c>
      <c r="R70" s="866"/>
      <c r="S70" s="866"/>
      <c r="T70" s="866"/>
      <c r="U70" s="866"/>
      <c r="V70" s="866">
        <v>113</v>
      </c>
      <c r="W70" s="866"/>
      <c r="X70" s="866"/>
      <c r="Y70" s="866"/>
      <c r="Z70" s="866"/>
      <c r="AA70" s="866">
        <v>7</v>
      </c>
      <c r="AB70" s="866"/>
      <c r="AC70" s="866"/>
      <c r="AD70" s="866"/>
      <c r="AE70" s="866"/>
      <c r="AF70" s="866">
        <v>7</v>
      </c>
      <c r="AG70" s="866"/>
      <c r="AH70" s="866"/>
      <c r="AI70" s="866"/>
      <c r="AJ70" s="866"/>
      <c r="AK70" s="866">
        <v>20</v>
      </c>
      <c r="AL70" s="866"/>
      <c r="AM70" s="866"/>
      <c r="AN70" s="866"/>
      <c r="AO70" s="866"/>
      <c r="AP70" s="866" t="s">
        <v>593</v>
      </c>
      <c r="AQ70" s="866"/>
      <c r="AR70" s="866"/>
      <c r="AS70" s="866"/>
      <c r="AT70" s="866"/>
      <c r="AU70" s="866" t="s">
        <v>588</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598</v>
      </c>
      <c r="C71" s="910"/>
      <c r="D71" s="910"/>
      <c r="E71" s="910"/>
      <c r="F71" s="910"/>
      <c r="G71" s="910"/>
      <c r="H71" s="910"/>
      <c r="I71" s="910"/>
      <c r="J71" s="910"/>
      <c r="K71" s="910"/>
      <c r="L71" s="910"/>
      <c r="M71" s="910"/>
      <c r="N71" s="910"/>
      <c r="O71" s="910"/>
      <c r="P71" s="911"/>
      <c r="Q71" s="912">
        <v>401</v>
      </c>
      <c r="R71" s="866"/>
      <c r="S71" s="866"/>
      <c r="T71" s="866"/>
      <c r="U71" s="866"/>
      <c r="V71" s="866">
        <v>376</v>
      </c>
      <c r="W71" s="866"/>
      <c r="X71" s="866"/>
      <c r="Y71" s="866"/>
      <c r="Z71" s="866"/>
      <c r="AA71" s="866">
        <v>25</v>
      </c>
      <c r="AB71" s="866"/>
      <c r="AC71" s="866"/>
      <c r="AD71" s="866"/>
      <c r="AE71" s="866"/>
      <c r="AF71" s="866">
        <v>25</v>
      </c>
      <c r="AG71" s="866"/>
      <c r="AH71" s="866"/>
      <c r="AI71" s="866"/>
      <c r="AJ71" s="866"/>
      <c r="AK71" s="866">
        <v>239</v>
      </c>
      <c r="AL71" s="866"/>
      <c r="AM71" s="866"/>
      <c r="AN71" s="866"/>
      <c r="AO71" s="866"/>
      <c r="AP71" s="866" t="s">
        <v>594</v>
      </c>
      <c r="AQ71" s="866"/>
      <c r="AR71" s="866"/>
      <c r="AS71" s="866"/>
      <c r="AT71" s="866"/>
      <c r="AU71" s="866" t="s">
        <v>588</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599</v>
      </c>
      <c r="C72" s="910"/>
      <c r="D72" s="910"/>
      <c r="E72" s="910"/>
      <c r="F72" s="910"/>
      <c r="G72" s="910"/>
      <c r="H72" s="910"/>
      <c r="I72" s="910"/>
      <c r="J72" s="910"/>
      <c r="K72" s="910"/>
      <c r="L72" s="910"/>
      <c r="M72" s="910"/>
      <c r="N72" s="910"/>
      <c r="O72" s="910"/>
      <c r="P72" s="911"/>
      <c r="Q72" s="912">
        <v>14719</v>
      </c>
      <c r="R72" s="866"/>
      <c r="S72" s="866"/>
      <c r="T72" s="866"/>
      <c r="U72" s="866"/>
      <c r="V72" s="866">
        <v>14003</v>
      </c>
      <c r="W72" s="866"/>
      <c r="X72" s="866"/>
      <c r="Y72" s="866"/>
      <c r="Z72" s="866"/>
      <c r="AA72" s="866">
        <v>716</v>
      </c>
      <c r="AB72" s="866"/>
      <c r="AC72" s="866"/>
      <c r="AD72" s="866"/>
      <c r="AE72" s="866"/>
      <c r="AF72" s="866">
        <v>707</v>
      </c>
      <c r="AG72" s="866"/>
      <c r="AH72" s="866"/>
      <c r="AI72" s="866"/>
      <c r="AJ72" s="866"/>
      <c r="AK72" s="866">
        <v>256</v>
      </c>
      <c r="AL72" s="866"/>
      <c r="AM72" s="866"/>
      <c r="AN72" s="866"/>
      <c r="AO72" s="866"/>
      <c r="AP72" s="866">
        <v>4831</v>
      </c>
      <c r="AQ72" s="866"/>
      <c r="AR72" s="866"/>
      <c r="AS72" s="866"/>
      <c r="AT72" s="866"/>
      <c r="AU72" s="866">
        <v>67</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600</v>
      </c>
      <c r="C73" s="910"/>
      <c r="D73" s="910"/>
      <c r="E73" s="910"/>
      <c r="F73" s="910"/>
      <c r="G73" s="910"/>
      <c r="H73" s="910"/>
      <c r="I73" s="910"/>
      <c r="J73" s="910"/>
      <c r="K73" s="910"/>
      <c r="L73" s="910"/>
      <c r="M73" s="910"/>
      <c r="N73" s="910"/>
      <c r="O73" s="910"/>
      <c r="P73" s="911"/>
      <c r="Q73" s="912">
        <v>2467</v>
      </c>
      <c r="R73" s="866"/>
      <c r="S73" s="866"/>
      <c r="T73" s="866"/>
      <c r="U73" s="866"/>
      <c r="V73" s="866">
        <v>2401</v>
      </c>
      <c r="W73" s="866"/>
      <c r="X73" s="866"/>
      <c r="Y73" s="866"/>
      <c r="Z73" s="866"/>
      <c r="AA73" s="866">
        <v>66</v>
      </c>
      <c r="AB73" s="866"/>
      <c r="AC73" s="866"/>
      <c r="AD73" s="866"/>
      <c r="AE73" s="866"/>
      <c r="AF73" s="866">
        <v>66</v>
      </c>
      <c r="AG73" s="866"/>
      <c r="AH73" s="866"/>
      <c r="AI73" s="866"/>
      <c r="AJ73" s="866"/>
      <c r="AK73" s="866" t="s">
        <v>588</v>
      </c>
      <c r="AL73" s="866"/>
      <c r="AM73" s="866"/>
      <c r="AN73" s="866"/>
      <c r="AO73" s="866"/>
      <c r="AP73" s="866" t="s">
        <v>590</v>
      </c>
      <c r="AQ73" s="866"/>
      <c r="AR73" s="866"/>
      <c r="AS73" s="866"/>
      <c r="AT73" s="866"/>
      <c r="AU73" s="866" t="s">
        <v>591</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601</v>
      </c>
      <c r="C74" s="910"/>
      <c r="D74" s="910"/>
      <c r="E74" s="910"/>
      <c r="F74" s="910"/>
      <c r="G74" s="910"/>
      <c r="H74" s="910"/>
      <c r="I74" s="910"/>
      <c r="J74" s="910"/>
      <c r="K74" s="910"/>
      <c r="L74" s="910"/>
      <c r="M74" s="910"/>
      <c r="N74" s="910"/>
      <c r="O74" s="910"/>
      <c r="P74" s="911"/>
      <c r="Q74" s="912">
        <v>11633</v>
      </c>
      <c r="R74" s="866"/>
      <c r="S74" s="866"/>
      <c r="T74" s="866"/>
      <c r="U74" s="866"/>
      <c r="V74" s="866">
        <v>10968</v>
      </c>
      <c r="W74" s="866"/>
      <c r="X74" s="866"/>
      <c r="Y74" s="866"/>
      <c r="Z74" s="866"/>
      <c r="AA74" s="866">
        <v>665</v>
      </c>
      <c r="AB74" s="866"/>
      <c r="AC74" s="866"/>
      <c r="AD74" s="866"/>
      <c r="AE74" s="866"/>
      <c r="AF74" s="866">
        <v>4004</v>
      </c>
      <c r="AG74" s="866"/>
      <c r="AH74" s="866"/>
      <c r="AI74" s="866"/>
      <c r="AJ74" s="866"/>
      <c r="AK74" s="866">
        <v>943</v>
      </c>
      <c r="AL74" s="866"/>
      <c r="AM74" s="866"/>
      <c r="AN74" s="866"/>
      <c r="AO74" s="866"/>
      <c r="AP74" s="866">
        <v>4264</v>
      </c>
      <c r="AQ74" s="866"/>
      <c r="AR74" s="866"/>
      <c r="AS74" s="866"/>
      <c r="AT74" s="866"/>
      <c r="AU74" s="866">
        <v>359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397</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315</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315</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315</v>
      </c>
      <c r="DR109" s="929"/>
      <c r="DS109" s="929"/>
      <c r="DT109" s="929"/>
      <c r="DU109" s="930"/>
      <c r="DV109" s="928" t="s">
        <v>440</v>
      </c>
      <c r="DW109" s="929"/>
      <c r="DX109" s="929"/>
      <c r="DY109" s="929"/>
      <c r="DZ109" s="931"/>
    </row>
    <row r="110" spans="1:131" s="230" customFormat="1" ht="26.25" customHeight="1" x14ac:dyDescent="0.2">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509399</v>
      </c>
      <c r="AB110" s="936"/>
      <c r="AC110" s="936"/>
      <c r="AD110" s="936"/>
      <c r="AE110" s="937"/>
      <c r="AF110" s="938">
        <v>491761</v>
      </c>
      <c r="AG110" s="936"/>
      <c r="AH110" s="936"/>
      <c r="AI110" s="936"/>
      <c r="AJ110" s="937"/>
      <c r="AK110" s="938">
        <v>413514</v>
      </c>
      <c r="AL110" s="936"/>
      <c r="AM110" s="936"/>
      <c r="AN110" s="936"/>
      <c r="AO110" s="937"/>
      <c r="AP110" s="939">
        <v>17.600000000000001</v>
      </c>
      <c r="AQ110" s="940"/>
      <c r="AR110" s="940"/>
      <c r="AS110" s="940"/>
      <c r="AT110" s="941"/>
      <c r="AU110" s="942" t="s">
        <v>77</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3817917</v>
      </c>
      <c r="BR110" s="967"/>
      <c r="BS110" s="967"/>
      <c r="BT110" s="967"/>
      <c r="BU110" s="967"/>
      <c r="BV110" s="967">
        <v>4203037</v>
      </c>
      <c r="BW110" s="967"/>
      <c r="BX110" s="967"/>
      <c r="BY110" s="967"/>
      <c r="BZ110" s="967"/>
      <c r="CA110" s="967">
        <v>5114987</v>
      </c>
      <c r="CB110" s="967"/>
      <c r="CC110" s="967"/>
      <c r="CD110" s="967"/>
      <c r="CE110" s="967"/>
      <c r="CF110" s="980">
        <v>217.9</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446</v>
      </c>
      <c r="DH110" s="967"/>
      <c r="DI110" s="967"/>
      <c r="DJ110" s="967"/>
      <c r="DK110" s="967"/>
      <c r="DL110" s="967" t="s">
        <v>447</v>
      </c>
      <c r="DM110" s="967"/>
      <c r="DN110" s="967"/>
      <c r="DO110" s="967"/>
      <c r="DP110" s="967"/>
      <c r="DQ110" s="967" t="s">
        <v>448</v>
      </c>
      <c r="DR110" s="967"/>
      <c r="DS110" s="967"/>
      <c r="DT110" s="967"/>
      <c r="DU110" s="967"/>
      <c r="DV110" s="968" t="s">
        <v>446</v>
      </c>
      <c r="DW110" s="968"/>
      <c r="DX110" s="968"/>
      <c r="DY110" s="968"/>
      <c r="DZ110" s="969"/>
    </row>
    <row r="111" spans="1:131" s="230" customFormat="1" ht="26.25" customHeight="1" x14ac:dyDescent="0.2">
      <c r="A111" s="970" t="s">
        <v>449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447</v>
      </c>
      <c r="AB111" s="974"/>
      <c r="AC111" s="974"/>
      <c r="AD111" s="974"/>
      <c r="AE111" s="975"/>
      <c r="AF111" s="976" t="s">
        <v>450</v>
      </c>
      <c r="AG111" s="974"/>
      <c r="AH111" s="974"/>
      <c r="AI111" s="974"/>
      <c r="AJ111" s="975"/>
      <c r="AK111" s="976" t="s">
        <v>446</v>
      </c>
      <c r="AL111" s="974"/>
      <c r="AM111" s="974"/>
      <c r="AN111" s="974"/>
      <c r="AO111" s="975"/>
      <c r="AP111" s="977" t="s">
        <v>450</v>
      </c>
      <c r="AQ111" s="978"/>
      <c r="AR111" s="978"/>
      <c r="AS111" s="978"/>
      <c r="AT111" s="979"/>
      <c r="AU111" s="944"/>
      <c r="AV111" s="945"/>
      <c r="AW111" s="945"/>
      <c r="AX111" s="945"/>
      <c r="AY111" s="945"/>
      <c r="AZ111" s="958" t="s">
        <v>451</v>
      </c>
      <c r="BA111" s="959"/>
      <c r="BB111" s="959"/>
      <c r="BC111" s="959"/>
      <c r="BD111" s="959"/>
      <c r="BE111" s="959"/>
      <c r="BF111" s="959"/>
      <c r="BG111" s="959"/>
      <c r="BH111" s="959"/>
      <c r="BI111" s="959"/>
      <c r="BJ111" s="959"/>
      <c r="BK111" s="959"/>
      <c r="BL111" s="959"/>
      <c r="BM111" s="959"/>
      <c r="BN111" s="959"/>
      <c r="BO111" s="959"/>
      <c r="BP111" s="960"/>
      <c r="BQ111" s="961" t="s">
        <v>446</v>
      </c>
      <c r="BR111" s="962"/>
      <c r="BS111" s="962"/>
      <c r="BT111" s="962"/>
      <c r="BU111" s="962"/>
      <c r="BV111" s="962" t="s">
        <v>450</v>
      </c>
      <c r="BW111" s="962"/>
      <c r="BX111" s="962"/>
      <c r="BY111" s="962"/>
      <c r="BZ111" s="962"/>
      <c r="CA111" s="962" t="s">
        <v>448</v>
      </c>
      <c r="CB111" s="962"/>
      <c r="CC111" s="962"/>
      <c r="CD111" s="962"/>
      <c r="CE111" s="962"/>
      <c r="CF111" s="956" t="s">
        <v>450</v>
      </c>
      <c r="CG111" s="957"/>
      <c r="CH111" s="957"/>
      <c r="CI111" s="957"/>
      <c r="CJ111" s="957"/>
      <c r="CK111" s="984"/>
      <c r="CL111" s="985"/>
      <c r="CM111" s="958" t="s">
        <v>452</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446</v>
      </c>
      <c r="DM111" s="962"/>
      <c r="DN111" s="962"/>
      <c r="DO111" s="962"/>
      <c r="DP111" s="962"/>
      <c r="DQ111" s="962" t="s">
        <v>450</v>
      </c>
      <c r="DR111" s="962"/>
      <c r="DS111" s="962"/>
      <c r="DT111" s="962"/>
      <c r="DU111" s="962"/>
      <c r="DV111" s="963" t="s">
        <v>447</v>
      </c>
      <c r="DW111" s="963"/>
      <c r="DX111" s="963"/>
      <c r="DY111" s="963"/>
      <c r="DZ111" s="964"/>
    </row>
    <row r="112" spans="1:131" s="230" customFormat="1" ht="26.25" customHeight="1" x14ac:dyDescent="0.2">
      <c r="A112" s="988" t="s">
        <v>453</v>
      </c>
      <c r="B112" s="989"/>
      <c r="C112" s="959" t="s">
        <v>454</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446</v>
      </c>
      <c r="AB112" s="995"/>
      <c r="AC112" s="995"/>
      <c r="AD112" s="995"/>
      <c r="AE112" s="996"/>
      <c r="AF112" s="997" t="s">
        <v>446</v>
      </c>
      <c r="AG112" s="995"/>
      <c r="AH112" s="995"/>
      <c r="AI112" s="995"/>
      <c r="AJ112" s="996"/>
      <c r="AK112" s="997" t="s">
        <v>446</v>
      </c>
      <c r="AL112" s="995"/>
      <c r="AM112" s="995"/>
      <c r="AN112" s="995"/>
      <c r="AO112" s="996"/>
      <c r="AP112" s="998" t="s">
        <v>446</v>
      </c>
      <c r="AQ112" s="999"/>
      <c r="AR112" s="999"/>
      <c r="AS112" s="999"/>
      <c r="AT112" s="1000"/>
      <c r="AU112" s="944"/>
      <c r="AV112" s="945"/>
      <c r="AW112" s="945"/>
      <c r="AX112" s="945"/>
      <c r="AY112" s="945"/>
      <c r="AZ112" s="958" t="s">
        <v>455</v>
      </c>
      <c r="BA112" s="959"/>
      <c r="BB112" s="959"/>
      <c r="BC112" s="959"/>
      <c r="BD112" s="959"/>
      <c r="BE112" s="959"/>
      <c r="BF112" s="959"/>
      <c r="BG112" s="959"/>
      <c r="BH112" s="959"/>
      <c r="BI112" s="959"/>
      <c r="BJ112" s="959"/>
      <c r="BK112" s="959"/>
      <c r="BL112" s="959"/>
      <c r="BM112" s="959"/>
      <c r="BN112" s="959"/>
      <c r="BO112" s="959"/>
      <c r="BP112" s="960"/>
      <c r="BQ112" s="961">
        <v>1737270</v>
      </c>
      <c r="BR112" s="962"/>
      <c r="BS112" s="962"/>
      <c r="BT112" s="962"/>
      <c r="BU112" s="962"/>
      <c r="BV112" s="962">
        <v>1516139</v>
      </c>
      <c r="BW112" s="962"/>
      <c r="BX112" s="962"/>
      <c r="BY112" s="962"/>
      <c r="BZ112" s="962"/>
      <c r="CA112" s="962">
        <v>1300562</v>
      </c>
      <c r="CB112" s="962"/>
      <c r="CC112" s="962"/>
      <c r="CD112" s="962"/>
      <c r="CE112" s="962"/>
      <c r="CF112" s="956">
        <v>55.4</v>
      </c>
      <c r="CG112" s="957"/>
      <c r="CH112" s="957"/>
      <c r="CI112" s="957"/>
      <c r="CJ112" s="957"/>
      <c r="CK112" s="984"/>
      <c r="CL112" s="985"/>
      <c r="CM112" s="958" t="s">
        <v>456</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457</v>
      </c>
      <c r="DH112" s="962"/>
      <c r="DI112" s="962"/>
      <c r="DJ112" s="962"/>
      <c r="DK112" s="962"/>
      <c r="DL112" s="962" t="s">
        <v>446</v>
      </c>
      <c r="DM112" s="962"/>
      <c r="DN112" s="962"/>
      <c r="DO112" s="962"/>
      <c r="DP112" s="962"/>
      <c r="DQ112" s="962" t="s">
        <v>446</v>
      </c>
      <c r="DR112" s="962"/>
      <c r="DS112" s="962"/>
      <c r="DT112" s="962"/>
      <c r="DU112" s="962"/>
      <c r="DV112" s="963" t="s">
        <v>450</v>
      </c>
      <c r="DW112" s="963"/>
      <c r="DX112" s="963"/>
      <c r="DY112" s="963"/>
      <c r="DZ112" s="964"/>
    </row>
    <row r="113" spans="1:130" s="230" customFormat="1" ht="26.25" customHeight="1" x14ac:dyDescent="0.2">
      <c r="A113" s="990"/>
      <c r="B113" s="991"/>
      <c r="C113" s="959" t="s">
        <v>458</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214267</v>
      </c>
      <c r="AB113" s="974"/>
      <c r="AC113" s="974"/>
      <c r="AD113" s="974"/>
      <c r="AE113" s="975"/>
      <c r="AF113" s="976">
        <v>211940</v>
      </c>
      <c r="AG113" s="974"/>
      <c r="AH113" s="974"/>
      <c r="AI113" s="974"/>
      <c r="AJ113" s="975"/>
      <c r="AK113" s="976">
        <v>199941</v>
      </c>
      <c r="AL113" s="974"/>
      <c r="AM113" s="974"/>
      <c r="AN113" s="974"/>
      <c r="AO113" s="975"/>
      <c r="AP113" s="977">
        <v>8.5</v>
      </c>
      <c r="AQ113" s="978"/>
      <c r="AR113" s="978"/>
      <c r="AS113" s="978"/>
      <c r="AT113" s="979"/>
      <c r="AU113" s="944"/>
      <c r="AV113" s="945"/>
      <c r="AW113" s="945"/>
      <c r="AX113" s="945"/>
      <c r="AY113" s="945"/>
      <c r="AZ113" s="958" t="s">
        <v>459</v>
      </c>
      <c r="BA113" s="959"/>
      <c r="BB113" s="959"/>
      <c r="BC113" s="959"/>
      <c r="BD113" s="959"/>
      <c r="BE113" s="959"/>
      <c r="BF113" s="959"/>
      <c r="BG113" s="959"/>
      <c r="BH113" s="959"/>
      <c r="BI113" s="959"/>
      <c r="BJ113" s="959"/>
      <c r="BK113" s="959"/>
      <c r="BL113" s="959"/>
      <c r="BM113" s="959"/>
      <c r="BN113" s="959"/>
      <c r="BO113" s="959"/>
      <c r="BP113" s="960"/>
      <c r="BQ113" s="961">
        <v>477839</v>
      </c>
      <c r="BR113" s="962"/>
      <c r="BS113" s="962"/>
      <c r="BT113" s="962"/>
      <c r="BU113" s="962"/>
      <c r="BV113" s="962">
        <v>440406</v>
      </c>
      <c r="BW113" s="962"/>
      <c r="BX113" s="962"/>
      <c r="BY113" s="962"/>
      <c r="BZ113" s="962"/>
      <c r="CA113" s="962">
        <v>426446</v>
      </c>
      <c r="CB113" s="962"/>
      <c r="CC113" s="962"/>
      <c r="CD113" s="962"/>
      <c r="CE113" s="962"/>
      <c r="CF113" s="956">
        <v>18.2</v>
      </c>
      <c r="CG113" s="957"/>
      <c r="CH113" s="957"/>
      <c r="CI113" s="957"/>
      <c r="CJ113" s="957"/>
      <c r="CK113" s="984"/>
      <c r="CL113" s="985"/>
      <c r="CM113" s="958" t="s">
        <v>460</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446</v>
      </c>
      <c r="DH113" s="995"/>
      <c r="DI113" s="995"/>
      <c r="DJ113" s="995"/>
      <c r="DK113" s="996"/>
      <c r="DL113" s="997" t="s">
        <v>446</v>
      </c>
      <c r="DM113" s="995"/>
      <c r="DN113" s="995"/>
      <c r="DO113" s="995"/>
      <c r="DP113" s="996"/>
      <c r="DQ113" s="997" t="s">
        <v>446</v>
      </c>
      <c r="DR113" s="995"/>
      <c r="DS113" s="995"/>
      <c r="DT113" s="995"/>
      <c r="DU113" s="996"/>
      <c r="DV113" s="998" t="s">
        <v>450</v>
      </c>
      <c r="DW113" s="999"/>
      <c r="DX113" s="999"/>
      <c r="DY113" s="999"/>
      <c r="DZ113" s="1000"/>
    </row>
    <row r="114" spans="1:130" s="230" customFormat="1" ht="26.25" customHeight="1" x14ac:dyDescent="0.2">
      <c r="A114" s="990"/>
      <c r="B114" s="991"/>
      <c r="C114" s="959" t="s">
        <v>461</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73428</v>
      </c>
      <c r="AB114" s="995"/>
      <c r="AC114" s="995"/>
      <c r="AD114" s="995"/>
      <c r="AE114" s="996"/>
      <c r="AF114" s="997">
        <v>53927</v>
      </c>
      <c r="AG114" s="995"/>
      <c r="AH114" s="995"/>
      <c r="AI114" s="995"/>
      <c r="AJ114" s="996"/>
      <c r="AK114" s="997">
        <v>35200</v>
      </c>
      <c r="AL114" s="995"/>
      <c r="AM114" s="995"/>
      <c r="AN114" s="995"/>
      <c r="AO114" s="996"/>
      <c r="AP114" s="998">
        <v>1.5</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1216014</v>
      </c>
      <c r="BR114" s="962"/>
      <c r="BS114" s="962"/>
      <c r="BT114" s="962"/>
      <c r="BU114" s="962"/>
      <c r="BV114" s="962">
        <v>1178870</v>
      </c>
      <c r="BW114" s="962"/>
      <c r="BX114" s="962"/>
      <c r="BY114" s="962"/>
      <c r="BZ114" s="962"/>
      <c r="CA114" s="962">
        <v>1138778</v>
      </c>
      <c r="CB114" s="962"/>
      <c r="CC114" s="962"/>
      <c r="CD114" s="962"/>
      <c r="CE114" s="962"/>
      <c r="CF114" s="956">
        <v>48.5</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450</v>
      </c>
      <c r="DH114" s="995"/>
      <c r="DI114" s="995"/>
      <c r="DJ114" s="995"/>
      <c r="DK114" s="996"/>
      <c r="DL114" s="997" t="s">
        <v>450</v>
      </c>
      <c r="DM114" s="995"/>
      <c r="DN114" s="995"/>
      <c r="DO114" s="995"/>
      <c r="DP114" s="996"/>
      <c r="DQ114" s="997" t="s">
        <v>464</v>
      </c>
      <c r="DR114" s="995"/>
      <c r="DS114" s="995"/>
      <c r="DT114" s="995"/>
      <c r="DU114" s="996"/>
      <c r="DV114" s="998" t="s">
        <v>450</v>
      </c>
      <c r="DW114" s="999"/>
      <c r="DX114" s="999"/>
      <c r="DY114" s="999"/>
      <c r="DZ114" s="1000"/>
    </row>
    <row r="115" spans="1:130" s="230" customFormat="1" ht="26.25" customHeight="1" x14ac:dyDescent="0.2">
      <c r="A115" s="990"/>
      <c r="B115" s="991"/>
      <c r="C115" s="959" t="s">
        <v>465</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446</v>
      </c>
      <c r="AB115" s="974"/>
      <c r="AC115" s="974"/>
      <c r="AD115" s="974"/>
      <c r="AE115" s="975"/>
      <c r="AF115" s="976" t="s">
        <v>446</v>
      </c>
      <c r="AG115" s="974"/>
      <c r="AH115" s="974"/>
      <c r="AI115" s="974"/>
      <c r="AJ115" s="975"/>
      <c r="AK115" s="976" t="s">
        <v>446</v>
      </c>
      <c r="AL115" s="974"/>
      <c r="AM115" s="974"/>
      <c r="AN115" s="974"/>
      <c r="AO115" s="975"/>
      <c r="AP115" s="977" t="s">
        <v>446</v>
      </c>
      <c r="AQ115" s="978"/>
      <c r="AR115" s="978"/>
      <c r="AS115" s="978"/>
      <c r="AT115" s="979"/>
      <c r="AU115" s="944"/>
      <c r="AV115" s="945"/>
      <c r="AW115" s="945"/>
      <c r="AX115" s="945"/>
      <c r="AY115" s="945"/>
      <c r="AZ115" s="958" t="s">
        <v>466</v>
      </c>
      <c r="BA115" s="959"/>
      <c r="BB115" s="959"/>
      <c r="BC115" s="959"/>
      <c r="BD115" s="959"/>
      <c r="BE115" s="959"/>
      <c r="BF115" s="959"/>
      <c r="BG115" s="959"/>
      <c r="BH115" s="959"/>
      <c r="BI115" s="959"/>
      <c r="BJ115" s="959"/>
      <c r="BK115" s="959"/>
      <c r="BL115" s="959"/>
      <c r="BM115" s="959"/>
      <c r="BN115" s="959"/>
      <c r="BO115" s="959"/>
      <c r="BP115" s="960"/>
      <c r="BQ115" s="961">
        <v>30583</v>
      </c>
      <c r="BR115" s="962"/>
      <c r="BS115" s="962"/>
      <c r="BT115" s="962"/>
      <c r="BU115" s="962"/>
      <c r="BV115" s="962">
        <v>30631</v>
      </c>
      <c r="BW115" s="962"/>
      <c r="BX115" s="962"/>
      <c r="BY115" s="962"/>
      <c r="BZ115" s="962"/>
      <c r="CA115" s="962" t="s">
        <v>446</v>
      </c>
      <c r="CB115" s="962"/>
      <c r="CC115" s="962"/>
      <c r="CD115" s="962"/>
      <c r="CE115" s="962"/>
      <c r="CF115" s="956" t="s">
        <v>450</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450</v>
      </c>
      <c r="DH115" s="995"/>
      <c r="DI115" s="995"/>
      <c r="DJ115" s="995"/>
      <c r="DK115" s="996"/>
      <c r="DL115" s="997" t="s">
        <v>448</v>
      </c>
      <c r="DM115" s="995"/>
      <c r="DN115" s="995"/>
      <c r="DO115" s="995"/>
      <c r="DP115" s="996"/>
      <c r="DQ115" s="997" t="s">
        <v>446</v>
      </c>
      <c r="DR115" s="995"/>
      <c r="DS115" s="995"/>
      <c r="DT115" s="995"/>
      <c r="DU115" s="996"/>
      <c r="DV115" s="998" t="s">
        <v>446</v>
      </c>
      <c r="DW115" s="999"/>
      <c r="DX115" s="999"/>
      <c r="DY115" s="999"/>
      <c r="DZ115" s="1000"/>
    </row>
    <row r="116" spans="1:130" s="230" customFormat="1" ht="26.25" customHeight="1" x14ac:dyDescent="0.2">
      <c r="A116" s="992"/>
      <c r="B116" s="993"/>
      <c r="C116" s="1001" t="s">
        <v>468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3</v>
      </c>
      <c r="AB116" s="995"/>
      <c r="AC116" s="995"/>
      <c r="AD116" s="995"/>
      <c r="AE116" s="996"/>
      <c r="AF116" s="997">
        <v>18</v>
      </c>
      <c r="AG116" s="995"/>
      <c r="AH116" s="995"/>
      <c r="AI116" s="995"/>
      <c r="AJ116" s="996"/>
      <c r="AK116" s="997">
        <v>56</v>
      </c>
      <c r="AL116" s="995"/>
      <c r="AM116" s="995"/>
      <c r="AN116" s="995"/>
      <c r="AO116" s="996"/>
      <c r="AP116" s="998">
        <v>0</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450</v>
      </c>
      <c r="BR116" s="962"/>
      <c r="BS116" s="962"/>
      <c r="BT116" s="962"/>
      <c r="BU116" s="962"/>
      <c r="BV116" s="962" t="s">
        <v>446</v>
      </c>
      <c r="BW116" s="962"/>
      <c r="BX116" s="962"/>
      <c r="BY116" s="962"/>
      <c r="BZ116" s="962"/>
      <c r="CA116" s="962" t="s">
        <v>420</v>
      </c>
      <c r="CB116" s="962"/>
      <c r="CC116" s="962"/>
      <c r="CD116" s="962"/>
      <c r="CE116" s="962"/>
      <c r="CF116" s="956" t="s">
        <v>457</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450</v>
      </c>
      <c r="DH116" s="995"/>
      <c r="DI116" s="995"/>
      <c r="DJ116" s="995"/>
      <c r="DK116" s="996"/>
      <c r="DL116" s="997" t="s">
        <v>448</v>
      </c>
      <c r="DM116" s="995"/>
      <c r="DN116" s="995"/>
      <c r="DO116" s="995"/>
      <c r="DP116" s="996"/>
      <c r="DQ116" s="997" t="s">
        <v>446</v>
      </c>
      <c r="DR116" s="995"/>
      <c r="DS116" s="995"/>
      <c r="DT116" s="995"/>
      <c r="DU116" s="996"/>
      <c r="DV116" s="998" t="s">
        <v>446</v>
      </c>
      <c r="DW116" s="999"/>
      <c r="DX116" s="999"/>
      <c r="DY116" s="999"/>
      <c r="DZ116" s="1000"/>
    </row>
    <row r="117" spans="1:130" s="230" customFormat="1" ht="26.25" customHeight="1" x14ac:dyDescent="0.2">
      <c r="A117" s="94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797097</v>
      </c>
      <c r="AB117" s="1015"/>
      <c r="AC117" s="1015"/>
      <c r="AD117" s="1015"/>
      <c r="AE117" s="1016"/>
      <c r="AF117" s="1017">
        <v>757646</v>
      </c>
      <c r="AG117" s="1015"/>
      <c r="AH117" s="1015"/>
      <c r="AI117" s="1015"/>
      <c r="AJ117" s="1016"/>
      <c r="AK117" s="1017">
        <v>648711</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450</v>
      </c>
      <c r="BR117" s="962"/>
      <c r="BS117" s="962"/>
      <c r="BT117" s="962"/>
      <c r="BU117" s="962"/>
      <c r="BV117" s="962" t="s">
        <v>446</v>
      </c>
      <c r="BW117" s="962"/>
      <c r="BX117" s="962"/>
      <c r="BY117" s="962"/>
      <c r="BZ117" s="962"/>
      <c r="CA117" s="962" t="s">
        <v>450</v>
      </c>
      <c r="CB117" s="962"/>
      <c r="CC117" s="962"/>
      <c r="CD117" s="962"/>
      <c r="CE117" s="962"/>
      <c r="CF117" s="956" t="s">
        <v>446</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446</v>
      </c>
      <c r="DH117" s="995"/>
      <c r="DI117" s="995"/>
      <c r="DJ117" s="995"/>
      <c r="DK117" s="996"/>
      <c r="DL117" s="997" t="s">
        <v>446</v>
      </c>
      <c r="DM117" s="995"/>
      <c r="DN117" s="995"/>
      <c r="DO117" s="995"/>
      <c r="DP117" s="996"/>
      <c r="DQ117" s="997" t="s">
        <v>446</v>
      </c>
      <c r="DR117" s="995"/>
      <c r="DS117" s="995"/>
      <c r="DT117" s="995"/>
      <c r="DU117" s="996"/>
      <c r="DV117" s="998" t="s">
        <v>446</v>
      </c>
      <c r="DW117" s="999"/>
      <c r="DX117" s="999"/>
      <c r="DY117" s="999"/>
      <c r="DZ117" s="1000"/>
    </row>
    <row r="118" spans="1:130" s="230" customFormat="1" ht="26.25" customHeight="1" x14ac:dyDescent="0.2">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315</v>
      </c>
      <c r="AL118" s="929"/>
      <c r="AM118" s="929"/>
      <c r="AN118" s="929"/>
      <c r="AO118" s="930"/>
      <c r="AP118" s="1006" t="s">
        <v>440</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450</v>
      </c>
      <c r="BR118" s="1036"/>
      <c r="BS118" s="1036"/>
      <c r="BT118" s="1036"/>
      <c r="BU118" s="1036"/>
      <c r="BV118" s="1036" t="s">
        <v>450</v>
      </c>
      <c r="BW118" s="1036"/>
      <c r="BX118" s="1036"/>
      <c r="BY118" s="1036"/>
      <c r="BZ118" s="1036"/>
      <c r="CA118" s="1036" t="s">
        <v>450</v>
      </c>
      <c r="CB118" s="1036"/>
      <c r="CC118" s="1036"/>
      <c r="CD118" s="1036"/>
      <c r="CE118" s="1036"/>
      <c r="CF118" s="956" t="s">
        <v>450</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450</v>
      </c>
      <c r="DH118" s="995"/>
      <c r="DI118" s="995"/>
      <c r="DJ118" s="995"/>
      <c r="DK118" s="996"/>
      <c r="DL118" s="997" t="s">
        <v>446</v>
      </c>
      <c r="DM118" s="995"/>
      <c r="DN118" s="995"/>
      <c r="DO118" s="995"/>
      <c r="DP118" s="996"/>
      <c r="DQ118" s="997" t="s">
        <v>450</v>
      </c>
      <c r="DR118" s="995"/>
      <c r="DS118" s="995"/>
      <c r="DT118" s="995"/>
      <c r="DU118" s="996"/>
      <c r="DV118" s="998" t="s">
        <v>450</v>
      </c>
      <c r="DW118" s="999"/>
      <c r="DX118" s="999"/>
      <c r="DY118" s="999"/>
      <c r="DZ118" s="1000"/>
    </row>
    <row r="119" spans="1:130" s="230" customFormat="1" ht="26.25" customHeight="1" x14ac:dyDescent="0.2">
      <c r="A119" s="1093"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450</v>
      </c>
      <c r="AB119" s="936"/>
      <c r="AC119" s="936"/>
      <c r="AD119" s="936"/>
      <c r="AE119" s="937"/>
      <c r="AF119" s="938" t="s">
        <v>446</v>
      </c>
      <c r="AG119" s="936"/>
      <c r="AH119" s="936"/>
      <c r="AI119" s="936"/>
      <c r="AJ119" s="937"/>
      <c r="AK119" s="938" t="s">
        <v>446</v>
      </c>
      <c r="AL119" s="936"/>
      <c r="AM119" s="936"/>
      <c r="AN119" s="936"/>
      <c r="AO119" s="937"/>
      <c r="AP119" s="939" t="s">
        <v>450</v>
      </c>
      <c r="AQ119" s="940"/>
      <c r="AR119" s="940"/>
      <c r="AS119" s="940"/>
      <c r="AT119" s="941"/>
      <c r="AU119" s="946"/>
      <c r="AV119" s="947"/>
      <c r="AW119" s="947"/>
      <c r="AX119" s="947"/>
      <c r="AY119" s="947"/>
      <c r="AZ119" s="251" t="s">
        <v>193</v>
      </c>
      <c r="BA119" s="251"/>
      <c r="BB119" s="251"/>
      <c r="BC119" s="251"/>
      <c r="BD119" s="251"/>
      <c r="BE119" s="251"/>
      <c r="BF119" s="251"/>
      <c r="BG119" s="251"/>
      <c r="BH119" s="251"/>
      <c r="BI119" s="251"/>
      <c r="BJ119" s="251"/>
      <c r="BK119" s="251"/>
      <c r="BL119" s="251"/>
      <c r="BM119" s="251"/>
      <c r="BN119" s="251"/>
      <c r="BO119" s="1013" t="s">
        <v>476</v>
      </c>
      <c r="BP119" s="1041"/>
      <c r="BQ119" s="1035">
        <v>7279623</v>
      </c>
      <c r="BR119" s="1036"/>
      <c r="BS119" s="1036"/>
      <c r="BT119" s="1036"/>
      <c r="BU119" s="1036"/>
      <c r="BV119" s="1036">
        <v>7369083</v>
      </c>
      <c r="BW119" s="1036"/>
      <c r="BX119" s="1036"/>
      <c r="BY119" s="1036"/>
      <c r="BZ119" s="1036"/>
      <c r="CA119" s="1036">
        <v>7980773</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446</v>
      </c>
      <c r="DH119" s="1022"/>
      <c r="DI119" s="1022"/>
      <c r="DJ119" s="1022"/>
      <c r="DK119" s="1023"/>
      <c r="DL119" s="1021" t="s">
        <v>446</v>
      </c>
      <c r="DM119" s="1022"/>
      <c r="DN119" s="1022"/>
      <c r="DO119" s="1022"/>
      <c r="DP119" s="1023"/>
      <c r="DQ119" s="1021" t="s">
        <v>446</v>
      </c>
      <c r="DR119" s="1022"/>
      <c r="DS119" s="1022"/>
      <c r="DT119" s="1022"/>
      <c r="DU119" s="1023"/>
      <c r="DV119" s="1024" t="s">
        <v>446</v>
      </c>
      <c r="DW119" s="1025"/>
      <c r="DX119" s="1025"/>
      <c r="DY119" s="1025"/>
      <c r="DZ119" s="1026"/>
    </row>
    <row r="120" spans="1:130" s="230" customFormat="1" ht="26.25" customHeight="1" x14ac:dyDescent="0.2">
      <c r="A120" s="1094"/>
      <c r="B120" s="985"/>
      <c r="C120" s="958" t="s">
        <v>452</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446</v>
      </c>
      <c r="AB120" s="995"/>
      <c r="AC120" s="995"/>
      <c r="AD120" s="995"/>
      <c r="AE120" s="996"/>
      <c r="AF120" s="997" t="s">
        <v>446</v>
      </c>
      <c r="AG120" s="995"/>
      <c r="AH120" s="995"/>
      <c r="AI120" s="995"/>
      <c r="AJ120" s="996"/>
      <c r="AK120" s="997" t="s">
        <v>446</v>
      </c>
      <c r="AL120" s="995"/>
      <c r="AM120" s="995"/>
      <c r="AN120" s="995"/>
      <c r="AO120" s="996"/>
      <c r="AP120" s="998" t="s">
        <v>446</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1824480</v>
      </c>
      <c r="BR120" s="967"/>
      <c r="BS120" s="967"/>
      <c r="BT120" s="967"/>
      <c r="BU120" s="967"/>
      <c r="BV120" s="967">
        <v>2292450</v>
      </c>
      <c r="BW120" s="967"/>
      <c r="BX120" s="967"/>
      <c r="BY120" s="967"/>
      <c r="BZ120" s="967"/>
      <c r="CA120" s="967">
        <v>2669430</v>
      </c>
      <c r="CB120" s="967"/>
      <c r="CC120" s="967"/>
      <c r="CD120" s="967"/>
      <c r="CE120" s="967"/>
      <c r="CF120" s="980">
        <v>113.7</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1064993</v>
      </c>
      <c r="DH120" s="967"/>
      <c r="DI120" s="967"/>
      <c r="DJ120" s="967"/>
      <c r="DK120" s="967"/>
      <c r="DL120" s="967">
        <v>922113</v>
      </c>
      <c r="DM120" s="967"/>
      <c r="DN120" s="967"/>
      <c r="DO120" s="967"/>
      <c r="DP120" s="967"/>
      <c r="DQ120" s="967">
        <v>760887</v>
      </c>
      <c r="DR120" s="967"/>
      <c r="DS120" s="967"/>
      <c r="DT120" s="967"/>
      <c r="DU120" s="967"/>
      <c r="DV120" s="968">
        <v>32.4</v>
      </c>
      <c r="DW120" s="968"/>
      <c r="DX120" s="968"/>
      <c r="DY120" s="968"/>
      <c r="DZ120" s="969"/>
    </row>
    <row r="121" spans="1:130" s="230" customFormat="1" ht="26.25" customHeight="1" x14ac:dyDescent="0.2">
      <c r="A121" s="1094"/>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446</v>
      </c>
      <c r="AB121" s="995"/>
      <c r="AC121" s="995"/>
      <c r="AD121" s="995"/>
      <c r="AE121" s="996"/>
      <c r="AF121" s="997" t="s">
        <v>446</v>
      </c>
      <c r="AG121" s="995"/>
      <c r="AH121" s="995"/>
      <c r="AI121" s="995"/>
      <c r="AJ121" s="996"/>
      <c r="AK121" s="997" t="s">
        <v>446</v>
      </c>
      <c r="AL121" s="995"/>
      <c r="AM121" s="995"/>
      <c r="AN121" s="995"/>
      <c r="AO121" s="996"/>
      <c r="AP121" s="998" t="s">
        <v>446</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282322</v>
      </c>
      <c r="BR121" s="962"/>
      <c r="BS121" s="962"/>
      <c r="BT121" s="962"/>
      <c r="BU121" s="962"/>
      <c r="BV121" s="962">
        <v>262086</v>
      </c>
      <c r="BW121" s="962"/>
      <c r="BX121" s="962"/>
      <c r="BY121" s="962"/>
      <c r="BZ121" s="962"/>
      <c r="CA121" s="962">
        <v>224312</v>
      </c>
      <c r="CB121" s="962"/>
      <c r="CC121" s="962"/>
      <c r="CD121" s="962"/>
      <c r="CE121" s="962"/>
      <c r="CF121" s="956">
        <v>9.6</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672277</v>
      </c>
      <c r="DH121" s="962"/>
      <c r="DI121" s="962"/>
      <c r="DJ121" s="962"/>
      <c r="DK121" s="962"/>
      <c r="DL121" s="962">
        <v>594026</v>
      </c>
      <c r="DM121" s="962"/>
      <c r="DN121" s="962"/>
      <c r="DO121" s="962"/>
      <c r="DP121" s="962"/>
      <c r="DQ121" s="962">
        <v>539675</v>
      </c>
      <c r="DR121" s="962"/>
      <c r="DS121" s="962"/>
      <c r="DT121" s="962"/>
      <c r="DU121" s="962"/>
      <c r="DV121" s="963">
        <v>23</v>
      </c>
      <c r="DW121" s="963"/>
      <c r="DX121" s="963"/>
      <c r="DY121" s="963"/>
      <c r="DZ121" s="964"/>
    </row>
    <row r="122" spans="1:130" s="230" customFormat="1" ht="26.25" customHeight="1" x14ac:dyDescent="0.2">
      <c r="A122" s="1094"/>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446</v>
      </c>
      <c r="AB122" s="995"/>
      <c r="AC122" s="995"/>
      <c r="AD122" s="995"/>
      <c r="AE122" s="996"/>
      <c r="AF122" s="997" t="s">
        <v>416</v>
      </c>
      <c r="AG122" s="995"/>
      <c r="AH122" s="995"/>
      <c r="AI122" s="995"/>
      <c r="AJ122" s="996"/>
      <c r="AK122" s="997" t="s">
        <v>446</v>
      </c>
      <c r="AL122" s="995"/>
      <c r="AM122" s="995"/>
      <c r="AN122" s="995"/>
      <c r="AO122" s="996"/>
      <c r="AP122" s="998" t="s">
        <v>446</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4170247</v>
      </c>
      <c r="BR122" s="1036"/>
      <c r="BS122" s="1036"/>
      <c r="BT122" s="1036"/>
      <c r="BU122" s="1036"/>
      <c r="BV122" s="1036">
        <v>4287140</v>
      </c>
      <c r="BW122" s="1036"/>
      <c r="BX122" s="1036"/>
      <c r="BY122" s="1036"/>
      <c r="BZ122" s="1036"/>
      <c r="CA122" s="1036">
        <v>4817417</v>
      </c>
      <c r="CB122" s="1036"/>
      <c r="CC122" s="1036"/>
      <c r="CD122" s="1036"/>
      <c r="CE122" s="1036"/>
      <c r="CF122" s="1053">
        <v>205.2</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2">
      <c r="A123" s="1094"/>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416</v>
      </c>
      <c r="AB123" s="995"/>
      <c r="AC123" s="995"/>
      <c r="AD123" s="995"/>
      <c r="AE123" s="996"/>
      <c r="AF123" s="997" t="s">
        <v>416</v>
      </c>
      <c r="AG123" s="995"/>
      <c r="AH123" s="995"/>
      <c r="AI123" s="995"/>
      <c r="AJ123" s="996"/>
      <c r="AK123" s="997" t="s">
        <v>416</v>
      </c>
      <c r="AL123" s="995"/>
      <c r="AM123" s="995"/>
      <c r="AN123" s="995"/>
      <c r="AO123" s="996"/>
      <c r="AP123" s="998" t="s">
        <v>416</v>
      </c>
      <c r="AQ123" s="999"/>
      <c r="AR123" s="999"/>
      <c r="AS123" s="999"/>
      <c r="AT123" s="1000"/>
      <c r="AU123" s="1033"/>
      <c r="AV123" s="1034"/>
      <c r="AW123" s="1034"/>
      <c r="AX123" s="1034"/>
      <c r="AY123" s="1034"/>
      <c r="AZ123" s="251" t="s">
        <v>193</v>
      </c>
      <c r="BA123" s="251"/>
      <c r="BB123" s="251"/>
      <c r="BC123" s="251"/>
      <c r="BD123" s="251"/>
      <c r="BE123" s="251"/>
      <c r="BF123" s="251"/>
      <c r="BG123" s="251"/>
      <c r="BH123" s="251"/>
      <c r="BI123" s="251"/>
      <c r="BJ123" s="251"/>
      <c r="BK123" s="251"/>
      <c r="BL123" s="251"/>
      <c r="BM123" s="251"/>
      <c r="BN123" s="251"/>
      <c r="BO123" s="1013" t="s">
        <v>486</v>
      </c>
      <c r="BP123" s="1041"/>
      <c r="BQ123" s="1100">
        <v>6277049</v>
      </c>
      <c r="BR123" s="1067"/>
      <c r="BS123" s="1067"/>
      <c r="BT123" s="1067"/>
      <c r="BU123" s="1067"/>
      <c r="BV123" s="1067">
        <v>6841676</v>
      </c>
      <c r="BW123" s="1067"/>
      <c r="BX123" s="1067"/>
      <c r="BY123" s="1067"/>
      <c r="BZ123" s="1067"/>
      <c r="CA123" s="1067">
        <v>7711159</v>
      </c>
      <c r="CB123" s="1067"/>
      <c r="CC123" s="1067"/>
      <c r="CD123" s="1067"/>
      <c r="CE123" s="1067"/>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5">
      <c r="A124" s="1094"/>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457</v>
      </c>
      <c r="AB124" s="995"/>
      <c r="AC124" s="995"/>
      <c r="AD124" s="995"/>
      <c r="AE124" s="996"/>
      <c r="AF124" s="997" t="s">
        <v>487</v>
      </c>
      <c r="AG124" s="995"/>
      <c r="AH124" s="995"/>
      <c r="AI124" s="995"/>
      <c r="AJ124" s="996"/>
      <c r="AK124" s="997" t="s">
        <v>457</v>
      </c>
      <c r="AL124" s="995"/>
      <c r="AM124" s="995"/>
      <c r="AN124" s="995"/>
      <c r="AO124" s="996"/>
      <c r="AP124" s="998" t="s">
        <v>457</v>
      </c>
      <c r="AQ124" s="999"/>
      <c r="AR124" s="999"/>
      <c r="AS124" s="999"/>
      <c r="AT124" s="1000"/>
      <c r="AU124" s="1096" t="s">
        <v>488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45.2</v>
      </c>
      <c r="BR124" s="1063"/>
      <c r="BS124" s="1063"/>
      <c r="BT124" s="1063"/>
      <c r="BU124" s="1063"/>
      <c r="BV124" s="1063">
        <v>21.7</v>
      </c>
      <c r="BW124" s="1063"/>
      <c r="BX124" s="1063"/>
      <c r="BY124" s="1063"/>
      <c r="BZ124" s="1063"/>
      <c r="CA124" s="1063">
        <v>11.4</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457</v>
      </c>
      <c r="DH124" s="1022"/>
      <c r="DI124" s="1022"/>
      <c r="DJ124" s="1022"/>
      <c r="DK124" s="1023"/>
      <c r="DL124" s="1021" t="s">
        <v>487</v>
      </c>
      <c r="DM124" s="1022"/>
      <c r="DN124" s="1022"/>
      <c r="DO124" s="1022"/>
      <c r="DP124" s="1023"/>
      <c r="DQ124" s="1021" t="s">
        <v>487</v>
      </c>
      <c r="DR124" s="1022"/>
      <c r="DS124" s="1022"/>
      <c r="DT124" s="1022"/>
      <c r="DU124" s="1023"/>
      <c r="DV124" s="1024" t="s">
        <v>487</v>
      </c>
      <c r="DW124" s="1025"/>
      <c r="DX124" s="1025"/>
      <c r="DY124" s="1025"/>
      <c r="DZ124" s="1026"/>
    </row>
    <row r="125" spans="1:130" s="230" customFormat="1" ht="26.25" customHeight="1" x14ac:dyDescent="0.2">
      <c r="A125" s="1094"/>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487</v>
      </c>
      <c r="AB125" s="995"/>
      <c r="AC125" s="995"/>
      <c r="AD125" s="995"/>
      <c r="AE125" s="996"/>
      <c r="AF125" s="997" t="s">
        <v>448</v>
      </c>
      <c r="AG125" s="995"/>
      <c r="AH125" s="995"/>
      <c r="AI125" s="995"/>
      <c r="AJ125" s="996"/>
      <c r="AK125" s="997" t="s">
        <v>457</v>
      </c>
      <c r="AL125" s="995"/>
      <c r="AM125" s="995"/>
      <c r="AN125" s="995"/>
      <c r="AO125" s="996"/>
      <c r="AP125" s="998" t="s">
        <v>457</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487</v>
      </c>
      <c r="DH125" s="967"/>
      <c r="DI125" s="967"/>
      <c r="DJ125" s="967"/>
      <c r="DK125" s="967"/>
      <c r="DL125" s="967" t="s">
        <v>457</v>
      </c>
      <c r="DM125" s="967"/>
      <c r="DN125" s="967"/>
      <c r="DO125" s="967"/>
      <c r="DP125" s="967"/>
      <c r="DQ125" s="967" t="s">
        <v>487</v>
      </c>
      <c r="DR125" s="967"/>
      <c r="DS125" s="967"/>
      <c r="DT125" s="967"/>
      <c r="DU125" s="967"/>
      <c r="DV125" s="968" t="s">
        <v>487</v>
      </c>
      <c r="DW125" s="968"/>
      <c r="DX125" s="968"/>
      <c r="DY125" s="968"/>
      <c r="DZ125" s="969"/>
    </row>
    <row r="126" spans="1:130" s="230" customFormat="1" ht="26.25" customHeight="1" thickBot="1" x14ac:dyDescent="0.25">
      <c r="A126" s="1094"/>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457</v>
      </c>
      <c r="AB126" s="995"/>
      <c r="AC126" s="995"/>
      <c r="AD126" s="995"/>
      <c r="AE126" s="996"/>
      <c r="AF126" s="997" t="s">
        <v>448</v>
      </c>
      <c r="AG126" s="995"/>
      <c r="AH126" s="995"/>
      <c r="AI126" s="995"/>
      <c r="AJ126" s="996"/>
      <c r="AK126" s="997" t="s">
        <v>492</v>
      </c>
      <c r="AL126" s="995"/>
      <c r="AM126" s="995"/>
      <c r="AN126" s="995"/>
      <c r="AO126" s="996"/>
      <c r="AP126" s="998" t="s">
        <v>457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493</v>
      </c>
      <c r="CQ126" s="959"/>
      <c r="CR126" s="959"/>
      <c r="CS126" s="959"/>
      <c r="CT126" s="959"/>
      <c r="CU126" s="959"/>
      <c r="CV126" s="959"/>
      <c r="CW126" s="959"/>
      <c r="CX126" s="959"/>
      <c r="CY126" s="959"/>
      <c r="CZ126" s="959"/>
      <c r="DA126" s="959"/>
      <c r="DB126" s="959"/>
      <c r="DC126" s="959"/>
      <c r="DD126" s="959"/>
      <c r="DE126" s="959"/>
      <c r="DF126" s="960"/>
      <c r="DG126" s="961">
        <v>30583</v>
      </c>
      <c r="DH126" s="962"/>
      <c r="DI126" s="962"/>
      <c r="DJ126" s="962"/>
      <c r="DK126" s="962"/>
      <c r="DL126" s="962">
        <v>30631</v>
      </c>
      <c r="DM126" s="962"/>
      <c r="DN126" s="962"/>
      <c r="DO126" s="962"/>
      <c r="DP126" s="962"/>
      <c r="DQ126" s="962" t="s">
        <v>457</v>
      </c>
      <c r="DR126" s="962"/>
      <c r="DS126" s="962"/>
      <c r="DT126" s="962"/>
      <c r="DU126" s="962"/>
      <c r="DV126" s="963" t="s">
        <v>448</v>
      </c>
      <c r="DW126" s="963"/>
      <c r="DX126" s="963"/>
      <c r="DY126" s="963"/>
      <c r="DZ126" s="964"/>
    </row>
    <row r="127" spans="1:130" s="230" customFormat="1" ht="26.25" customHeight="1" x14ac:dyDescent="0.2">
      <c r="A127" s="1095"/>
      <c r="B127" s="987"/>
      <c r="C127" s="1009" t="s">
        <v>494</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448</v>
      </c>
      <c r="AB127" s="995"/>
      <c r="AC127" s="995"/>
      <c r="AD127" s="995"/>
      <c r="AE127" s="996"/>
      <c r="AF127" s="997" t="s">
        <v>457</v>
      </c>
      <c r="AG127" s="995"/>
      <c r="AH127" s="995"/>
      <c r="AI127" s="995"/>
      <c r="AJ127" s="996"/>
      <c r="AK127" s="997" t="s">
        <v>487</v>
      </c>
      <c r="AL127" s="995"/>
      <c r="AM127" s="995"/>
      <c r="AN127" s="995"/>
      <c r="AO127" s="996"/>
      <c r="AP127" s="998" t="s">
        <v>448</v>
      </c>
      <c r="AQ127" s="999"/>
      <c r="AR127" s="999"/>
      <c r="AS127" s="999"/>
      <c r="AT127" s="1000"/>
      <c r="AU127" s="232"/>
      <c r="AV127" s="232"/>
      <c r="AW127" s="232"/>
      <c r="AX127" s="1068" t="s">
        <v>495</v>
      </c>
      <c r="AY127" s="1069"/>
      <c r="AZ127" s="1069"/>
      <c r="BA127" s="1069"/>
      <c r="BB127" s="1069"/>
      <c r="BC127" s="1069"/>
      <c r="BD127" s="1069"/>
      <c r="BE127" s="1070"/>
      <c r="BF127" s="1071" t="s">
        <v>496</v>
      </c>
      <c r="BG127" s="1069"/>
      <c r="BH127" s="1069"/>
      <c r="BI127" s="1069"/>
      <c r="BJ127" s="1069"/>
      <c r="BK127" s="1069"/>
      <c r="BL127" s="1070"/>
      <c r="BM127" s="1071" t="s">
        <v>497</v>
      </c>
      <c r="BN127" s="1069"/>
      <c r="BO127" s="1069"/>
      <c r="BP127" s="1069"/>
      <c r="BQ127" s="1069"/>
      <c r="BR127" s="1069"/>
      <c r="BS127" s="1070"/>
      <c r="BT127" s="1071" t="s">
        <v>498</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499</v>
      </c>
      <c r="CQ127" s="959"/>
      <c r="CR127" s="959"/>
      <c r="CS127" s="959"/>
      <c r="CT127" s="959"/>
      <c r="CU127" s="959"/>
      <c r="CV127" s="959"/>
      <c r="CW127" s="959"/>
      <c r="CX127" s="959"/>
      <c r="CY127" s="959"/>
      <c r="CZ127" s="959"/>
      <c r="DA127" s="959"/>
      <c r="DB127" s="959"/>
      <c r="DC127" s="959"/>
      <c r="DD127" s="959"/>
      <c r="DE127" s="959"/>
      <c r="DF127" s="960"/>
      <c r="DG127" s="961" t="s">
        <v>500</v>
      </c>
      <c r="DH127" s="962"/>
      <c r="DI127" s="962"/>
      <c r="DJ127" s="962"/>
      <c r="DK127" s="962"/>
      <c r="DL127" s="962" t="s">
        <v>457</v>
      </c>
      <c r="DM127" s="962"/>
      <c r="DN127" s="962"/>
      <c r="DO127" s="962"/>
      <c r="DP127" s="962"/>
      <c r="DQ127" s="962" t="s">
        <v>457</v>
      </c>
      <c r="DR127" s="962"/>
      <c r="DS127" s="962"/>
      <c r="DT127" s="962"/>
      <c r="DU127" s="962"/>
      <c r="DV127" s="963" t="s">
        <v>457</v>
      </c>
      <c r="DW127" s="963"/>
      <c r="DX127" s="963"/>
      <c r="DY127" s="963"/>
      <c r="DZ127" s="964"/>
    </row>
    <row r="128" spans="1:130" s="230" customFormat="1" ht="26.25" customHeight="1" thickBot="1" x14ac:dyDescent="0.25">
      <c r="A128" s="1078" t="s">
        <v>501</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502</v>
      </c>
      <c r="X128" s="1080"/>
      <c r="Y128" s="1080"/>
      <c r="Z128" s="1081"/>
      <c r="AA128" s="1082">
        <v>40400</v>
      </c>
      <c r="AB128" s="1083"/>
      <c r="AC128" s="1083"/>
      <c r="AD128" s="1083"/>
      <c r="AE128" s="1084"/>
      <c r="AF128" s="1085">
        <v>21396</v>
      </c>
      <c r="AG128" s="1083"/>
      <c r="AH128" s="1083"/>
      <c r="AI128" s="1083"/>
      <c r="AJ128" s="1084"/>
      <c r="AK128" s="1085">
        <v>11899</v>
      </c>
      <c r="AL128" s="1083"/>
      <c r="AM128" s="1083"/>
      <c r="AN128" s="1083"/>
      <c r="AO128" s="1084"/>
      <c r="AP128" s="1086"/>
      <c r="AQ128" s="1087"/>
      <c r="AR128" s="1087"/>
      <c r="AS128" s="1087"/>
      <c r="AT128" s="1088"/>
      <c r="AU128" s="232"/>
      <c r="AV128" s="232"/>
      <c r="AW128" s="232"/>
      <c r="AX128" s="932" t="s">
        <v>503</v>
      </c>
      <c r="AY128" s="933"/>
      <c r="AZ128" s="933"/>
      <c r="BA128" s="933"/>
      <c r="BB128" s="933"/>
      <c r="BC128" s="933"/>
      <c r="BD128" s="933"/>
      <c r="BE128" s="934"/>
      <c r="BF128" s="1089" t="s">
        <v>448</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504</v>
      </c>
      <c r="CQ128" s="762"/>
      <c r="CR128" s="762"/>
      <c r="CS128" s="762"/>
      <c r="CT128" s="762"/>
      <c r="CU128" s="762"/>
      <c r="CV128" s="762"/>
      <c r="CW128" s="762"/>
      <c r="CX128" s="762"/>
      <c r="CY128" s="762"/>
      <c r="CZ128" s="762"/>
      <c r="DA128" s="762"/>
      <c r="DB128" s="762"/>
      <c r="DC128" s="762"/>
      <c r="DD128" s="762"/>
      <c r="DE128" s="762"/>
      <c r="DF128" s="1073"/>
      <c r="DG128" s="1074" t="s">
        <v>457</v>
      </c>
      <c r="DH128" s="1075"/>
      <c r="DI128" s="1075"/>
      <c r="DJ128" s="1075"/>
      <c r="DK128" s="1075"/>
      <c r="DL128" s="1075" t="s">
        <v>448</v>
      </c>
      <c r="DM128" s="1075"/>
      <c r="DN128" s="1075"/>
      <c r="DO128" s="1075"/>
      <c r="DP128" s="1075"/>
      <c r="DQ128" s="1075" t="s">
        <v>457</v>
      </c>
      <c r="DR128" s="1075"/>
      <c r="DS128" s="1075"/>
      <c r="DT128" s="1075"/>
      <c r="DU128" s="1075"/>
      <c r="DV128" s="1076" t="s">
        <v>492</v>
      </c>
      <c r="DW128" s="1076"/>
      <c r="DX128" s="1076"/>
      <c r="DY128" s="1076"/>
      <c r="DZ128" s="1077"/>
    </row>
    <row r="129" spans="1:131" s="230" customFormat="1" ht="26.25" customHeight="1" x14ac:dyDescent="0.2">
      <c r="A129" s="970" t="s">
        <v>111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505</v>
      </c>
      <c r="X129" s="1107"/>
      <c r="Y129" s="1107"/>
      <c r="Z129" s="1108"/>
      <c r="AA129" s="994">
        <v>2714496</v>
      </c>
      <c r="AB129" s="995"/>
      <c r="AC129" s="995"/>
      <c r="AD129" s="995"/>
      <c r="AE129" s="996"/>
      <c r="AF129" s="997">
        <v>2929368</v>
      </c>
      <c r="AG129" s="995"/>
      <c r="AH129" s="995"/>
      <c r="AI129" s="995"/>
      <c r="AJ129" s="996"/>
      <c r="AK129" s="997">
        <v>2787061</v>
      </c>
      <c r="AL129" s="995"/>
      <c r="AM129" s="995"/>
      <c r="AN129" s="995"/>
      <c r="AO129" s="996"/>
      <c r="AP129" s="1109"/>
      <c r="AQ129" s="1110"/>
      <c r="AR129" s="1110"/>
      <c r="AS129" s="1110"/>
      <c r="AT129" s="1111"/>
      <c r="AU129" s="233"/>
      <c r="AV129" s="233"/>
      <c r="AW129" s="233"/>
      <c r="AX129" s="1101" t="s">
        <v>506</v>
      </c>
      <c r="AY129" s="959"/>
      <c r="AZ129" s="959"/>
      <c r="BA129" s="959"/>
      <c r="BB129" s="959"/>
      <c r="BC129" s="959"/>
      <c r="BD129" s="959"/>
      <c r="BE129" s="960"/>
      <c r="BF129" s="1102" t="s">
        <v>457</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507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508</v>
      </c>
      <c r="X130" s="1107"/>
      <c r="Y130" s="1107"/>
      <c r="Z130" s="1108"/>
      <c r="AA130" s="994">
        <v>498484</v>
      </c>
      <c r="AB130" s="995"/>
      <c r="AC130" s="995"/>
      <c r="AD130" s="995"/>
      <c r="AE130" s="996"/>
      <c r="AF130" s="997">
        <v>506702</v>
      </c>
      <c r="AG130" s="995"/>
      <c r="AH130" s="995"/>
      <c r="AI130" s="995"/>
      <c r="AJ130" s="996"/>
      <c r="AK130" s="997">
        <v>439426</v>
      </c>
      <c r="AL130" s="995"/>
      <c r="AM130" s="995"/>
      <c r="AN130" s="995"/>
      <c r="AO130" s="996"/>
      <c r="AP130" s="1109"/>
      <c r="AQ130" s="1110"/>
      <c r="AR130" s="1110"/>
      <c r="AS130" s="1110"/>
      <c r="AT130" s="1111"/>
      <c r="AU130" s="233"/>
      <c r="AV130" s="233"/>
      <c r="AW130" s="233"/>
      <c r="AX130" s="1101" t="s">
        <v>509</v>
      </c>
      <c r="AY130" s="959"/>
      <c r="AZ130" s="959"/>
      <c r="BA130" s="959"/>
      <c r="BB130" s="959"/>
      <c r="BC130" s="959"/>
      <c r="BD130" s="959"/>
      <c r="BE130" s="960"/>
      <c r="BF130" s="1137">
        <v>9.8000000000000007</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40">
        <v>2216012</v>
      </c>
      <c r="AB131" s="1022"/>
      <c r="AC131" s="1022"/>
      <c r="AD131" s="1022"/>
      <c r="AE131" s="1023"/>
      <c r="AF131" s="1021">
        <v>2422666</v>
      </c>
      <c r="AG131" s="1022"/>
      <c r="AH131" s="1022"/>
      <c r="AI131" s="1022"/>
      <c r="AJ131" s="1023"/>
      <c r="AK131" s="1021">
        <v>2347635</v>
      </c>
      <c r="AL131" s="1022"/>
      <c r="AM131" s="1022"/>
      <c r="AN131" s="1022"/>
      <c r="AO131" s="1023"/>
      <c r="AP131" s="1146"/>
      <c r="AQ131" s="1147"/>
      <c r="AR131" s="1147"/>
      <c r="AS131" s="1147"/>
      <c r="AT131" s="1148"/>
      <c r="AU131" s="233"/>
      <c r="AV131" s="233"/>
      <c r="AW131" s="233"/>
      <c r="AX131" s="1119" t="s">
        <v>511</v>
      </c>
      <c r="AY131" s="762"/>
      <c r="AZ131" s="762"/>
      <c r="BA131" s="762"/>
      <c r="BB131" s="762"/>
      <c r="BC131" s="762"/>
      <c r="BD131" s="762"/>
      <c r="BE131" s="1073"/>
      <c r="BF131" s="1120">
        <v>11.4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512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513</v>
      </c>
      <c r="W132" s="1130"/>
      <c r="X132" s="1130"/>
      <c r="Y132" s="1130"/>
      <c r="Z132" s="1131"/>
      <c r="AA132" s="1132">
        <v>11.652148090000001</v>
      </c>
      <c r="AB132" s="1133"/>
      <c r="AC132" s="1133"/>
      <c r="AD132" s="1133"/>
      <c r="AE132" s="1134"/>
      <c r="AF132" s="1135">
        <v>9.4750163660000002</v>
      </c>
      <c r="AG132" s="1133"/>
      <c r="AH132" s="1133"/>
      <c r="AI132" s="1133"/>
      <c r="AJ132" s="1134"/>
      <c r="AK132" s="1135">
        <v>8.4078657880000005</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514</v>
      </c>
      <c r="W133" s="1113"/>
      <c r="X133" s="1113"/>
      <c r="Y133" s="1113"/>
      <c r="Z133" s="1114"/>
      <c r="AA133" s="1115">
        <v>13.2</v>
      </c>
      <c r="AB133" s="1116"/>
      <c r="AC133" s="1116"/>
      <c r="AD133" s="1116"/>
      <c r="AE133" s="1117"/>
      <c r="AF133" s="1115">
        <v>11.5</v>
      </c>
      <c r="AG133" s="1116"/>
      <c r="AH133" s="1116"/>
      <c r="AI133" s="1116"/>
      <c r="AJ133" s="1117"/>
      <c r="AK133" s="1115">
        <v>9.8000000000000007</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Ojyx3nTn8ysMvvmz0SIEINsmg1GyuBYNp8REECfCZyziZgXtSO+BXEBLDOD1+BOeCNfjl2p6uHGhZWe5mrpQ==" saltValue="jIWXoxIaCKvnQMbVpr3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H8pa1GsXcPQPEYdt5+NOWlKMgFY+1Bxq2EHqyoi4NqsSov0Oru5zlVANKvR2KM4PVnIwyo1YCex8ecceXnt1A==" saltValue="ppjusxL889TLqjA5UoyK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MXVpAEVr0cze+poi0oOLkhtVY8TYz3O00pwSqAKiPZMloeAXS6bYki/MS6mq+l2yNAb+bYWCW33COqKYAAUzA==" saltValue="tABuc4QS6IIda55OjeVWa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518</v>
      </c>
      <c r="AP7" s="272"/>
      <c r="AQ7" s="273" t="s">
        <v>519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520</v>
      </c>
      <c r="AQ8" s="279" t="s">
        <v>521</v>
      </c>
      <c r="AR8" s="280" t="s">
        <v>522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523</v>
      </c>
      <c r="AL9" s="1153"/>
      <c r="AM9" s="1153"/>
      <c r="AN9" s="1154"/>
      <c r="AO9" s="281">
        <v>751880</v>
      </c>
      <c r="AP9" s="281">
        <v>158424</v>
      </c>
      <c r="AQ9" s="282">
        <v>139150</v>
      </c>
      <c r="AR9" s="283">
        <v>13.9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524</v>
      </c>
      <c r="AL10" s="1153"/>
      <c r="AM10" s="1153"/>
      <c r="AN10" s="1154"/>
      <c r="AO10" s="284">
        <v>191211</v>
      </c>
      <c r="AP10" s="284">
        <v>40289</v>
      </c>
      <c r="AQ10" s="285">
        <v>19663</v>
      </c>
      <c r="AR10" s="286">
        <v>104.9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525</v>
      </c>
      <c r="AL11" s="1153"/>
      <c r="AM11" s="1153"/>
      <c r="AN11" s="1154"/>
      <c r="AO11" s="284" t="s">
        <v>526</v>
      </c>
      <c r="AP11" s="284" t="s">
        <v>526</v>
      </c>
      <c r="AQ11" s="285">
        <v>1097</v>
      </c>
      <c r="AR11" s="286" t="s">
        <v>526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527</v>
      </c>
      <c r="AL12" s="1153"/>
      <c r="AM12" s="1153"/>
      <c r="AN12" s="1154"/>
      <c r="AO12" s="284" t="s">
        <v>526</v>
      </c>
      <c r="AP12" s="284" t="s">
        <v>526</v>
      </c>
      <c r="AQ12" s="285" t="s">
        <v>526</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528</v>
      </c>
      <c r="AL13" s="1153"/>
      <c r="AM13" s="1153"/>
      <c r="AN13" s="1154"/>
      <c r="AO13" s="284">
        <v>44603</v>
      </c>
      <c r="AP13" s="284">
        <v>9398</v>
      </c>
      <c r="AQ13" s="285">
        <v>5184</v>
      </c>
      <c r="AR13" s="286">
        <v>81.3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529</v>
      </c>
      <c r="AL14" s="1153"/>
      <c r="AM14" s="1153"/>
      <c r="AN14" s="1154"/>
      <c r="AO14" s="284">
        <v>44537</v>
      </c>
      <c r="AP14" s="284">
        <v>9384</v>
      </c>
      <c r="AQ14" s="285">
        <v>3143</v>
      </c>
      <c r="AR14" s="286">
        <v>198.6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530</v>
      </c>
      <c r="AL15" s="1156"/>
      <c r="AM15" s="1156"/>
      <c r="AN15" s="1157"/>
      <c r="AO15" s="284">
        <v>-65869</v>
      </c>
      <c r="AP15" s="284">
        <v>-13879</v>
      </c>
      <c r="AQ15" s="285">
        <v>-11320</v>
      </c>
      <c r="AR15" s="286">
        <v>22.6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193</v>
      </c>
      <c r="AL16" s="1156"/>
      <c r="AM16" s="1156"/>
      <c r="AN16" s="1157"/>
      <c r="AO16" s="284">
        <v>966362</v>
      </c>
      <c r="AP16" s="284">
        <v>203616</v>
      </c>
      <c r="AQ16" s="285">
        <v>156916</v>
      </c>
      <c r="AR16" s="286">
        <v>29.8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535</v>
      </c>
      <c r="AL21" s="1159"/>
      <c r="AM21" s="1159"/>
      <c r="AN21" s="1160"/>
      <c r="AO21" s="297">
        <v>17.489999999999998</v>
      </c>
      <c r="AP21" s="298">
        <v>13.85</v>
      </c>
      <c r="AQ21" s="299">
        <v>3.64</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536</v>
      </c>
      <c r="AL22" s="1159"/>
      <c r="AM22" s="1159"/>
      <c r="AN22" s="1160"/>
      <c r="AO22" s="302">
        <v>95.4</v>
      </c>
      <c r="AP22" s="303">
        <v>95.5</v>
      </c>
      <c r="AQ22" s="304">
        <v>-0.1</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49" t="s">
        <v>537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2" x14ac:dyDescent="0.2">
      <c r="A27" s="309"/>
      <c r="AO27" s="262"/>
      <c r="AP27" s="262"/>
      <c r="AQ27" s="262"/>
      <c r="AR27" s="262"/>
      <c r="AS27" s="262"/>
      <c r="AT27" s="262"/>
    </row>
    <row r="28" spans="1:46" ht="16.2" x14ac:dyDescent="0.2">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518</v>
      </c>
      <c r="AP30" s="272"/>
      <c r="AQ30" s="273" t="s">
        <v>519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520</v>
      </c>
      <c r="AQ31" s="279" t="s">
        <v>521</v>
      </c>
      <c r="AR31" s="280" t="s">
        <v>522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540</v>
      </c>
      <c r="AL32" s="1167"/>
      <c r="AM32" s="1167"/>
      <c r="AN32" s="1168"/>
      <c r="AO32" s="312">
        <v>413514</v>
      </c>
      <c r="AP32" s="312">
        <v>87129</v>
      </c>
      <c r="AQ32" s="313">
        <v>83132</v>
      </c>
      <c r="AR32" s="314">
        <v>4.8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541</v>
      </c>
      <c r="AL33" s="1167"/>
      <c r="AM33" s="1167"/>
      <c r="AN33" s="1168"/>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542</v>
      </c>
      <c r="AL34" s="1167"/>
      <c r="AM34" s="1167"/>
      <c r="AN34" s="1168"/>
      <c r="AO34" s="312" t="s">
        <v>526</v>
      </c>
      <c r="AP34" s="312" t="s">
        <v>526</v>
      </c>
      <c r="AQ34" s="313" t="s">
        <v>526</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543</v>
      </c>
      <c r="AL35" s="1167"/>
      <c r="AM35" s="1167"/>
      <c r="AN35" s="1168"/>
      <c r="AO35" s="312">
        <v>199941</v>
      </c>
      <c r="AP35" s="312">
        <v>42128</v>
      </c>
      <c r="AQ35" s="313">
        <v>18852</v>
      </c>
      <c r="AR35" s="314">
        <v>123.5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544</v>
      </c>
      <c r="AL36" s="1167"/>
      <c r="AM36" s="1167"/>
      <c r="AN36" s="1168"/>
      <c r="AO36" s="312">
        <v>35200</v>
      </c>
      <c r="AP36" s="312">
        <v>7417</v>
      </c>
      <c r="AQ36" s="313">
        <v>4344</v>
      </c>
      <c r="AR36" s="314">
        <v>70.7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545</v>
      </c>
      <c r="AL37" s="1167"/>
      <c r="AM37" s="1167"/>
      <c r="AN37" s="1168"/>
      <c r="AO37" s="312" t="s">
        <v>526</v>
      </c>
      <c r="AP37" s="312" t="s">
        <v>526</v>
      </c>
      <c r="AQ37" s="313">
        <v>1642</v>
      </c>
      <c r="AR37" s="314" t="s">
        <v>526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546</v>
      </c>
      <c r="AL38" s="1170"/>
      <c r="AM38" s="1170"/>
      <c r="AN38" s="1171"/>
      <c r="AO38" s="315">
        <v>56</v>
      </c>
      <c r="AP38" s="315">
        <v>12</v>
      </c>
      <c r="AQ38" s="316">
        <v>19</v>
      </c>
      <c r="AR38" s="304">
        <v>-36.799999999999997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547</v>
      </c>
      <c r="AL39" s="1170"/>
      <c r="AM39" s="1170"/>
      <c r="AN39" s="1171"/>
      <c r="AO39" s="312">
        <v>-11899</v>
      </c>
      <c r="AP39" s="312">
        <v>-2507</v>
      </c>
      <c r="AQ39" s="313">
        <v>-4399</v>
      </c>
      <c r="AR39" s="314">
        <v>-43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548</v>
      </c>
      <c r="AL40" s="1167"/>
      <c r="AM40" s="1167"/>
      <c r="AN40" s="1168"/>
      <c r="AO40" s="312">
        <v>-439426</v>
      </c>
      <c r="AP40" s="312">
        <v>-92589</v>
      </c>
      <c r="AQ40" s="313">
        <v>-69608</v>
      </c>
      <c r="AR40" s="314">
        <v>33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307</v>
      </c>
      <c r="AL41" s="1173"/>
      <c r="AM41" s="1173"/>
      <c r="AN41" s="1174"/>
      <c r="AO41" s="312">
        <v>197386</v>
      </c>
      <c r="AP41" s="312">
        <v>41590</v>
      </c>
      <c r="AQ41" s="313">
        <v>33982</v>
      </c>
      <c r="AR41" s="314">
        <v>22.4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518</v>
      </c>
      <c r="AN49" s="1163" t="s">
        <v>552</v>
      </c>
      <c r="AO49" s="1164"/>
      <c r="AP49" s="1164"/>
      <c r="AQ49" s="1164"/>
      <c r="AR49" s="1165"/>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553</v>
      </c>
      <c r="AO50" s="329" t="s">
        <v>554</v>
      </c>
      <c r="AP50" s="330" t="s">
        <v>555</v>
      </c>
      <c r="AQ50" s="331" t="s">
        <v>556</v>
      </c>
      <c r="AR50" s="332" t="s">
        <v>557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114520</v>
      </c>
      <c r="AN51" s="334">
        <v>21036</v>
      </c>
      <c r="AO51" s="335">
        <v>-10.199999999999999</v>
      </c>
      <c r="AP51" s="336">
        <v>121449</v>
      </c>
      <c r="AQ51" s="337">
        <v>4.5999999999999996</v>
      </c>
      <c r="AR51" s="338">
        <v>-14.8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51158</v>
      </c>
      <c r="AN52" s="342">
        <v>9397</v>
      </c>
      <c r="AO52" s="343">
        <v>-28.3</v>
      </c>
      <c r="AP52" s="344">
        <v>62922</v>
      </c>
      <c r="AQ52" s="345">
        <v>2.2000000000000002</v>
      </c>
      <c r="AR52" s="346">
        <v>-30.5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292070</v>
      </c>
      <c r="AN53" s="334">
        <v>55348</v>
      </c>
      <c r="AO53" s="335">
        <v>163.1</v>
      </c>
      <c r="AP53" s="336">
        <v>145139</v>
      </c>
      <c r="AQ53" s="337">
        <v>19.5</v>
      </c>
      <c r="AR53" s="338">
        <v>143.6</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221078</v>
      </c>
      <c r="AN54" s="342">
        <v>41895</v>
      </c>
      <c r="AO54" s="343">
        <v>345.8</v>
      </c>
      <c r="AP54" s="344">
        <v>83762</v>
      </c>
      <c r="AQ54" s="345">
        <v>33.1</v>
      </c>
      <c r="AR54" s="346">
        <v>312.7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222240</v>
      </c>
      <c r="AN55" s="334">
        <v>43517</v>
      </c>
      <c r="AO55" s="335">
        <v>-21.4</v>
      </c>
      <c r="AP55" s="336">
        <v>125391</v>
      </c>
      <c r="AQ55" s="337">
        <v>-13.6</v>
      </c>
      <c r="AR55" s="338">
        <v>-7.8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154469</v>
      </c>
      <c r="AN56" s="342">
        <v>30247</v>
      </c>
      <c r="AO56" s="343">
        <v>-27.8</v>
      </c>
      <c r="AP56" s="344">
        <v>68516</v>
      </c>
      <c r="AQ56" s="345">
        <v>-18.2</v>
      </c>
      <c r="AR56" s="346">
        <v>-9.6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1055673</v>
      </c>
      <c r="AN57" s="334">
        <v>215005</v>
      </c>
      <c r="AO57" s="335">
        <v>394.1</v>
      </c>
      <c r="AP57" s="336">
        <v>138402</v>
      </c>
      <c r="AQ57" s="337">
        <v>10.4</v>
      </c>
      <c r="AR57" s="338">
        <v>383.7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218686</v>
      </c>
      <c r="AN58" s="342">
        <v>44539</v>
      </c>
      <c r="AO58" s="343">
        <v>47.3</v>
      </c>
      <c r="AP58" s="344">
        <v>70652</v>
      </c>
      <c r="AQ58" s="345">
        <v>3.1</v>
      </c>
      <c r="AR58" s="346">
        <v>44.2</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1620198</v>
      </c>
      <c r="AN59" s="334">
        <v>341382</v>
      </c>
      <c r="AO59" s="335">
        <v>58.8</v>
      </c>
      <c r="AP59" s="336">
        <v>146367</v>
      </c>
      <c r="AQ59" s="337">
        <v>5.8</v>
      </c>
      <c r="AR59" s="338">
        <v>53</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194425</v>
      </c>
      <c r="AN60" s="342">
        <v>40966</v>
      </c>
      <c r="AO60" s="343">
        <v>-8</v>
      </c>
      <c r="AP60" s="344">
        <v>79441</v>
      </c>
      <c r="AQ60" s="345">
        <v>12.4</v>
      </c>
      <c r="AR60" s="346">
        <v>-20.399999999999999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660940</v>
      </c>
      <c r="AN61" s="349">
        <v>135258</v>
      </c>
      <c r="AO61" s="350">
        <v>116.9</v>
      </c>
      <c r="AP61" s="351">
        <v>135350</v>
      </c>
      <c r="AQ61" s="352">
        <v>5.3</v>
      </c>
      <c r="AR61" s="338">
        <v>111.6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167963</v>
      </c>
      <c r="AN62" s="342">
        <v>33409</v>
      </c>
      <c r="AO62" s="343">
        <v>65.8</v>
      </c>
      <c r="AP62" s="344">
        <v>73059</v>
      </c>
      <c r="AQ62" s="345">
        <v>6.5</v>
      </c>
      <c r="AR62" s="346">
        <v>59.3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5MZR+Lp8bwrl/C2aF97dVXvQdsGa9IM//33+Y4cneaPrktvaOvBpZkgbyRHNehHiqBypVLI+9P2FP+KAeAg+w==" saltValue="l9g4CptuLFdlJIhRdP8i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515</v>
      </c>
    </row>
    <row r="121" spans="125:125" ht="13.5" hidden="1" customHeight="1" x14ac:dyDescent="0.2">
      <c r="DU121" s="259"/>
    </row>
  </sheetData>
  <sheetProtection algorithmName="SHA-512" hashValue="xq6s6Bd5Ejfi0dcwbxv9sHdtSS9siqIHmWyyAWorc2tmMW38UMcT+Hf10UNkIK2eEceJf+gX6vaEod2/rDNhww==" saltValue="ajyVxT/A5VcffZFKjqKWa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dRUl5xC4ntEpjQ6yCv0/8OTE4cI7jOI0TGRk7O+RtMUQ0a954LuaGUt16Qi0HUP9TdFpF5seoWc3AcW8+M6UcQ==" saltValue="2uZZsGmMEaej7xHWcLqX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75" t="s">
        <v>3</v>
      </c>
      <c r="D47" s="1175"/>
      <c r="E47" s="1176"/>
      <c r="F47" s="11">
        <v>38.340000000000003</v>
      </c>
      <c r="G47" s="12">
        <v>31.03</v>
      </c>
      <c r="H47" s="12">
        <v>29.99</v>
      </c>
      <c r="I47" s="12">
        <v>35.229999999999997</v>
      </c>
      <c r="J47" s="13">
        <v>41.73</v>
      </c>
    </row>
    <row r="48" spans="2:10" ht="57.75" customHeight="1" x14ac:dyDescent="0.2">
      <c r="B48" s="14"/>
      <c r="C48" s="1177" t="s">
        <v>4</v>
      </c>
      <c r="D48" s="1177"/>
      <c r="E48" s="1178"/>
      <c r="F48" s="15">
        <v>10.14</v>
      </c>
      <c r="G48" s="16">
        <v>8.4499999999999993</v>
      </c>
      <c r="H48" s="16">
        <v>9.6199999999999992</v>
      </c>
      <c r="I48" s="16">
        <v>10.99</v>
      </c>
      <c r="J48" s="17">
        <v>9.4600000000000009</v>
      </c>
    </row>
    <row r="49" spans="2:10" ht="57.75" customHeight="1" thickBot="1" x14ac:dyDescent="0.25">
      <c r="B49" s="18"/>
      <c r="C49" s="1179" t="s">
        <v>5</v>
      </c>
      <c r="D49" s="1179"/>
      <c r="E49" s="1180"/>
      <c r="F49" s="19" t="s">
        <v>572</v>
      </c>
      <c r="G49" s="20" t="s">
        <v>573</v>
      </c>
      <c r="H49" s="20">
        <v>2.4900000000000002</v>
      </c>
      <c r="I49" s="20">
        <v>9.52</v>
      </c>
      <c r="J49" s="21">
        <v>2.6</v>
      </c>
    </row>
    <row r="50" spans="2:10" ht="13.2" x14ac:dyDescent="0.2"/>
  </sheetData>
  <sheetProtection algorithmName="SHA-512" hashValue="b68JG6xGn5xgcWYxKt5hxROKmDcYQUm/oIOFD752sbdu1nXPzMd7e1IDfG6mtNZRgdTIJvYAUTY+lZB/ZhMZkA==" saltValue="WUJ0my8bDr6QKXSPslvi4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87" t="s">
        <v>574</v>
      </c>
      <c r="D34" s="1187"/>
      <c r="E34" s="1188"/>
      <c r="F34" s="32">
        <v>10.130000000000001</v>
      </c>
      <c r="G34" s="33">
        <v>8.41</v>
      </c>
      <c r="H34" s="33">
        <v>9.5500000000000007</v>
      </c>
      <c r="I34" s="33">
        <v>10.99</v>
      </c>
      <c r="J34" s="34">
        <v>9.4499999999999993</v>
      </c>
      <c r="K34" s="22"/>
      <c r="L34" s="22"/>
      <c r="M34" s="22"/>
      <c r="N34" s="22"/>
      <c r="O34" s="22"/>
      <c r="P34" s="22"/>
    </row>
    <row r="35" spans="1:16" ht="39" customHeight="1" x14ac:dyDescent="0.2">
      <c r="A35" s="22"/>
      <c r="B35" s="35"/>
      <c r="C35" s="1181" t="s">
        <v>575</v>
      </c>
      <c r="D35" s="1182"/>
      <c r="E35" s="1183"/>
      <c r="F35" s="36">
        <v>6.72</v>
      </c>
      <c r="G35" s="37">
        <v>7.07</v>
      </c>
      <c r="H35" s="37">
        <v>6.07</v>
      </c>
      <c r="I35" s="37">
        <v>7.41</v>
      </c>
      <c r="J35" s="38">
        <v>6.96</v>
      </c>
      <c r="K35" s="22"/>
      <c r="L35" s="22"/>
      <c r="M35" s="22"/>
      <c r="N35" s="22"/>
      <c r="O35" s="22"/>
      <c r="P35" s="22"/>
    </row>
    <row r="36" spans="1:16" ht="39" customHeight="1" x14ac:dyDescent="0.2">
      <c r="A36" s="22"/>
      <c r="B36" s="35"/>
      <c r="C36" s="1181" t="s">
        <v>576</v>
      </c>
      <c r="D36" s="1182"/>
      <c r="E36" s="1183"/>
      <c r="F36" s="36">
        <v>1.17</v>
      </c>
      <c r="G36" s="37">
        <v>2.6</v>
      </c>
      <c r="H36" s="37">
        <v>1.1000000000000001</v>
      </c>
      <c r="I36" s="37">
        <v>0.71</v>
      </c>
      <c r="J36" s="38">
        <v>0.76</v>
      </c>
      <c r="K36" s="22"/>
      <c r="L36" s="22"/>
      <c r="M36" s="22"/>
      <c r="N36" s="22"/>
      <c r="O36" s="22"/>
      <c r="P36" s="22"/>
    </row>
    <row r="37" spans="1:16" ht="39" customHeight="1" x14ac:dyDescent="0.2">
      <c r="A37" s="22"/>
      <c r="B37" s="35"/>
      <c r="C37" s="1181" t="s">
        <v>577</v>
      </c>
      <c r="D37" s="1182"/>
      <c r="E37" s="1183"/>
      <c r="F37" s="36">
        <v>0.3</v>
      </c>
      <c r="G37" s="37">
        <v>0.22</v>
      </c>
      <c r="H37" s="37">
        <v>0.36</v>
      </c>
      <c r="I37" s="37">
        <v>0.4</v>
      </c>
      <c r="J37" s="38">
        <v>0.32</v>
      </c>
      <c r="K37" s="22"/>
      <c r="L37" s="22"/>
      <c r="M37" s="22"/>
      <c r="N37" s="22"/>
      <c r="O37" s="22"/>
      <c r="P37" s="22"/>
    </row>
    <row r="38" spans="1:16" ht="39" customHeight="1" x14ac:dyDescent="0.2">
      <c r="A38" s="22"/>
      <c r="B38" s="35"/>
      <c r="C38" s="1181" t="s">
        <v>578</v>
      </c>
      <c r="D38" s="1182"/>
      <c r="E38" s="1183"/>
      <c r="F38" s="36">
        <v>0</v>
      </c>
      <c r="G38" s="37">
        <v>0</v>
      </c>
      <c r="H38" s="37">
        <v>0</v>
      </c>
      <c r="I38" s="37">
        <v>0</v>
      </c>
      <c r="J38" s="38">
        <v>0</v>
      </c>
      <c r="K38" s="22"/>
      <c r="L38" s="22"/>
      <c r="M38" s="22"/>
      <c r="N38" s="22"/>
      <c r="O38" s="22"/>
      <c r="P38" s="22"/>
    </row>
    <row r="39" spans="1:16" ht="39" customHeight="1" x14ac:dyDescent="0.2">
      <c r="A39" s="22"/>
      <c r="B39" s="35"/>
      <c r="C39" s="1181" t="s">
        <v>579</v>
      </c>
      <c r="D39" s="1182"/>
      <c r="E39" s="1183"/>
      <c r="F39" s="36">
        <v>0</v>
      </c>
      <c r="G39" s="37">
        <v>0</v>
      </c>
      <c r="H39" s="37">
        <v>0</v>
      </c>
      <c r="I39" s="37">
        <v>0</v>
      </c>
      <c r="J39" s="38">
        <v>0</v>
      </c>
      <c r="K39" s="22"/>
      <c r="L39" s="22"/>
      <c r="M39" s="22"/>
      <c r="N39" s="22"/>
      <c r="O39" s="22"/>
      <c r="P39" s="22"/>
    </row>
    <row r="40" spans="1:16" ht="39" customHeight="1" x14ac:dyDescent="0.2">
      <c r="A40" s="22"/>
      <c r="B40" s="35"/>
      <c r="C40" s="1181"/>
      <c r="D40" s="1182"/>
      <c r="E40" s="1183"/>
      <c r="F40" s="36"/>
      <c r="G40" s="37"/>
      <c r="H40" s="37"/>
      <c r="I40" s="37"/>
      <c r="J40" s="38"/>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580</v>
      </c>
      <c r="D42" s="1182"/>
      <c r="E42" s="1183"/>
      <c r="F42" s="36" t="s">
        <v>526</v>
      </c>
      <c r="G42" s="37" t="s">
        <v>526</v>
      </c>
      <c r="H42" s="37" t="s">
        <v>526</v>
      </c>
      <c r="I42" s="37" t="s">
        <v>526</v>
      </c>
      <c r="J42" s="38" t="s">
        <v>526</v>
      </c>
      <c r="K42" s="22"/>
      <c r="L42" s="22"/>
      <c r="M42" s="22"/>
      <c r="N42" s="22"/>
      <c r="O42" s="22"/>
      <c r="P42" s="22"/>
    </row>
    <row r="43" spans="1:16" ht="39" customHeight="1" thickBot="1" x14ac:dyDescent="0.25">
      <c r="A43" s="22"/>
      <c r="B43" s="40"/>
      <c r="C43" s="1184" t="s">
        <v>581</v>
      </c>
      <c r="D43" s="1185"/>
      <c r="E43" s="1186"/>
      <c r="F43" s="41" t="s">
        <v>526</v>
      </c>
      <c r="G43" s="42" t="s">
        <v>526</v>
      </c>
      <c r="H43" s="42" t="s">
        <v>526</v>
      </c>
      <c r="I43" s="42" t="s">
        <v>526</v>
      </c>
      <c r="J43" s="43" t="s">
        <v>526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Lc9VOEeqPh5HZk8ZgGmm7benEqyH9QaqYZB1l1gdBu8e1cDb6bcvml1MEVHEP8Sl/5lrVB5JSpD7K/4hc3/TFw==" saltValue="9bykHZ3djbiBHpFKV2//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89" t="s">
        <v>11</v>
      </c>
      <c r="C45" s="1190"/>
      <c r="D45" s="58"/>
      <c r="E45" s="1195" t="s">
        <v>12</v>
      </c>
      <c r="F45" s="1195"/>
      <c r="G45" s="1195"/>
      <c r="H45" s="1195"/>
      <c r="I45" s="1195"/>
      <c r="J45" s="1196"/>
      <c r="K45" s="59">
        <v>508</v>
      </c>
      <c r="L45" s="60">
        <v>498</v>
      </c>
      <c r="M45" s="60">
        <v>509</v>
      </c>
      <c r="N45" s="60">
        <v>492</v>
      </c>
      <c r="O45" s="61">
        <v>414</v>
      </c>
      <c r="P45" s="48"/>
      <c r="Q45" s="48"/>
      <c r="R45" s="48"/>
      <c r="S45" s="48"/>
      <c r="T45" s="48"/>
      <c r="U45" s="48"/>
    </row>
    <row r="46" spans="1:21" ht="30.75" customHeight="1" x14ac:dyDescent="0.2">
      <c r="A46" s="48"/>
      <c r="B46" s="1191"/>
      <c r="C46" s="1192"/>
      <c r="D46" s="62"/>
      <c r="E46" s="1197" t="s">
        <v>13</v>
      </c>
      <c r="F46" s="1197"/>
      <c r="G46" s="1197"/>
      <c r="H46" s="1197"/>
      <c r="I46" s="1197"/>
      <c r="J46" s="1198"/>
      <c r="K46" s="63" t="s">
        <v>526</v>
      </c>
      <c r="L46" s="64" t="s">
        <v>526</v>
      </c>
      <c r="M46" s="64" t="s">
        <v>526</v>
      </c>
      <c r="N46" s="64" t="s">
        <v>526</v>
      </c>
      <c r="O46" s="65" t="s">
        <v>526</v>
      </c>
      <c r="P46" s="48"/>
      <c r="Q46" s="48"/>
      <c r="R46" s="48"/>
      <c r="S46" s="48"/>
      <c r="T46" s="48"/>
      <c r="U46" s="48"/>
    </row>
    <row r="47" spans="1:21" ht="30.75" customHeight="1" x14ac:dyDescent="0.2">
      <c r="A47" s="48"/>
      <c r="B47" s="1191"/>
      <c r="C47" s="1192"/>
      <c r="D47" s="62"/>
      <c r="E47" s="1197" t="s">
        <v>14</v>
      </c>
      <c r="F47" s="1197"/>
      <c r="G47" s="1197"/>
      <c r="H47" s="1197"/>
      <c r="I47" s="1197"/>
      <c r="J47" s="1198"/>
      <c r="K47" s="63" t="s">
        <v>526</v>
      </c>
      <c r="L47" s="64" t="s">
        <v>526</v>
      </c>
      <c r="M47" s="64" t="s">
        <v>526</v>
      </c>
      <c r="N47" s="64" t="s">
        <v>526</v>
      </c>
      <c r="O47" s="65" t="s">
        <v>526</v>
      </c>
      <c r="P47" s="48"/>
      <c r="Q47" s="48"/>
      <c r="R47" s="48"/>
      <c r="S47" s="48"/>
      <c r="T47" s="48"/>
      <c r="U47" s="48"/>
    </row>
    <row r="48" spans="1:21" ht="30.75" customHeight="1" x14ac:dyDescent="0.2">
      <c r="A48" s="48"/>
      <c r="B48" s="1191"/>
      <c r="C48" s="1192"/>
      <c r="D48" s="62"/>
      <c r="E48" s="1197" t="s">
        <v>15</v>
      </c>
      <c r="F48" s="1197"/>
      <c r="G48" s="1197"/>
      <c r="H48" s="1197"/>
      <c r="I48" s="1197"/>
      <c r="J48" s="1198"/>
      <c r="K48" s="63">
        <v>228</v>
      </c>
      <c r="L48" s="64">
        <v>237</v>
      </c>
      <c r="M48" s="64">
        <v>214</v>
      </c>
      <c r="N48" s="64">
        <v>212</v>
      </c>
      <c r="O48" s="65">
        <v>200</v>
      </c>
      <c r="P48" s="48"/>
      <c r="Q48" s="48"/>
      <c r="R48" s="48"/>
      <c r="S48" s="48"/>
      <c r="T48" s="48"/>
      <c r="U48" s="48"/>
    </row>
    <row r="49" spans="1:21" ht="30.75" customHeight="1" x14ac:dyDescent="0.2">
      <c r="A49" s="48"/>
      <c r="B49" s="1191"/>
      <c r="C49" s="1192"/>
      <c r="D49" s="62"/>
      <c r="E49" s="1197" t="s">
        <v>16</v>
      </c>
      <c r="F49" s="1197"/>
      <c r="G49" s="1197"/>
      <c r="H49" s="1197"/>
      <c r="I49" s="1197"/>
      <c r="J49" s="1198"/>
      <c r="K49" s="63">
        <v>83</v>
      </c>
      <c r="L49" s="64">
        <v>68</v>
      </c>
      <c r="M49" s="64">
        <v>73</v>
      </c>
      <c r="N49" s="64">
        <v>54</v>
      </c>
      <c r="O49" s="65">
        <v>35</v>
      </c>
      <c r="P49" s="48"/>
      <c r="Q49" s="48"/>
      <c r="R49" s="48"/>
      <c r="S49" s="48"/>
      <c r="T49" s="48"/>
      <c r="U49" s="48"/>
    </row>
    <row r="50" spans="1:21" ht="30.75" customHeight="1" x14ac:dyDescent="0.2">
      <c r="A50" s="48"/>
      <c r="B50" s="1191"/>
      <c r="C50" s="1192"/>
      <c r="D50" s="62"/>
      <c r="E50" s="1197" t="s">
        <v>17</v>
      </c>
      <c r="F50" s="1197"/>
      <c r="G50" s="1197"/>
      <c r="H50" s="1197"/>
      <c r="I50" s="1197"/>
      <c r="J50" s="1198"/>
      <c r="K50" s="63" t="s">
        <v>526</v>
      </c>
      <c r="L50" s="64" t="s">
        <v>526</v>
      </c>
      <c r="M50" s="64" t="s">
        <v>526</v>
      </c>
      <c r="N50" s="64" t="s">
        <v>526</v>
      </c>
      <c r="O50" s="65" t="s">
        <v>526</v>
      </c>
      <c r="P50" s="48"/>
      <c r="Q50" s="48"/>
      <c r="R50" s="48"/>
      <c r="S50" s="48"/>
      <c r="T50" s="48"/>
      <c r="U50" s="48"/>
    </row>
    <row r="51" spans="1:21" ht="30.75" customHeight="1" x14ac:dyDescent="0.2">
      <c r="A51" s="48"/>
      <c r="B51" s="1193"/>
      <c r="C51" s="1194"/>
      <c r="D51" s="66"/>
      <c r="E51" s="1197" t="s">
        <v>18</v>
      </c>
      <c r="F51" s="1197"/>
      <c r="G51" s="1197"/>
      <c r="H51" s="1197"/>
      <c r="I51" s="1197"/>
      <c r="J51" s="1198"/>
      <c r="K51" s="63" t="s">
        <v>526</v>
      </c>
      <c r="L51" s="64" t="s">
        <v>526</v>
      </c>
      <c r="M51" s="64">
        <v>0</v>
      </c>
      <c r="N51" s="64">
        <v>0</v>
      </c>
      <c r="O51" s="65">
        <v>0</v>
      </c>
      <c r="P51" s="48"/>
      <c r="Q51" s="48"/>
      <c r="R51" s="48"/>
      <c r="S51" s="48"/>
      <c r="T51" s="48"/>
      <c r="U51" s="48"/>
    </row>
    <row r="52" spans="1:21" ht="30.75" customHeight="1" x14ac:dyDescent="0.2">
      <c r="A52" s="48"/>
      <c r="B52" s="1199" t="s">
        <v>19</v>
      </c>
      <c r="C52" s="1200"/>
      <c r="D52" s="66"/>
      <c r="E52" s="1197" t="s">
        <v>20</v>
      </c>
      <c r="F52" s="1197"/>
      <c r="G52" s="1197"/>
      <c r="H52" s="1197"/>
      <c r="I52" s="1197"/>
      <c r="J52" s="1198"/>
      <c r="K52" s="63">
        <v>518</v>
      </c>
      <c r="L52" s="64">
        <v>521</v>
      </c>
      <c r="M52" s="64">
        <v>538</v>
      </c>
      <c r="N52" s="64">
        <v>528</v>
      </c>
      <c r="O52" s="65">
        <v>451</v>
      </c>
      <c r="P52" s="48"/>
      <c r="Q52" s="48"/>
      <c r="R52" s="48"/>
      <c r="S52" s="48"/>
      <c r="T52" s="48"/>
      <c r="U52" s="48"/>
    </row>
    <row r="53" spans="1:21" ht="30.75" customHeight="1" thickBot="1" x14ac:dyDescent="0.25">
      <c r="A53" s="48"/>
      <c r="B53" s="1201" t="s">
        <v>21</v>
      </c>
      <c r="C53" s="1202"/>
      <c r="D53" s="67"/>
      <c r="E53" s="1203" t="s">
        <v>22</v>
      </c>
      <c r="F53" s="1203"/>
      <c r="G53" s="1203"/>
      <c r="H53" s="1203"/>
      <c r="I53" s="1203"/>
      <c r="J53" s="1204"/>
      <c r="K53" s="68">
        <v>301</v>
      </c>
      <c r="L53" s="69">
        <v>282</v>
      </c>
      <c r="M53" s="69">
        <v>258</v>
      </c>
      <c r="N53" s="69">
        <v>230</v>
      </c>
      <c r="O53" s="70">
        <v>198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205" t="s">
        <v>26</v>
      </c>
      <c r="C58" s="1206"/>
      <c r="D58" s="1211" t="s">
        <v>27</v>
      </c>
      <c r="E58" s="1212"/>
      <c r="F58" s="1212"/>
      <c r="G58" s="1212"/>
      <c r="H58" s="1212"/>
      <c r="I58" s="1212"/>
      <c r="J58" s="1213"/>
      <c r="K58" s="83"/>
      <c r="L58" s="84"/>
      <c r="M58" s="84"/>
      <c r="N58" s="84"/>
      <c r="O58" s="85"/>
    </row>
    <row r="59" spans="1:21" ht="31.5" customHeight="1" x14ac:dyDescent="0.2">
      <c r="B59" s="1207"/>
      <c r="C59" s="1208"/>
      <c r="D59" s="1214" t="s">
        <v>28</v>
      </c>
      <c r="E59" s="1215"/>
      <c r="F59" s="1215"/>
      <c r="G59" s="1215"/>
      <c r="H59" s="1215"/>
      <c r="I59" s="1215"/>
      <c r="J59" s="1216"/>
      <c r="K59" s="86"/>
      <c r="L59" s="87"/>
      <c r="M59" s="87"/>
      <c r="N59" s="87"/>
      <c r="O59" s="88"/>
    </row>
    <row r="60" spans="1:21" ht="31.5" customHeight="1" thickBot="1" x14ac:dyDescent="0.25">
      <c r="B60" s="1209"/>
      <c r="C60" s="1210"/>
      <c r="D60" s="1217" t="s">
        <v>29</v>
      </c>
      <c r="E60" s="1218"/>
      <c r="F60" s="1218"/>
      <c r="G60" s="1218"/>
      <c r="H60" s="1218"/>
      <c r="I60" s="1218"/>
      <c r="J60" s="1219"/>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qqzM98OIcNzydtvKOKvIdwcsTv05mQvEEsJ0Y99BKeR45fkoLr8oLxXPZuTOHlVcGOiM1s0J4Sui3qHjJ1+Fw==" saltValue="tFXYPXpZZZ/1uD42c0wt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567</v>
      </c>
      <c r="J40" s="103" t="s">
        <v>568</v>
      </c>
      <c r="K40" s="103" t="s">
        <v>569</v>
      </c>
      <c r="L40" s="103" t="s">
        <v>570</v>
      </c>
      <c r="M40" s="104" t="s">
        <v>571</v>
      </c>
    </row>
    <row r="41" spans="2:13" ht="27.75" customHeight="1" x14ac:dyDescent="0.2">
      <c r="B41" s="1220" t="s">
        <v>32</v>
      </c>
      <c r="C41" s="1221"/>
      <c r="D41" s="105"/>
      <c r="E41" s="1226" t="s">
        <v>33</v>
      </c>
      <c r="F41" s="1226"/>
      <c r="G41" s="1226"/>
      <c r="H41" s="1227"/>
      <c r="I41" s="355">
        <v>4168</v>
      </c>
      <c r="J41" s="356">
        <v>3985</v>
      </c>
      <c r="K41" s="356">
        <v>3818</v>
      </c>
      <c r="L41" s="356">
        <v>4203</v>
      </c>
      <c r="M41" s="357">
        <v>5115</v>
      </c>
    </row>
    <row r="42" spans="2:13" ht="27.75" customHeight="1" x14ac:dyDescent="0.2">
      <c r="B42" s="1222"/>
      <c r="C42" s="1223"/>
      <c r="D42" s="106"/>
      <c r="E42" s="1228" t="s">
        <v>34</v>
      </c>
      <c r="F42" s="1228"/>
      <c r="G42" s="1228"/>
      <c r="H42" s="1229"/>
      <c r="I42" s="358" t="s">
        <v>526</v>
      </c>
      <c r="J42" s="359" t="s">
        <v>526</v>
      </c>
      <c r="K42" s="359" t="s">
        <v>526</v>
      </c>
      <c r="L42" s="359" t="s">
        <v>526</v>
      </c>
      <c r="M42" s="360" t="s">
        <v>526</v>
      </c>
    </row>
    <row r="43" spans="2:13" ht="27.75" customHeight="1" x14ac:dyDescent="0.2">
      <c r="B43" s="1222"/>
      <c r="C43" s="1223"/>
      <c r="D43" s="106"/>
      <c r="E43" s="1228" t="s">
        <v>35</v>
      </c>
      <c r="F43" s="1228"/>
      <c r="G43" s="1228"/>
      <c r="H43" s="1229"/>
      <c r="I43" s="358">
        <v>2023</v>
      </c>
      <c r="J43" s="359">
        <v>2001</v>
      </c>
      <c r="K43" s="359">
        <v>1737</v>
      </c>
      <c r="L43" s="359">
        <v>1516</v>
      </c>
      <c r="M43" s="360">
        <v>1301</v>
      </c>
    </row>
    <row r="44" spans="2:13" ht="27.75" customHeight="1" x14ac:dyDescent="0.2">
      <c r="B44" s="1222"/>
      <c r="C44" s="1223"/>
      <c r="D44" s="106"/>
      <c r="E44" s="1228" t="s">
        <v>36</v>
      </c>
      <c r="F44" s="1228"/>
      <c r="G44" s="1228"/>
      <c r="H44" s="1229"/>
      <c r="I44" s="358">
        <v>694</v>
      </c>
      <c r="J44" s="359">
        <v>551</v>
      </c>
      <c r="K44" s="359">
        <v>478</v>
      </c>
      <c r="L44" s="359">
        <v>440</v>
      </c>
      <c r="M44" s="360">
        <v>426</v>
      </c>
    </row>
    <row r="45" spans="2:13" ht="27.75" customHeight="1" x14ac:dyDescent="0.2">
      <c r="B45" s="1222"/>
      <c r="C45" s="1223"/>
      <c r="D45" s="106"/>
      <c r="E45" s="1228" t="s">
        <v>37</v>
      </c>
      <c r="F45" s="1228"/>
      <c r="G45" s="1228"/>
      <c r="H45" s="1229"/>
      <c r="I45" s="358">
        <v>1318</v>
      </c>
      <c r="J45" s="359">
        <v>1259</v>
      </c>
      <c r="K45" s="359">
        <v>1216</v>
      </c>
      <c r="L45" s="359">
        <v>1179</v>
      </c>
      <c r="M45" s="360">
        <v>1139</v>
      </c>
    </row>
    <row r="46" spans="2:13" ht="27.75" customHeight="1" x14ac:dyDescent="0.2">
      <c r="B46" s="1222"/>
      <c r="C46" s="1223"/>
      <c r="D46" s="107"/>
      <c r="E46" s="1228" t="s">
        <v>38</v>
      </c>
      <c r="F46" s="1228"/>
      <c r="G46" s="1228"/>
      <c r="H46" s="1229"/>
      <c r="I46" s="358">
        <v>31</v>
      </c>
      <c r="J46" s="359">
        <v>31</v>
      </c>
      <c r="K46" s="359">
        <v>31</v>
      </c>
      <c r="L46" s="359">
        <v>31</v>
      </c>
      <c r="M46" s="360" t="s">
        <v>526</v>
      </c>
    </row>
    <row r="47" spans="2:13" ht="27.75" customHeight="1" x14ac:dyDescent="0.2">
      <c r="B47" s="1222"/>
      <c r="C47" s="1223"/>
      <c r="D47" s="108"/>
      <c r="E47" s="1230" t="s">
        <v>39</v>
      </c>
      <c r="F47" s="1231"/>
      <c r="G47" s="1231"/>
      <c r="H47" s="1232"/>
      <c r="I47" s="358" t="s">
        <v>526</v>
      </c>
      <c r="J47" s="359" t="s">
        <v>526</v>
      </c>
      <c r="K47" s="359" t="s">
        <v>526</v>
      </c>
      <c r="L47" s="359" t="s">
        <v>526</v>
      </c>
      <c r="M47" s="360" t="s">
        <v>526</v>
      </c>
    </row>
    <row r="48" spans="2:13" ht="27.75" customHeight="1" x14ac:dyDescent="0.2">
      <c r="B48" s="1222"/>
      <c r="C48" s="1223"/>
      <c r="D48" s="106"/>
      <c r="E48" s="1228" t="s">
        <v>40</v>
      </c>
      <c r="F48" s="1228"/>
      <c r="G48" s="1228"/>
      <c r="H48" s="1229"/>
      <c r="I48" s="358" t="s">
        <v>526</v>
      </c>
      <c r="J48" s="359" t="s">
        <v>526</v>
      </c>
      <c r="K48" s="359" t="s">
        <v>526</v>
      </c>
      <c r="L48" s="359" t="s">
        <v>526</v>
      </c>
      <c r="M48" s="360" t="s">
        <v>526</v>
      </c>
    </row>
    <row r="49" spans="2:13" ht="27.75" customHeight="1" x14ac:dyDescent="0.2">
      <c r="B49" s="1224"/>
      <c r="C49" s="1225"/>
      <c r="D49" s="106"/>
      <c r="E49" s="1228" t="s">
        <v>41</v>
      </c>
      <c r="F49" s="1228"/>
      <c r="G49" s="1228"/>
      <c r="H49" s="1229"/>
      <c r="I49" s="358" t="s">
        <v>526</v>
      </c>
      <c r="J49" s="359" t="s">
        <v>526</v>
      </c>
      <c r="K49" s="359" t="s">
        <v>526</v>
      </c>
      <c r="L49" s="359" t="s">
        <v>526</v>
      </c>
      <c r="M49" s="360" t="s">
        <v>526</v>
      </c>
    </row>
    <row r="50" spans="2:13" ht="27.75" customHeight="1" x14ac:dyDescent="0.2">
      <c r="B50" s="1233" t="s">
        <v>42</v>
      </c>
      <c r="C50" s="1234"/>
      <c r="D50" s="109"/>
      <c r="E50" s="1228" t="s">
        <v>43</v>
      </c>
      <c r="F50" s="1228"/>
      <c r="G50" s="1228"/>
      <c r="H50" s="1229"/>
      <c r="I50" s="358">
        <v>1727</v>
      </c>
      <c r="J50" s="359">
        <v>1675</v>
      </c>
      <c r="K50" s="359">
        <v>1824</v>
      </c>
      <c r="L50" s="359">
        <v>2292</v>
      </c>
      <c r="M50" s="360">
        <v>2669</v>
      </c>
    </row>
    <row r="51" spans="2:13" ht="27.75" customHeight="1" x14ac:dyDescent="0.2">
      <c r="B51" s="1222"/>
      <c r="C51" s="1223"/>
      <c r="D51" s="106"/>
      <c r="E51" s="1228" t="s">
        <v>44</v>
      </c>
      <c r="F51" s="1228"/>
      <c r="G51" s="1228"/>
      <c r="H51" s="1229"/>
      <c r="I51" s="358">
        <v>396</v>
      </c>
      <c r="J51" s="359">
        <v>358</v>
      </c>
      <c r="K51" s="359">
        <v>282</v>
      </c>
      <c r="L51" s="359">
        <v>262</v>
      </c>
      <c r="M51" s="360">
        <v>224</v>
      </c>
    </row>
    <row r="52" spans="2:13" ht="27.75" customHeight="1" x14ac:dyDescent="0.2">
      <c r="B52" s="1224"/>
      <c r="C52" s="1225"/>
      <c r="D52" s="106"/>
      <c r="E52" s="1228" t="s">
        <v>45</v>
      </c>
      <c r="F52" s="1228"/>
      <c r="G52" s="1228"/>
      <c r="H52" s="1229"/>
      <c r="I52" s="358">
        <v>4508</v>
      </c>
      <c r="J52" s="359">
        <v>4269</v>
      </c>
      <c r="K52" s="359">
        <v>4170</v>
      </c>
      <c r="L52" s="359">
        <v>4287</v>
      </c>
      <c r="M52" s="360">
        <v>4817</v>
      </c>
    </row>
    <row r="53" spans="2:13" ht="27.75" customHeight="1" thickBot="1" x14ac:dyDescent="0.25">
      <c r="B53" s="1235" t="s">
        <v>46</v>
      </c>
      <c r="C53" s="1236"/>
      <c r="D53" s="110"/>
      <c r="E53" s="1237" t="s">
        <v>47</v>
      </c>
      <c r="F53" s="1237"/>
      <c r="G53" s="1237"/>
      <c r="H53" s="1238"/>
      <c r="I53" s="361">
        <v>1605</v>
      </c>
      <c r="J53" s="362">
        <v>1523</v>
      </c>
      <c r="K53" s="362">
        <v>1003</v>
      </c>
      <c r="L53" s="362">
        <v>527</v>
      </c>
      <c r="M53" s="363">
        <v>270</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RSuiAZcEh+nk/Ep8SuQWvwSnnsLYNBjNIxZwQYRmezlOJmvHfMuqjZ2gFL756YOwl2eTHc8rTmWP2PK+5eIWKA==" saltValue="OtZoMGgnjweawMZXe1Be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47" t="s">
        <v>50</v>
      </c>
      <c r="D55" s="1247"/>
      <c r="E55" s="1248"/>
      <c r="F55" s="122">
        <v>814</v>
      </c>
      <c r="G55" s="122">
        <v>1032</v>
      </c>
      <c r="H55" s="123">
        <v>1163</v>
      </c>
    </row>
    <row r="56" spans="2:8" ht="52.5" customHeight="1" x14ac:dyDescent="0.2">
      <c r="B56" s="124"/>
      <c r="C56" s="1249" t="s">
        <v>51</v>
      </c>
      <c r="D56" s="1249"/>
      <c r="E56" s="1250"/>
      <c r="F56" s="125">
        <v>38</v>
      </c>
      <c r="G56" s="125">
        <v>239</v>
      </c>
      <c r="H56" s="126">
        <v>463</v>
      </c>
    </row>
    <row r="57" spans="2:8" ht="53.25" customHeight="1" x14ac:dyDescent="0.2">
      <c r="B57" s="124"/>
      <c r="C57" s="1251" t="s">
        <v>52</v>
      </c>
      <c r="D57" s="1251"/>
      <c r="E57" s="1252"/>
      <c r="F57" s="127">
        <v>949</v>
      </c>
      <c r="G57" s="127">
        <v>967</v>
      </c>
      <c r="H57" s="128">
        <v>983</v>
      </c>
    </row>
    <row r="58" spans="2:8" ht="45.75" customHeight="1" x14ac:dyDescent="0.2">
      <c r="B58" s="129"/>
      <c r="C58" s="1239" t="s">
        <v>53</v>
      </c>
      <c r="D58" s="1240"/>
      <c r="E58" s="1241"/>
      <c r="F58" s="130"/>
      <c r="G58" s="130"/>
      <c r="H58" s="131"/>
    </row>
    <row r="59" spans="2:8" ht="45.75" customHeight="1" x14ac:dyDescent="0.2">
      <c r="B59" s="129"/>
      <c r="C59" s="1239" t="s">
        <v>54</v>
      </c>
      <c r="D59" s="1240"/>
      <c r="E59" s="1241"/>
      <c r="F59" s="130"/>
      <c r="G59" s="130"/>
      <c r="H59" s="131"/>
    </row>
    <row r="60" spans="2:8" ht="45.75" customHeight="1" x14ac:dyDescent="0.2">
      <c r="B60" s="129"/>
      <c r="C60" s="1239" t="s">
        <v>54</v>
      </c>
      <c r="D60" s="1240"/>
      <c r="E60" s="1241"/>
      <c r="F60" s="130"/>
      <c r="G60" s="130"/>
      <c r="H60" s="131"/>
    </row>
    <row r="61" spans="2:8" ht="45.75" customHeight="1" x14ac:dyDescent="0.2">
      <c r="B61" s="129"/>
      <c r="C61" s="1239" t="s">
        <v>54</v>
      </c>
      <c r="D61" s="1240"/>
      <c r="E61" s="1241"/>
      <c r="F61" s="130"/>
      <c r="G61" s="130"/>
      <c r="H61" s="131"/>
    </row>
    <row r="62" spans="2:8" ht="45.75" customHeight="1" thickBot="1" x14ac:dyDescent="0.25">
      <c r="B62" s="132"/>
      <c r="C62" s="1242" t="s">
        <v>54</v>
      </c>
      <c r="D62" s="1243"/>
      <c r="E62" s="1244"/>
      <c r="F62" s="133"/>
      <c r="G62" s="133"/>
      <c r="H62" s="134"/>
    </row>
    <row r="63" spans="2:8" ht="52.5" customHeight="1" thickBot="1" x14ac:dyDescent="0.25">
      <c r="B63" s="135"/>
      <c r="C63" s="1245" t="s">
        <v>55</v>
      </c>
      <c r="D63" s="1245"/>
      <c r="E63" s="1246"/>
      <c r="F63" s="136">
        <v>1801</v>
      </c>
      <c r="G63" s="136">
        <v>2238</v>
      </c>
      <c r="H63" s="137">
        <v>2609</v>
      </c>
    </row>
    <row r="64" spans="2:8" ht="13.2" x14ac:dyDescent="0.2"/>
  </sheetData>
  <sheetProtection algorithmName="SHA-512" hashValue="j3x3RuWwTesm2Jo/RARuhn0gMFGASeBAUFjZpjkZZNcPLrSKfO8v8uWYRmSNkk/nbX1AIBC0yphMGcsaZyy8Cg==" saltValue="40bZX2/rXCvOJm+X+Unh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F03A8-E16C-4298-B120-D0907107C4BD}">
  <sheetPr>
    <pageSetUpPr fitToPage="1"/>
  </sheetPr>
  <dimension ref="A1:DE85"/>
  <sheetViews>
    <sheetView showGridLines="0" zoomScale="85" zoomScaleNormal="85" zoomScaleSheetLayoutView="55" workbookViewId="0"/>
  </sheetViews>
  <sheetFormatPr defaultColWidth="0" defaultRowHeight="13.5" customHeight="1" zeroHeight="1" x14ac:dyDescent="0.2"/>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x14ac:dyDescent="0.2">
      <c r="DD19" s="366"/>
      <c r="DE19" s="366"/>
    </row>
    <row r="20" spans="1:109" ht="13.2"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2" x14ac:dyDescent="0.2">
      <c r="B23" s="372"/>
    </row>
    <row r="24" spans="1:109" ht="13.2" x14ac:dyDescent="0.2">
      <c r="B24" s="372"/>
    </row>
    <row r="25" spans="1:109" ht="13.2" x14ac:dyDescent="0.2">
      <c r="B25" s="372"/>
    </row>
    <row r="26" spans="1:109" ht="13.2" x14ac:dyDescent="0.2">
      <c r="B26" s="372"/>
    </row>
    <row r="27" spans="1:109" ht="13.2" x14ac:dyDescent="0.2">
      <c r="B27" s="372"/>
    </row>
    <row r="28" spans="1:109" ht="13.2" x14ac:dyDescent="0.2">
      <c r="B28" s="372"/>
    </row>
    <row r="29" spans="1:109" ht="13.2" x14ac:dyDescent="0.2">
      <c r="B29" s="372"/>
    </row>
    <row r="30" spans="1:109" ht="13.2" x14ac:dyDescent="0.2">
      <c r="B30" s="372"/>
    </row>
    <row r="31" spans="1:109" ht="13.2" x14ac:dyDescent="0.2">
      <c r="B31" s="372"/>
    </row>
    <row r="32" spans="1:109" ht="13.2" x14ac:dyDescent="0.2">
      <c r="B32" s="372"/>
    </row>
    <row r="33" spans="2:109" ht="13.2" x14ac:dyDescent="0.2">
      <c r="B33" s="372"/>
    </row>
    <row r="34" spans="2:109" ht="13.2" x14ac:dyDescent="0.2">
      <c r="B34" s="372"/>
    </row>
    <row r="35" spans="2:109" ht="13.2" x14ac:dyDescent="0.2">
      <c r="B35" s="372"/>
    </row>
    <row r="36" spans="2:109" ht="13.2" x14ac:dyDescent="0.2">
      <c r="B36" s="372"/>
    </row>
    <row r="37" spans="2:109" ht="13.2" x14ac:dyDescent="0.2">
      <c r="B37" s="372"/>
    </row>
    <row r="38" spans="2:109" ht="13.2" x14ac:dyDescent="0.2">
      <c r="B38" s="372"/>
    </row>
    <row r="39" spans="2:109" ht="13.2"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x14ac:dyDescent="0.2">
      <c r="B40" s="377"/>
      <c r="DD40" s="377"/>
      <c r="DE40" s="366"/>
    </row>
    <row r="41" spans="2:109" ht="16.2" x14ac:dyDescent="0.2">
      <c r="B41" s="378" t="s">
        <v>605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x14ac:dyDescent="0.2">
      <c r="B42" s="372"/>
      <c r="G42" s="379"/>
      <c r="I42" s="380"/>
      <c r="J42" s="380"/>
      <c r="K42" s="380"/>
      <c r="AM42" s="379"/>
      <c r="AN42" s="379" t="s">
        <v>606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3" t="s">
        <v>607</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ht="13.2" x14ac:dyDescent="0.2">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ht="13.2" x14ac:dyDescent="0.2">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ht="13.2" x14ac:dyDescent="0.2">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ht="13.2" x14ac:dyDescent="0.2">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ht="13.2"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x14ac:dyDescent="0.2">
      <c r="B49" s="372"/>
      <c r="AN49" s="366" t="s">
        <v>608</v>
      </c>
    </row>
    <row r="50" spans="1:109" ht="13.2" x14ac:dyDescent="0.2">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567</v>
      </c>
      <c r="BQ50" s="1266"/>
      <c r="BR50" s="1266"/>
      <c r="BS50" s="1266"/>
      <c r="BT50" s="1266"/>
      <c r="BU50" s="1266"/>
      <c r="BV50" s="1266"/>
      <c r="BW50" s="1266"/>
      <c r="BX50" s="1266" t="s">
        <v>568</v>
      </c>
      <c r="BY50" s="1266"/>
      <c r="BZ50" s="1266"/>
      <c r="CA50" s="1266"/>
      <c r="CB50" s="1266"/>
      <c r="CC50" s="1266"/>
      <c r="CD50" s="1266"/>
      <c r="CE50" s="1266"/>
      <c r="CF50" s="1266" t="s">
        <v>569</v>
      </c>
      <c r="CG50" s="1266"/>
      <c r="CH50" s="1266"/>
      <c r="CI50" s="1266"/>
      <c r="CJ50" s="1266"/>
      <c r="CK50" s="1266"/>
      <c r="CL50" s="1266"/>
      <c r="CM50" s="1266"/>
      <c r="CN50" s="1266" t="s">
        <v>570</v>
      </c>
      <c r="CO50" s="1266"/>
      <c r="CP50" s="1266"/>
      <c r="CQ50" s="1266"/>
      <c r="CR50" s="1266"/>
      <c r="CS50" s="1266"/>
      <c r="CT50" s="1266"/>
      <c r="CU50" s="1266"/>
      <c r="CV50" s="1266" t="s">
        <v>571</v>
      </c>
      <c r="CW50" s="1266"/>
      <c r="CX50" s="1266"/>
      <c r="CY50" s="1266"/>
      <c r="CZ50" s="1266"/>
      <c r="DA50" s="1266"/>
      <c r="DB50" s="1266"/>
      <c r="DC50" s="1266"/>
    </row>
    <row r="51" spans="1:109" ht="13.5" customHeight="1" x14ac:dyDescent="0.2">
      <c r="B51" s="372"/>
      <c r="G51" s="1272"/>
      <c r="H51" s="1272"/>
      <c r="I51" s="1270"/>
      <c r="J51" s="1270"/>
      <c r="K51" s="1268"/>
      <c r="L51" s="1268"/>
      <c r="M51" s="1268"/>
      <c r="N51" s="1268"/>
      <c r="AM51" s="381"/>
      <c r="AN51" s="1269" t="s">
        <v>609</v>
      </c>
      <c r="AO51" s="1269"/>
      <c r="AP51" s="1269"/>
      <c r="AQ51" s="1269"/>
      <c r="AR51" s="1269"/>
      <c r="AS51" s="1269"/>
      <c r="AT51" s="1269"/>
      <c r="AU51" s="1269"/>
      <c r="AV51" s="1269"/>
      <c r="AW51" s="1269"/>
      <c r="AX51" s="1269"/>
      <c r="AY51" s="1269"/>
      <c r="AZ51" s="1269"/>
      <c r="BA51" s="1269"/>
      <c r="BB51" s="1269" t="s">
        <v>610</v>
      </c>
      <c r="BC51" s="1269"/>
      <c r="BD51" s="1269"/>
      <c r="BE51" s="1269"/>
      <c r="BF51" s="1269"/>
      <c r="BG51" s="1269"/>
      <c r="BH51" s="1269"/>
      <c r="BI51" s="1269"/>
      <c r="BJ51" s="1269"/>
      <c r="BK51" s="1269"/>
      <c r="BL51" s="1269"/>
      <c r="BM51" s="1269"/>
      <c r="BN51" s="1269"/>
      <c r="BO51" s="1269"/>
      <c r="BP51" s="1267">
        <v>77.2</v>
      </c>
      <c r="BQ51" s="1267"/>
      <c r="BR51" s="1267"/>
      <c r="BS51" s="1267"/>
      <c r="BT51" s="1267"/>
      <c r="BU51" s="1267"/>
      <c r="BV51" s="1267"/>
      <c r="BW51" s="1267"/>
      <c r="BX51" s="1267">
        <v>73.599999999999994</v>
      </c>
      <c r="BY51" s="1267"/>
      <c r="BZ51" s="1267"/>
      <c r="CA51" s="1267"/>
      <c r="CB51" s="1267"/>
      <c r="CC51" s="1267"/>
      <c r="CD51" s="1267"/>
      <c r="CE51" s="1267"/>
      <c r="CF51" s="1267">
        <v>45.2</v>
      </c>
      <c r="CG51" s="1267"/>
      <c r="CH51" s="1267"/>
      <c r="CI51" s="1267"/>
      <c r="CJ51" s="1267"/>
      <c r="CK51" s="1267"/>
      <c r="CL51" s="1267"/>
      <c r="CM51" s="1267"/>
      <c r="CN51" s="1267">
        <v>21.7</v>
      </c>
      <c r="CO51" s="1267"/>
      <c r="CP51" s="1267"/>
      <c r="CQ51" s="1267"/>
      <c r="CR51" s="1267"/>
      <c r="CS51" s="1267"/>
      <c r="CT51" s="1267"/>
      <c r="CU51" s="1267"/>
      <c r="CV51" s="1267">
        <v>11.4</v>
      </c>
      <c r="CW51" s="1267"/>
      <c r="CX51" s="1267"/>
      <c r="CY51" s="1267"/>
      <c r="CZ51" s="1267"/>
      <c r="DA51" s="1267"/>
      <c r="DB51" s="1267"/>
      <c r="DC51" s="1267"/>
    </row>
    <row r="52" spans="1:109" ht="13.2" x14ac:dyDescent="0.2">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ht="13.2" x14ac:dyDescent="0.2">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611</v>
      </c>
      <c r="BC53" s="1269"/>
      <c r="BD53" s="1269"/>
      <c r="BE53" s="1269"/>
      <c r="BF53" s="1269"/>
      <c r="BG53" s="1269"/>
      <c r="BH53" s="1269"/>
      <c r="BI53" s="1269"/>
      <c r="BJ53" s="1269"/>
      <c r="BK53" s="1269"/>
      <c r="BL53" s="1269"/>
      <c r="BM53" s="1269"/>
      <c r="BN53" s="1269"/>
      <c r="BO53" s="1269"/>
      <c r="BP53" s="1267">
        <v>76.599999999999994</v>
      </c>
      <c r="BQ53" s="1267"/>
      <c r="BR53" s="1267"/>
      <c r="BS53" s="1267"/>
      <c r="BT53" s="1267"/>
      <c r="BU53" s="1267"/>
      <c r="BV53" s="1267"/>
      <c r="BW53" s="1267"/>
      <c r="BX53" s="1267">
        <v>78.2</v>
      </c>
      <c r="BY53" s="1267"/>
      <c r="BZ53" s="1267"/>
      <c r="CA53" s="1267"/>
      <c r="CB53" s="1267"/>
      <c r="CC53" s="1267"/>
      <c r="CD53" s="1267"/>
      <c r="CE53" s="1267"/>
      <c r="CF53" s="1267">
        <v>80</v>
      </c>
      <c r="CG53" s="1267"/>
      <c r="CH53" s="1267"/>
      <c r="CI53" s="1267"/>
      <c r="CJ53" s="1267"/>
      <c r="CK53" s="1267"/>
      <c r="CL53" s="1267"/>
      <c r="CM53" s="1267"/>
      <c r="CN53" s="1267">
        <v>79.3</v>
      </c>
      <c r="CO53" s="1267"/>
      <c r="CP53" s="1267"/>
      <c r="CQ53" s="1267"/>
      <c r="CR53" s="1267"/>
      <c r="CS53" s="1267"/>
      <c r="CT53" s="1267"/>
      <c r="CU53" s="1267"/>
      <c r="CV53" s="1267">
        <v>73.7</v>
      </c>
      <c r="CW53" s="1267"/>
      <c r="CX53" s="1267"/>
      <c r="CY53" s="1267"/>
      <c r="CZ53" s="1267"/>
      <c r="DA53" s="1267"/>
      <c r="DB53" s="1267"/>
      <c r="DC53" s="1267"/>
    </row>
    <row r="54" spans="1:109" ht="13.2" x14ac:dyDescent="0.2">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ht="13.2" x14ac:dyDescent="0.2">
      <c r="A55" s="380"/>
      <c r="B55" s="372"/>
      <c r="G55" s="1262"/>
      <c r="H55" s="1262"/>
      <c r="I55" s="1262"/>
      <c r="J55" s="1262"/>
      <c r="K55" s="1268"/>
      <c r="L55" s="1268"/>
      <c r="M55" s="1268"/>
      <c r="N55" s="1268"/>
      <c r="AN55" s="1266" t="s">
        <v>612</v>
      </c>
      <c r="AO55" s="1266"/>
      <c r="AP55" s="1266"/>
      <c r="AQ55" s="1266"/>
      <c r="AR55" s="1266"/>
      <c r="AS55" s="1266"/>
      <c r="AT55" s="1266"/>
      <c r="AU55" s="1266"/>
      <c r="AV55" s="1266"/>
      <c r="AW55" s="1266"/>
      <c r="AX55" s="1266"/>
      <c r="AY55" s="1266"/>
      <c r="AZ55" s="1266"/>
      <c r="BA55" s="1266"/>
      <c r="BB55" s="1269" t="s">
        <v>610</v>
      </c>
      <c r="BC55" s="1269"/>
      <c r="BD55" s="1269"/>
      <c r="BE55" s="1269"/>
      <c r="BF55" s="1269"/>
      <c r="BG55" s="1269"/>
      <c r="BH55" s="1269"/>
      <c r="BI55" s="1269"/>
      <c r="BJ55" s="1269"/>
      <c r="BK55" s="1269"/>
      <c r="BL55" s="1269"/>
      <c r="BM55" s="1269"/>
      <c r="BN55" s="1269"/>
      <c r="BO55" s="1269"/>
      <c r="BP55" s="1267">
        <v>7.6</v>
      </c>
      <c r="BQ55" s="1267"/>
      <c r="BR55" s="1267"/>
      <c r="BS55" s="1267"/>
      <c r="BT55" s="1267"/>
      <c r="BU55" s="1267"/>
      <c r="BV55" s="1267"/>
      <c r="BW55" s="1267"/>
      <c r="BX55" s="1267">
        <v>3</v>
      </c>
      <c r="BY55" s="1267"/>
      <c r="BZ55" s="1267"/>
      <c r="CA55" s="1267"/>
      <c r="CB55" s="1267"/>
      <c r="CC55" s="1267"/>
      <c r="CD55" s="1267"/>
      <c r="CE55" s="1267"/>
      <c r="CF55" s="1267">
        <v>3.4</v>
      </c>
      <c r="CG55" s="1267"/>
      <c r="CH55" s="1267"/>
      <c r="CI55" s="1267"/>
      <c r="CJ55" s="1267"/>
      <c r="CK55" s="1267"/>
      <c r="CL55" s="1267"/>
      <c r="CM55" s="1267"/>
      <c r="CN55" s="1267">
        <v>0</v>
      </c>
      <c r="CO55" s="1267"/>
      <c r="CP55" s="1267"/>
      <c r="CQ55" s="1267"/>
      <c r="CR55" s="1267"/>
      <c r="CS55" s="1267"/>
      <c r="CT55" s="1267"/>
      <c r="CU55" s="1267"/>
      <c r="CV55" s="1267">
        <v>0</v>
      </c>
      <c r="CW55" s="1267"/>
      <c r="CX55" s="1267"/>
      <c r="CY55" s="1267"/>
      <c r="CZ55" s="1267"/>
      <c r="DA55" s="1267"/>
      <c r="DB55" s="1267"/>
      <c r="DC55" s="1267"/>
    </row>
    <row r="56" spans="1:109" ht="13.2" x14ac:dyDescent="0.2">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ht="13.2" x14ac:dyDescent="0.2">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611</v>
      </c>
      <c r="BC57" s="1269"/>
      <c r="BD57" s="1269"/>
      <c r="BE57" s="1269"/>
      <c r="BF57" s="1269"/>
      <c r="BG57" s="1269"/>
      <c r="BH57" s="1269"/>
      <c r="BI57" s="1269"/>
      <c r="BJ57" s="1269"/>
      <c r="BK57" s="1269"/>
      <c r="BL57" s="1269"/>
      <c r="BM57" s="1269"/>
      <c r="BN57" s="1269"/>
      <c r="BO57" s="1269"/>
      <c r="BP57" s="1267">
        <v>63.4</v>
      </c>
      <c r="BQ57" s="1267"/>
      <c r="BR57" s="1267"/>
      <c r="BS57" s="1267"/>
      <c r="BT57" s="1267"/>
      <c r="BU57" s="1267"/>
      <c r="BV57" s="1267"/>
      <c r="BW57" s="1267"/>
      <c r="BX57" s="1267">
        <v>63.3</v>
      </c>
      <c r="BY57" s="1267"/>
      <c r="BZ57" s="1267"/>
      <c r="CA57" s="1267"/>
      <c r="CB57" s="1267"/>
      <c r="CC57" s="1267"/>
      <c r="CD57" s="1267"/>
      <c r="CE57" s="1267"/>
      <c r="CF57" s="1267">
        <v>62.8</v>
      </c>
      <c r="CG57" s="1267"/>
      <c r="CH57" s="1267"/>
      <c r="CI57" s="1267"/>
      <c r="CJ57" s="1267"/>
      <c r="CK57" s="1267"/>
      <c r="CL57" s="1267"/>
      <c r="CM57" s="1267"/>
      <c r="CN57" s="1267">
        <v>62.6</v>
      </c>
      <c r="CO57" s="1267"/>
      <c r="CP57" s="1267"/>
      <c r="CQ57" s="1267"/>
      <c r="CR57" s="1267"/>
      <c r="CS57" s="1267"/>
      <c r="CT57" s="1267"/>
      <c r="CU57" s="1267"/>
      <c r="CV57" s="1267">
        <v>63</v>
      </c>
      <c r="CW57" s="1267"/>
      <c r="CX57" s="1267"/>
      <c r="CY57" s="1267"/>
      <c r="CZ57" s="1267"/>
      <c r="DA57" s="1267"/>
      <c r="DB57" s="1267"/>
      <c r="DC57" s="1267"/>
      <c r="DD57" s="385"/>
      <c r="DE57" s="384"/>
    </row>
    <row r="58" spans="1:109" s="380" customFormat="1" ht="13.2" x14ac:dyDescent="0.2">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ht="13.2"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x14ac:dyDescent="0.2">
      <c r="B63" s="391" t="s">
        <v>613</v>
      </c>
    </row>
    <row r="64" spans="1:109" ht="13.2" x14ac:dyDescent="0.2">
      <c r="B64" s="372"/>
      <c r="G64" s="379"/>
      <c r="I64" s="392"/>
      <c r="J64" s="392"/>
      <c r="K64" s="392"/>
      <c r="L64" s="392"/>
      <c r="M64" s="392"/>
      <c r="N64" s="393"/>
      <c r="AM64" s="379"/>
      <c r="AN64" s="379" t="s">
        <v>606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x14ac:dyDescent="0.2">
      <c r="B65" s="372"/>
      <c r="AN65" s="1253" t="s">
        <v>614</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ht="13.2" x14ac:dyDescent="0.2">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ht="13.2" x14ac:dyDescent="0.2">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ht="13.2" x14ac:dyDescent="0.2">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ht="13.2" x14ac:dyDescent="0.2">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ht="13.2"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x14ac:dyDescent="0.2">
      <c r="B71" s="372"/>
      <c r="G71" s="397"/>
      <c r="I71" s="398"/>
      <c r="J71" s="395"/>
      <c r="K71" s="395"/>
      <c r="L71" s="396"/>
      <c r="M71" s="395"/>
      <c r="N71" s="396"/>
      <c r="AM71" s="397"/>
      <c r="AN71" s="366" t="s">
        <v>608</v>
      </c>
    </row>
    <row r="72" spans="2:107" ht="13.2" x14ac:dyDescent="0.2">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567</v>
      </c>
      <c r="BQ72" s="1266"/>
      <c r="BR72" s="1266"/>
      <c r="BS72" s="1266"/>
      <c r="BT72" s="1266"/>
      <c r="BU72" s="1266"/>
      <c r="BV72" s="1266"/>
      <c r="BW72" s="1266"/>
      <c r="BX72" s="1266" t="s">
        <v>568</v>
      </c>
      <c r="BY72" s="1266"/>
      <c r="BZ72" s="1266"/>
      <c r="CA72" s="1266"/>
      <c r="CB72" s="1266"/>
      <c r="CC72" s="1266"/>
      <c r="CD72" s="1266"/>
      <c r="CE72" s="1266"/>
      <c r="CF72" s="1266" t="s">
        <v>569</v>
      </c>
      <c r="CG72" s="1266"/>
      <c r="CH72" s="1266"/>
      <c r="CI72" s="1266"/>
      <c r="CJ72" s="1266"/>
      <c r="CK72" s="1266"/>
      <c r="CL72" s="1266"/>
      <c r="CM72" s="1266"/>
      <c r="CN72" s="1266" t="s">
        <v>570</v>
      </c>
      <c r="CO72" s="1266"/>
      <c r="CP72" s="1266"/>
      <c r="CQ72" s="1266"/>
      <c r="CR72" s="1266"/>
      <c r="CS72" s="1266"/>
      <c r="CT72" s="1266"/>
      <c r="CU72" s="1266"/>
      <c r="CV72" s="1266" t="s">
        <v>571</v>
      </c>
      <c r="CW72" s="1266"/>
      <c r="CX72" s="1266"/>
      <c r="CY72" s="1266"/>
      <c r="CZ72" s="1266"/>
      <c r="DA72" s="1266"/>
      <c r="DB72" s="1266"/>
      <c r="DC72" s="1266"/>
    </row>
    <row r="73" spans="2:107" ht="13.2" x14ac:dyDescent="0.2">
      <c r="B73" s="372"/>
      <c r="G73" s="1272"/>
      <c r="H73" s="1272"/>
      <c r="I73" s="1272"/>
      <c r="J73" s="1272"/>
      <c r="K73" s="1273"/>
      <c r="L73" s="1273"/>
      <c r="M73" s="1273"/>
      <c r="N73" s="1273"/>
      <c r="AM73" s="381"/>
      <c r="AN73" s="1269" t="s">
        <v>609</v>
      </c>
      <c r="AO73" s="1269"/>
      <c r="AP73" s="1269"/>
      <c r="AQ73" s="1269"/>
      <c r="AR73" s="1269"/>
      <c r="AS73" s="1269"/>
      <c r="AT73" s="1269"/>
      <c r="AU73" s="1269"/>
      <c r="AV73" s="1269"/>
      <c r="AW73" s="1269"/>
      <c r="AX73" s="1269"/>
      <c r="AY73" s="1269"/>
      <c r="AZ73" s="1269"/>
      <c r="BA73" s="1269"/>
      <c r="BB73" s="1269" t="s">
        <v>610</v>
      </c>
      <c r="BC73" s="1269"/>
      <c r="BD73" s="1269"/>
      <c r="BE73" s="1269"/>
      <c r="BF73" s="1269"/>
      <c r="BG73" s="1269"/>
      <c r="BH73" s="1269"/>
      <c r="BI73" s="1269"/>
      <c r="BJ73" s="1269"/>
      <c r="BK73" s="1269"/>
      <c r="BL73" s="1269"/>
      <c r="BM73" s="1269"/>
      <c r="BN73" s="1269"/>
      <c r="BO73" s="1269"/>
      <c r="BP73" s="1267">
        <v>77.2</v>
      </c>
      <c r="BQ73" s="1267"/>
      <c r="BR73" s="1267"/>
      <c r="BS73" s="1267"/>
      <c r="BT73" s="1267"/>
      <c r="BU73" s="1267"/>
      <c r="BV73" s="1267"/>
      <c r="BW73" s="1267"/>
      <c r="BX73" s="1267">
        <v>73.599999999999994</v>
      </c>
      <c r="BY73" s="1267"/>
      <c r="BZ73" s="1267"/>
      <c r="CA73" s="1267"/>
      <c r="CB73" s="1267"/>
      <c r="CC73" s="1267"/>
      <c r="CD73" s="1267"/>
      <c r="CE73" s="1267"/>
      <c r="CF73" s="1267">
        <v>45.2</v>
      </c>
      <c r="CG73" s="1267"/>
      <c r="CH73" s="1267"/>
      <c r="CI73" s="1267"/>
      <c r="CJ73" s="1267"/>
      <c r="CK73" s="1267"/>
      <c r="CL73" s="1267"/>
      <c r="CM73" s="1267"/>
      <c r="CN73" s="1267">
        <v>21.7</v>
      </c>
      <c r="CO73" s="1267"/>
      <c r="CP73" s="1267"/>
      <c r="CQ73" s="1267"/>
      <c r="CR73" s="1267"/>
      <c r="CS73" s="1267"/>
      <c r="CT73" s="1267"/>
      <c r="CU73" s="1267"/>
      <c r="CV73" s="1267">
        <v>11.4</v>
      </c>
      <c r="CW73" s="1267"/>
      <c r="CX73" s="1267"/>
      <c r="CY73" s="1267"/>
      <c r="CZ73" s="1267"/>
      <c r="DA73" s="1267"/>
      <c r="DB73" s="1267"/>
      <c r="DC73" s="1267"/>
    </row>
    <row r="74" spans="2:107" ht="13.2" x14ac:dyDescent="0.2">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ht="13.2" x14ac:dyDescent="0.2">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615</v>
      </c>
      <c r="BC75" s="1269"/>
      <c r="BD75" s="1269"/>
      <c r="BE75" s="1269"/>
      <c r="BF75" s="1269"/>
      <c r="BG75" s="1269"/>
      <c r="BH75" s="1269"/>
      <c r="BI75" s="1269"/>
      <c r="BJ75" s="1269"/>
      <c r="BK75" s="1269"/>
      <c r="BL75" s="1269"/>
      <c r="BM75" s="1269"/>
      <c r="BN75" s="1269"/>
      <c r="BO75" s="1269"/>
      <c r="BP75" s="1267">
        <v>14.1</v>
      </c>
      <c r="BQ75" s="1267"/>
      <c r="BR75" s="1267"/>
      <c r="BS75" s="1267"/>
      <c r="BT75" s="1267"/>
      <c r="BU75" s="1267"/>
      <c r="BV75" s="1267"/>
      <c r="BW75" s="1267"/>
      <c r="BX75" s="1267">
        <v>13.9</v>
      </c>
      <c r="BY75" s="1267"/>
      <c r="BZ75" s="1267"/>
      <c r="CA75" s="1267"/>
      <c r="CB75" s="1267"/>
      <c r="CC75" s="1267"/>
      <c r="CD75" s="1267"/>
      <c r="CE75" s="1267"/>
      <c r="CF75" s="1267">
        <v>13.2</v>
      </c>
      <c r="CG75" s="1267"/>
      <c r="CH75" s="1267"/>
      <c r="CI75" s="1267"/>
      <c r="CJ75" s="1267"/>
      <c r="CK75" s="1267"/>
      <c r="CL75" s="1267"/>
      <c r="CM75" s="1267"/>
      <c r="CN75" s="1267">
        <v>11.5</v>
      </c>
      <c r="CO75" s="1267"/>
      <c r="CP75" s="1267"/>
      <c r="CQ75" s="1267"/>
      <c r="CR75" s="1267"/>
      <c r="CS75" s="1267"/>
      <c r="CT75" s="1267"/>
      <c r="CU75" s="1267"/>
      <c r="CV75" s="1267">
        <v>9.8000000000000007</v>
      </c>
      <c r="CW75" s="1267"/>
      <c r="CX75" s="1267"/>
      <c r="CY75" s="1267"/>
      <c r="CZ75" s="1267"/>
      <c r="DA75" s="1267"/>
      <c r="DB75" s="1267"/>
      <c r="DC75" s="1267"/>
    </row>
    <row r="76" spans="2:107" ht="13.2" x14ac:dyDescent="0.2">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ht="13.2" x14ac:dyDescent="0.2">
      <c r="B77" s="372"/>
      <c r="G77" s="1262"/>
      <c r="H77" s="1262"/>
      <c r="I77" s="1262"/>
      <c r="J77" s="1262"/>
      <c r="K77" s="1273"/>
      <c r="L77" s="1273"/>
      <c r="M77" s="1273"/>
      <c r="N77" s="1273"/>
      <c r="AN77" s="1266" t="s">
        <v>612</v>
      </c>
      <c r="AO77" s="1266"/>
      <c r="AP77" s="1266"/>
      <c r="AQ77" s="1266"/>
      <c r="AR77" s="1266"/>
      <c r="AS77" s="1266"/>
      <c r="AT77" s="1266"/>
      <c r="AU77" s="1266"/>
      <c r="AV77" s="1266"/>
      <c r="AW77" s="1266"/>
      <c r="AX77" s="1266"/>
      <c r="AY77" s="1266"/>
      <c r="AZ77" s="1266"/>
      <c r="BA77" s="1266"/>
      <c r="BB77" s="1269" t="s">
        <v>610</v>
      </c>
      <c r="BC77" s="1269"/>
      <c r="BD77" s="1269"/>
      <c r="BE77" s="1269"/>
      <c r="BF77" s="1269"/>
      <c r="BG77" s="1269"/>
      <c r="BH77" s="1269"/>
      <c r="BI77" s="1269"/>
      <c r="BJ77" s="1269"/>
      <c r="BK77" s="1269"/>
      <c r="BL77" s="1269"/>
      <c r="BM77" s="1269"/>
      <c r="BN77" s="1269"/>
      <c r="BO77" s="1269"/>
      <c r="BP77" s="1267">
        <v>7.6</v>
      </c>
      <c r="BQ77" s="1267"/>
      <c r="BR77" s="1267"/>
      <c r="BS77" s="1267"/>
      <c r="BT77" s="1267"/>
      <c r="BU77" s="1267"/>
      <c r="BV77" s="1267"/>
      <c r="BW77" s="1267"/>
      <c r="BX77" s="1267">
        <v>3</v>
      </c>
      <c r="BY77" s="1267"/>
      <c r="BZ77" s="1267"/>
      <c r="CA77" s="1267"/>
      <c r="CB77" s="1267"/>
      <c r="CC77" s="1267"/>
      <c r="CD77" s="1267"/>
      <c r="CE77" s="1267"/>
      <c r="CF77" s="1267">
        <v>3.4</v>
      </c>
      <c r="CG77" s="1267"/>
      <c r="CH77" s="1267"/>
      <c r="CI77" s="1267"/>
      <c r="CJ77" s="1267"/>
      <c r="CK77" s="1267"/>
      <c r="CL77" s="1267"/>
      <c r="CM77" s="1267"/>
      <c r="CN77" s="1267">
        <v>0</v>
      </c>
      <c r="CO77" s="1267"/>
      <c r="CP77" s="1267"/>
      <c r="CQ77" s="1267"/>
      <c r="CR77" s="1267"/>
      <c r="CS77" s="1267"/>
      <c r="CT77" s="1267"/>
      <c r="CU77" s="1267"/>
      <c r="CV77" s="1267">
        <v>0</v>
      </c>
      <c r="CW77" s="1267"/>
      <c r="CX77" s="1267"/>
      <c r="CY77" s="1267"/>
      <c r="CZ77" s="1267"/>
      <c r="DA77" s="1267"/>
      <c r="DB77" s="1267"/>
      <c r="DC77" s="1267"/>
    </row>
    <row r="78" spans="2:107" ht="13.2" x14ac:dyDescent="0.2">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ht="13.2" x14ac:dyDescent="0.2">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615</v>
      </c>
      <c r="BC79" s="1269"/>
      <c r="BD79" s="1269"/>
      <c r="BE79" s="1269"/>
      <c r="BF79" s="1269"/>
      <c r="BG79" s="1269"/>
      <c r="BH79" s="1269"/>
      <c r="BI79" s="1269"/>
      <c r="BJ79" s="1269"/>
      <c r="BK79" s="1269"/>
      <c r="BL79" s="1269"/>
      <c r="BM79" s="1269"/>
      <c r="BN79" s="1269"/>
      <c r="BO79" s="1269"/>
      <c r="BP79" s="1267">
        <v>8.6</v>
      </c>
      <c r="BQ79" s="1267"/>
      <c r="BR79" s="1267"/>
      <c r="BS79" s="1267"/>
      <c r="BT79" s="1267"/>
      <c r="BU79" s="1267"/>
      <c r="BV79" s="1267"/>
      <c r="BW79" s="1267"/>
      <c r="BX79" s="1267">
        <v>8.8000000000000007</v>
      </c>
      <c r="BY79" s="1267"/>
      <c r="BZ79" s="1267"/>
      <c r="CA79" s="1267"/>
      <c r="CB79" s="1267"/>
      <c r="CC79" s="1267"/>
      <c r="CD79" s="1267"/>
      <c r="CE79" s="1267"/>
      <c r="CF79" s="1267">
        <v>8.8000000000000007</v>
      </c>
      <c r="CG79" s="1267"/>
      <c r="CH79" s="1267"/>
      <c r="CI79" s="1267"/>
      <c r="CJ79" s="1267"/>
      <c r="CK79" s="1267"/>
      <c r="CL79" s="1267"/>
      <c r="CM79" s="1267"/>
      <c r="CN79" s="1267">
        <v>8.3000000000000007</v>
      </c>
      <c r="CO79" s="1267"/>
      <c r="CP79" s="1267"/>
      <c r="CQ79" s="1267"/>
      <c r="CR79" s="1267"/>
      <c r="CS79" s="1267"/>
      <c r="CT79" s="1267"/>
      <c r="CU79" s="1267"/>
      <c r="CV79" s="1267">
        <v>8.1</v>
      </c>
      <c r="CW79" s="1267"/>
      <c r="CX79" s="1267"/>
      <c r="CY79" s="1267"/>
      <c r="CZ79" s="1267"/>
      <c r="DA79" s="1267"/>
      <c r="DB79" s="1267"/>
      <c r="DC79" s="1267"/>
    </row>
    <row r="80" spans="2:107" ht="13.2" x14ac:dyDescent="0.2">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ht="13.2" x14ac:dyDescent="0.2">
      <c r="B81" s="372"/>
    </row>
    <row r="82" spans="2:109" ht="16.2"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x14ac:dyDescent="0.2">
      <c r="DD84" s="366"/>
      <c r="DE84" s="366"/>
    </row>
    <row r="85" spans="2:109" ht="13.2" x14ac:dyDescent="0.2">
      <c r="DD85" s="366"/>
      <c r="DE85" s="366"/>
    </row>
  </sheetData>
  <sheetProtection algorithmName="SHA-512" hashValue="aSpBcBTHeeCmQpORhrqUHAXlKwT7ivVfzWxYiDdjAI8H8Io0+08ZIuh7RFSK+kddD51ekUxvOzeL4yJm4iJmmA==" saltValue="7ssPrj5UK/TPbVj4v1wW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BE013-5898-480C-8011-48E7C3D7E8B9}">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SJCBabCxDzJoEhUsd7qDabUhMH1qC2fuwV9ZWvkyorifl3KY9YkdJrIQKxAfcXb+KXt41NfF+MjCUf52aUjY9g==" saltValue="00kKI8B0MYX+X7yTTRYuS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64EE-52C3-4943-921A-8CCA9921FD12}">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515</v>
      </c>
    </row>
  </sheetData>
  <sheetProtection algorithmName="SHA-512" hashValue="JT839N+gk5GwA6MfIBxKyivSBwMep3dDpB2U2rMeh1w36XJNB4CuE2ybCh9BnElRlRBfsl2xEIJbds8oNHqH7g==" saltValue="nO6nYC9N59O0GfkAwyoh2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56</v>
      </c>
      <c r="E2" s="149"/>
      <c r="F2" s="150" t="s">
        <v>565</v>
      </c>
      <c r="G2" s="151"/>
      <c r="H2" s="152"/>
    </row>
    <row r="3" spans="1:8" x14ac:dyDescent="0.2">
      <c r="A3" s="148" t="s">
        <v>558</v>
      </c>
      <c r="B3" s="153"/>
      <c r="C3" s="154"/>
      <c r="D3" s="155">
        <v>21036</v>
      </c>
      <c r="E3" s="156"/>
      <c r="F3" s="157">
        <v>121449</v>
      </c>
      <c r="G3" s="158"/>
      <c r="H3" s="159"/>
    </row>
    <row r="4" spans="1:8" x14ac:dyDescent="0.2">
      <c r="A4" s="160"/>
      <c r="B4" s="161"/>
      <c r="C4" s="162"/>
      <c r="D4" s="163">
        <v>9397</v>
      </c>
      <c r="E4" s="164"/>
      <c r="F4" s="165">
        <v>62922</v>
      </c>
      <c r="G4" s="166"/>
      <c r="H4" s="167"/>
    </row>
    <row r="5" spans="1:8" x14ac:dyDescent="0.2">
      <c r="A5" s="148" t="s">
        <v>560</v>
      </c>
      <c r="B5" s="153"/>
      <c r="C5" s="154"/>
      <c r="D5" s="155">
        <v>55348</v>
      </c>
      <c r="E5" s="156"/>
      <c r="F5" s="157">
        <v>145139</v>
      </c>
      <c r="G5" s="158"/>
      <c r="H5" s="159"/>
    </row>
    <row r="6" spans="1:8" x14ac:dyDescent="0.2">
      <c r="A6" s="160"/>
      <c r="B6" s="161"/>
      <c r="C6" s="162"/>
      <c r="D6" s="163">
        <v>41895</v>
      </c>
      <c r="E6" s="164"/>
      <c r="F6" s="165">
        <v>83762</v>
      </c>
      <c r="G6" s="166"/>
      <c r="H6" s="167"/>
    </row>
    <row r="7" spans="1:8" x14ac:dyDescent="0.2">
      <c r="A7" s="148" t="s">
        <v>561</v>
      </c>
      <c r="B7" s="153"/>
      <c r="C7" s="154"/>
      <c r="D7" s="155">
        <v>43517</v>
      </c>
      <c r="E7" s="156"/>
      <c r="F7" s="157">
        <v>125391</v>
      </c>
      <c r="G7" s="158"/>
      <c r="H7" s="159"/>
    </row>
    <row r="8" spans="1:8" x14ac:dyDescent="0.2">
      <c r="A8" s="160"/>
      <c r="B8" s="161"/>
      <c r="C8" s="162"/>
      <c r="D8" s="163">
        <v>30247</v>
      </c>
      <c r="E8" s="164"/>
      <c r="F8" s="165">
        <v>68516</v>
      </c>
      <c r="G8" s="166"/>
      <c r="H8" s="167"/>
    </row>
    <row r="9" spans="1:8" x14ac:dyDescent="0.2">
      <c r="A9" s="148" t="s">
        <v>562</v>
      </c>
      <c r="B9" s="153"/>
      <c r="C9" s="154"/>
      <c r="D9" s="155">
        <v>215005</v>
      </c>
      <c r="E9" s="156"/>
      <c r="F9" s="157">
        <v>138402</v>
      </c>
      <c r="G9" s="158"/>
      <c r="H9" s="159"/>
    </row>
    <row r="10" spans="1:8" x14ac:dyDescent="0.2">
      <c r="A10" s="160"/>
      <c r="B10" s="161"/>
      <c r="C10" s="162"/>
      <c r="D10" s="163">
        <v>44539</v>
      </c>
      <c r="E10" s="164"/>
      <c r="F10" s="165">
        <v>70652</v>
      </c>
      <c r="G10" s="166"/>
      <c r="H10" s="167"/>
    </row>
    <row r="11" spans="1:8" x14ac:dyDescent="0.2">
      <c r="A11" s="148" t="s">
        <v>563</v>
      </c>
      <c r="B11" s="153"/>
      <c r="C11" s="154"/>
      <c r="D11" s="155">
        <v>341382</v>
      </c>
      <c r="E11" s="156"/>
      <c r="F11" s="157">
        <v>146367</v>
      </c>
      <c r="G11" s="158"/>
      <c r="H11" s="159"/>
    </row>
    <row r="12" spans="1:8" x14ac:dyDescent="0.2">
      <c r="A12" s="160"/>
      <c r="B12" s="161"/>
      <c r="C12" s="168"/>
      <c r="D12" s="163">
        <v>40966</v>
      </c>
      <c r="E12" s="164"/>
      <c r="F12" s="165">
        <v>79441</v>
      </c>
      <c r="G12" s="166"/>
      <c r="H12" s="167"/>
    </row>
    <row r="13" spans="1:8" x14ac:dyDescent="0.2">
      <c r="A13" s="148"/>
      <c r="B13" s="153"/>
      <c r="C13" s="169"/>
      <c r="D13" s="170">
        <v>135258</v>
      </c>
      <c r="E13" s="171"/>
      <c r="F13" s="172">
        <v>135350</v>
      </c>
      <c r="G13" s="173"/>
      <c r="H13" s="159"/>
    </row>
    <row r="14" spans="1:8" x14ac:dyDescent="0.2">
      <c r="A14" s="160"/>
      <c r="B14" s="161"/>
      <c r="C14" s="162"/>
      <c r="D14" s="163">
        <v>33409</v>
      </c>
      <c r="E14" s="164"/>
      <c r="F14" s="165">
        <v>73059</v>
      </c>
      <c r="G14" s="166"/>
      <c r="H14" s="167"/>
    </row>
    <row r="17" spans="1:11" x14ac:dyDescent="0.2">
      <c r="A17" s="144" t="s">
        <v>57</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58</v>
      </c>
      <c r="B19" s="174">
        <f>ROUND(VALUE(SUBSTITUTE(実質収支比率等に係る経年分析!F$48,"▲","-")),2)</f>
        <v>10.14</v>
      </c>
      <c r="C19" s="174">
        <f>ROUND(VALUE(SUBSTITUTE(実質収支比率等に係る経年分析!G$48,"▲","-")),2)</f>
        <v>8.4499999999999993</v>
      </c>
      <c r="D19" s="174">
        <f>ROUND(VALUE(SUBSTITUTE(実質収支比率等に係る経年分析!H$48,"▲","-")),2)</f>
        <v>9.6199999999999992</v>
      </c>
      <c r="E19" s="174">
        <f>ROUND(VALUE(SUBSTITUTE(実質収支比率等に係る経年分析!I$48,"▲","-")),2)</f>
        <v>10.99</v>
      </c>
      <c r="F19" s="174">
        <f>ROUND(VALUE(SUBSTITUTE(実質収支比率等に係る経年分析!J$48,"▲","-")),2)</f>
        <v>9.4600000000000009</v>
      </c>
    </row>
    <row r="20" spans="1:11" x14ac:dyDescent="0.2">
      <c r="A20" s="174" t="s">
        <v>59</v>
      </c>
      <c r="B20" s="174">
        <f>ROUND(VALUE(SUBSTITUTE(実質収支比率等に係る経年分析!F$47,"▲","-")),2)</f>
        <v>38.340000000000003</v>
      </c>
      <c r="C20" s="174">
        <f>ROUND(VALUE(SUBSTITUTE(実質収支比率等に係る経年分析!G$47,"▲","-")),2)</f>
        <v>31.03</v>
      </c>
      <c r="D20" s="174">
        <f>ROUND(VALUE(SUBSTITUTE(実質収支比率等に係る経年分析!H$47,"▲","-")),2)</f>
        <v>29.99</v>
      </c>
      <c r="E20" s="174">
        <f>ROUND(VALUE(SUBSTITUTE(実質収支比率等に係る経年分析!I$47,"▲","-")),2)</f>
        <v>35.229999999999997</v>
      </c>
      <c r="F20" s="174">
        <f>ROUND(VALUE(SUBSTITUTE(実質収支比率等に係る経年分析!J$47,"▲","-")),2)</f>
        <v>41.73</v>
      </c>
    </row>
    <row r="21" spans="1:11" x14ac:dyDescent="0.2">
      <c r="A21" s="174" t="s">
        <v>60</v>
      </c>
      <c r="B21" s="174">
        <f>IF(ISNUMBER(VALUE(SUBSTITUTE(実質収支比率等に係る経年分析!F$49,"▲","-"))),ROUND(VALUE(SUBSTITUTE(実質収支比率等に係る経年分析!F$49,"▲","-")),2),NA())</f>
        <v>-6.2</v>
      </c>
      <c r="C21" s="174">
        <f>IF(ISNUMBER(VALUE(SUBSTITUTE(実質収支比率等に係る経年分析!G$49,"▲","-"))),ROUND(VALUE(SUBSTITUTE(実質収支比率等に係る経年分析!G$49,"▲","-")),2),NA())</f>
        <v>-9.11</v>
      </c>
      <c r="D21" s="174">
        <f>IF(ISNUMBER(VALUE(SUBSTITUTE(実質収支比率等に係る経年分析!H$49,"▲","-"))),ROUND(VALUE(SUBSTITUTE(実質収支比率等に係る経年分析!H$49,"▲","-")),2),NA())</f>
        <v>2.4900000000000002</v>
      </c>
      <c r="E21" s="174">
        <f>IF(ISNUMBER(VALUE(SUBSTITUTE(実質収支比率等に係る経年分析!I$49,"▲","-"))),ROUND(VALUE(SUBSTITUTE(実質収支比率等に係る経年分析!I$49,"▲","-")),2),NA())</f>
        <v>9.52</v>
      </c>
      <c r="F21" s="174">
        <f>IF(ISNUMBER(VALUE(SUBSTITUTE(実質収支比率等に係る経年分析!J$49,"▲","-"))),ROUND(VALUE(SUBSTITUTE(実質収支比率等に係る経年分析!J$49,"▲","-")),2),NA())</f>
        <v>2.6</v>
      </c>
    </row>
    <row r="24" spans="1:11" x14ac:dyDescent="0.2">
      <c r="A24" s="144" t="s">
        <v>61</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62</v>
      </c>
      <c r="C26" s="175" t="s">
        <v>63</v>
      </c>
      <c r="D26" s="175" t="s">
        <v>62</v>
      </c>
      <c r="E26" s="175" t="s">
        <v>63</v>
      </c>
      <c r="F26" s="175" t="s">
        <v>62</v>
      </c>
      <c r="G26" s="175" t="s">
        <v>63</v>
      </c>
      <c r="H26" s="175" t="s">
        <v>62</v>
      </c>
      <c r="I26" s="175" t="s">
        <v>63</v>
      </c>
      <c r="J26" s="175" t="s">
        <v>62</v>
      </c>
      <c r="K26" s="175" t="s">
        <v>63</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後期高齢者医療保険特別会計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0.32</v>
      </c>
    </row>
    <row r="34" spans="1:16" x14ac:dyDescent="0.2">
      <c r="A34" s="175" t="str">
        <f>IF(連結実質赤字比率に係る赤字・黒字の構成分析!C$36="",NA(),連結実質赤字比率に係る赤字・黒字の構成分析!C$36)</f>
        <v>介護保険特別会計（事業勘定）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1.1000000000000001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0.76</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6.72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7.41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6.96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10.130000000000001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9.5500000000000007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10.99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9.4499999999999993</v>
      </c>
    </row>
    <row r="39" spans="1:16" x14ac:dyDescent="0.2">
      <c r="A39" s="144" t="s">
        <v>64</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65</v>
      </c>
      <c r="C41" s="176"/>
      <c r="D41" s="176" t="s">
        <v>66</v>
      </c>
      <c r="E41" s="176" t="s">
        <v>65</v>
      </c>
      <c r="F41" s="176"/>
      <c r="G41" s="176" t="s">
        <v>66</v>
      </c>
      <c r="H41" s="176" t="s">
        <v>65</v>
      </c>
      <c r="I41" s="176"/>
      <c r="J41" s="176" t="s">
        <v>66</v>
      </c>
      <c r="K41" s="176" t="s">
        <v>65</v>
      </c>
      <c r="L41" s="176"/>
      <c r="M41" s="176" t="s">
        <v>66</v>
      </c>
      <c r="N41" s="176" t="s">
        <v>65</v>
      </c>
      <c r="O41" s="176"/>
      <c r="P41" s="176" t="s">
        <v>66</v>
      </c>
    </row>
    <row r="42" spans="1:16" x14ac:dyDescent="0.2">
      <c r="A42" s="176" t="s">
        <v>67</v>
      </c>
      <c r="B42" s="176"/>
      <c r="C42" s="176"/>
      <c r="D42" s="176">
        <f>'実質公債費比率（分子）の構造'!K$52</f>
        <v>518</v>
      </c>
      <c r="E42" s="176"/>
      <c r="F42" s="176"/>
      <c r="G42" s="176">
        <f>'実質公債費比率（分子）の構造'!L$52</f>
        <v>521</v>
      </c>
      <c r="H42" s="176"/>
      <c r="I42" s="176"/>
      <c r="J42" s="176">
        <f>'実質公債費比率（分子）の構造'!M$52</f>
        <v>538</v>
      </c>
      <c r="K42" s="176"/>
      <c r="L42" s="176"/>
      <c r="M42" s="176">
        <f>'実質公債費比率（分子）の構造'!N$52</f>
        <v>528</v>
      </c>
      <c r="N42" s="176"/>
      <c r="O42" s="176"/>
      <c r="P42" s="176">
        <f>'実質公債費比率（分子）の構造'!O$52</f>
        <v>451</v>
      </c>
    </row>
    <row r="43" spans="1:16" x14ac:dyDescent="0.2">
      <c r="A43" s="176" t="s">
        <v>68</v>
      </c>
      <c r="B43" s="176" t="str">
        <f>'実質公債費比率（分子）の構造'!K$51</f>
        <v>-</v>
      </c>
      <c r="C43" s="176"/>
      <c r="D43" s="176"/>
      <c r="E43" s="176" t="str">
        <f>'実質公債費比率（分子）の構造'!L$51</f>
        <v>-</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2">
      <c r="A44" s="176" t="s">
        <v>69</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70</v>
      </c>
      <c r="B45" s="176">
        <f>'実質公債費比率（分子）の構造'!K$49</f>
        <v>83</v>
      </c>
      <c r="C45" s="176"/>
      <c r="D45" s="176"/>
      <c r="E45" s="176">
        <f>'実質公債費比率（分子）の構造'!L$49</f>
        <v>68</v>
      </c>
      <c r="F45" s="176"/>
      <c r="G45" s="176"/>
      <c r="H45" s="176">
        <f>'実質公債費比率（分子）の構造'!M$49</f>
        <v>73</v>
      </c>
      <c r="I45" s="176"/>
      <c r="J45" s="176"/>
      <c r="K45" s="176">
        <f>'実質公債費比率（分子）の構造'!N$49</f>
        <v>54</v>
      </c>
      <c r="L45" s="176"/>
      <c r="M45" s="176"/>
      <c r="N45" s="176">
        <f>'実質公債費比率（分子）の構造'!O$49</f>
        <v>35</v>
      </c>
      <c r="O45" s="176"/>
      <c r="P45" s="176"/>
    </row>
    <row r="46" spans="1:16" x14ac:dyDescent="0.2">
      <c r="A46" s="176" t="s">
        <v>71</v>
      </c>
      <c r="B46" s="176">
        <f>'実質公債費比率（分子）の構造'!K$48</f>
        <v>228</v>
      </c>
      <c r="C46" s="176"/>
      <c r="D46" s="176"/>
      <c r="E46" s="176">
        <f>'実質公債費比率（分子）の構造'!L$48</f>
        <v>237</v>
      </c>
      <c r="F46" s="176"/>
      <c r="G46" s="176"/>
      <c r="H46" s="176">
        <f>'実質公債費比率（分子）の構造'!M$48</f>
        <v>214</v>
      </c>
      <c r="I46" s="176"/>
      <c r="J46" s="176"/>
      <c r="K46" s="176">
        <f>'実質公債費比率（分子）の構造'!N$48</f>
        <v>212</v>
      </c>
      <c r="L46" s="176"/>
      <c r="M46" s="176"/>
      <c r="N46" s="176">
        <f>'実質公債費比率（分子）の構造'!O$48</f>
        <v>200</v>
      </c>
      <c r="O46" s="176"/>
      <c r="P46" s="176"/>
    </row>
    <row r="47" spans="1:16" x14ac:dyDescent="0.2">
      <c r="A47" s="176" t="s">
        <v>72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73</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74</v>
      </c>
      <c r="B49" s="176">
        <f>'実質公債費比率（分子）の構造'!K$45</f>
        <v>508</v>
      </c>
      <c r="C49" s="176"/>
      <c r="D49" s="176"/>
      <c r="E49" s="176">
        <f>'実質公債費比率（分子）の構造'!L$45</f>
        <v>498</v>
      </c>
      <c r="F49" s="176"/>
      <c r="G49" s="176"/>
      <c r="H49" s="176">
        <f>'実質公債費比率（分子）の構造'!M$45</f>
        <v>509</v>
      </c>
      <c r="I49" s="176"/>
      <c r="J49" s="176"/>
      <c r="K49" s="176">
        <f>'実質公債費比率（分子）の構造'!N$45</f>
        <v>492</v>
      </c>
      <c r="L49" s="176"/>
      <c r="M49" s="176"/>
      <c r="N49" s="176">
        <f>'実質公債費比率（分子）の構造'!O$45</f>
        <v>414</v>
      </c>
      <c r="O49" s="176"/>
      <c r="P49" s="176"/>
    </row>
    <row r="50" spans="1:16" x14ac:dyDescent="0.2">
      <c r="A50" s="176" t="s">
        <v>75</v>
      </c>
      <c r="B50" s="176" t="e">
        <f>NA()</f>
        <v>#N/A</v>
      </c>
      <c r="C50" s="176">
        <f>IF(ISNUMBER('実質公債費比率（分子）の構造'!K$53),'実質公債費比率（分子）の構造'!K$53,NA())</f>
        <v>301</v>
      </c>
      <c r="D50" s="176" t="e">
        <f>NA()</f>
        <v>#N/A</v>
      </c>
      <c r="E50" s="176" t="e">
        <f>NA()</f>
        <v>#N/A</v>
      </c>
      <c r="F50" s="176">
        <f>IF(ISNUMBER('実質公債費比率（分子）の構造'!L$53),'実質公債費比率（分子）の構造'!L$53,NA())</f>
        <v>282</v>
      </c>
      <c r="G50" s="176" t="e">
        <f>NA()</f>
        <v>#N/A</v>
      </c>
      <c r="H50" s="176" t="e">
        <f>NA()</f>
        <v>#N/A</v>
      </c>
      <c r="I50" s="176">
        <f>IF(ISNUMBER('実質公債費比率（分子）の構造'!M$53),'実質公債費比率（分子）の構造'!M$53,NA())</f>
        <v>258</v>
      </c>
      <c r="J50" s="176" t="e">
        <f>NA()</f>
        <v>#N/A</v>
      </c>
      <c r="K50" s="176" t="e">
        <f>NA()</f>
        <v>#N/A</v>
      </c>
      <c r="L50" s="176">
        <f>IF(ISNUMBER('実質公債費比率（分子）の構造'!N$53),'実質公債費比率（分子）の構造'!N$53,NA())</f>
        <v>230</v>
      </c>
      <c r="M50" s="176" t="e">
        <f>NA()</f>
        <v>#N/A</v>
      </c>
      <c r="N50" s="176" t="e">
        <f>NA()</f>
        <v>#N/A</v>
      </c>
      <c r="O50" s="176">
        <f>IF(ISNUMBER('実質公債費比率（分子）の構造'!O$53),'実質公債費比率（分子）の構造'!O$53,NA())</f>
        <v>198</v>
      </c>
      <c r="P50" s="176" t="e">
        <f>NA()</f>
        <v>#N/A</v>
      </c>
    </row>
    <row r="53" spans="1:16" x14ac:dyDescent="0.2">
      <c r="A53" s="144" t="s">
        <v>76</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77</v>
      </c>
      <c r="C55" s="175"/>
      <c r="D55" s="175" t="s">
        <v>78</v>
      </c>
      <c r="E55" s="175" t="s">
        <v>77</v>
      </c>
      <c r="F55" s="175"/>
      <c r="G55" s="175" t="s">
        <v>78</v>
      </c>
      <c r="H55" s="175" t="s">
        <v>77</v>
      </c>
      <c r="I55" s="175"/>
      <c r="J55" s="175" t="s">
        <v>78</v>
      </c>
      <c r="K55" s="175" t="s">
        <v>77</v>
      </c>
      <c r="L55" s="175"/>
      <c r="M55" s="175" t="s">
        <v>78</v>
      </c>
      <c r="N55" s="175" t="s">
        <v>77</v>
      </c>
      <c r="O55" s="175"/>
      <c r="P55" s="175" t="s">
        <v>78</v>
      </c>
    </row>
    <row r="56" spans="1:16" x14ac:dyDescent="0.2">
      <c r="A56" s="175" t="s">
        <v>45</v>
      </c>
      <c r="B56" s="175"/>
      <c r="C56" s="175"/>
      <c r="D56" s="175">
        <f>'将来負担比率（分子）の構造'!I$52</f>
        <v>4508</v>
      </c>
      <c r="E56" s="175"/>
      <c r="F56" s="175"/>
      <c r="G56" s="175">
        <f>'将来負担比率（分子）の構造'!J$52</f>
        <v>4269</v>
      </c>
      <c r="H56" s="175"/>
      <c r="I56" s="175"/>
      <c r="J56" s="175">
        <f>'将来負担比率（分子）の構造'!K$52</f>
        <v>4170</v>
      </c>
      <c r="K56" s="175"/>
      <c r="L56" s="175"/>
      <c r="M56" s="175">
        <f>'将来負担比率（分子）の構造'!L$52</f>
        <v>4287</v>
      </c>
      <c r="N56" s="175"/>
      <c r="O56" s="175"/>
      <c r="P56" s="175">
        <f>'将来負担比率（分子）の構造'!M$52</f>
        <v>4817</v>
      </c>
    </row>
    <row r="57" spans="1:16" x14ac:dyDescent="0.2">
      <c r="A57" s="175" t="s">
        <v>44</v>
      </c>
      <c r="B57" s="175"/>
      <c r="C57" s="175"/>
      <c r="D57" s="175">
        <f>'将来負担比率（分子）の構造'!I$51</f>
        <v>396</v>
      </c>
      <c r="E57" s="175"/>
      <c r="F57" s="175"/>
      <c r="G57" s="175">
        <f>'将来負担比率（分子）の構造'!J$51</f>
        <v>358</v>
      </c>
      <c r="H57" s="175"/>
      <c r="I57" s="175"/>
      <c r="J57" s="175">
        <f>'将来負担比率（分子）の構造'!K$51</f>
        <v>282</v>
      </c>
      <c r="K57" s="175"/>
      <c r="L57" s="175"/>
      <c r="M57" s="175">
        <f>'将来負担比率（分子）の構造'!L$51</f>
        <v>262</v>
      </c>
      <c r="N57" s="175"/>
      <c r="O57" s="175"/>
      <c r="P57" s="175">
        <f>'将来負担比率（分子）の構造'!M$51</f>
        <v>224</v>
      </c>
    </row>
    <row r="58" spans="1:16" x14ac:dyDescent="0.2">
      <c r="A58" s="175" t="s">
        <v>43</v>
      </c>
      <c r="B58" s="175"/>
      <c r="C58" s="175"/>
      <c r="D58" s="175">
        <f>'将来負担比率（分子）の構造'!I$50</f>
        <v>1727</v>
      </c>
      <c r="E58" s="175"/>
      <c r="F58" s="175"/>
      <c r="G58" s="175">
        <f>'将来負担比率（分子）の構造'!J$50</f>
        <v>1675</v>
      </c>
      <c r="H58" s="175"/>
      <c r="I58" s="175"/>
      <c r="J58" s="175">
        <f>'将来負担比率（分子）の構造'!K$50</f>
        <v>1824</v>
      </c>
      <c r="K58" s="175"/>
      <c r="L58" s="175"/>
      <c r="M58" s="175">
        <f>'将来負担比率（分子）の構造'!L$50</f>
        <v>2292</v>
      </c>
      <c r="N58" s="175"/>
      <c r="O58" s="175"/>
      <c r="P58" s="175">
        <f>'将来負担比率（分子）の構造'!M$50</f>
        <v>2669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f>'将来負担比率（分子）の構造'!I$46</f>
        <v>31</v>
      </c>
      <c r="C61" s="175"/>
      <c r="D61" s="175"/>
      <c r="E61" s="175">
        <f>'将来負担比率（分子）の構造'!J$46</f>
        <v>31</v>
      </c>
      <c r="F61" s="175"/>
      <c r="G61" s="175"/>
      <c r="H61" s="175">
        <f>'将来負担比率（分子）の構造'!K$46</f>
        <v>31</v>
      </c>
      <c r="I61" s="175"/>
      <c r="J61" s="175"/>
      <c r="K61" s="175">
        <f>'将来負担比率（分子）の構造'!L$46</f>
        <v>31</v>
      </c>
      <c r="L61" s="175"/>
      <c r="M61" s="175"/>
      <c r="N61" s="175" t="str">
        <f>'将来負担比率（分子）の構造'!M$46</f>
        <v>-</v>
      </c>
      <c r="O61" s="175"/>
      <c r="P61" s="175"/>
    </row>
    <row r="62" spans="1:16" x14ac:dyDescent="0.2">
      <c r="A62" s="175" t="s">
        <v>37</v>
      </c>
      <c r="B62" s="175">
        <f>'将来負担比率（分子）の構造'!I$45</f>
        <v>1318</v>
      </c>
      <c r="C62" s="175"/>
      <c r="D62" s="175"/>
      <c r="E62" s="175">
        <f>'将来負担比率（分子）の構造'!J$45</f>
        <v>1259</v>
      </c>
      <c r="F62" s="175"/>
      <c r="G62" s="175"/>
      <c r="H62" s="175">
        <f>'将来負担比率（分子）の構造'!K$45</f>
        <v>1216</v>
      </c>
      <c r="I62" s="175"/>
      <c r="J62" s="175"/>
      <c r="K62" s="175">
        <f>'将来負担比率（分子）の構造'!L$45</f>
        <v>1179</v>
      </c>
      <c r="L62" s="175"/>
      <c r="M62" s="175"/>
      <c r="N62" s="175">
        <f>'将来負担比率（分子）の構造'!M$45</f>
        <v>1139</v>
      </c>
      <c r="O62" s="175"/>
      <c r="P62" s="175"/>
    </row>
    <row r="63" spans="1:16" x14ac:dyDescent="0.2">
      <c r="A63" s="175" t="s">
        <v>36</v>
      </c>
      <c r="B63" s="175">
        <f>'将来負担比率（分子）の構造'!I$44</f>
        <v>694</v>
      </c>
      <c r="C63" s="175"/>
      <c r="D63" s="175"/>
      <c r="E63" s="175">
        <f>'将来負担比率（分子）の構造'!J$44</f>
        <v>551</v>
      </c>
      <c r="F63" s="175"/>
      <c r="G63" s="175"/>
      <c r="H63" s="175">
        <f>'将来負担比率（分子）の構造'!K$44</f>
        <v>478</v>
      </c>
      <c r="I63" s="175"/>
      <c r="J63" s="175"/>
      <c r="K63" s="175">
        <f>'将来負担比率（分子）の構造'!L$44</f>
        <v>440</v>
      </c>
      <c r="L63" s="175"/>
      <c r="M63" s="175"/>
      <c r="N63" s="175">
        <f>'将来負担比率（分子）の構造'!M$44</f>
        <v>426</v>
      </c>
      <c r="O63" s="175"/>
      <c r="P63" s="175"/>
    </row>
    <row r="64" spans="1:16" x14ac:dyDescent="0.2">
      <c r="A64" s="175" t="s">
        <v>35</v>
      </c>
      <c r="B64" s="175">
        <f>'将来負担比率（分子）の構造'!I$43</f>
        <v>2023</v>
      </c>
      <c r="C64" s="175"/>
      <c r="D64" s="175"/>
      <c r="E64" s="175">
        <f>'将来負担比率（分子）の構造'!J$43</f>
        <v>2001</v>
      </c>
      <c r="F64" s="175"/>
      <c r="G64" s="175"/>
      <c r="H64" s="175">
        <f>'将来負担比率（分子）の構造'!K$43</f>
        <v>1737</v>
      </c>
      <c r="I64" s="175"/>
      <c r="J64" s="175"/>
      <c r="K64" s="175">
        <f>'将来負担比率（分子）の構造'!L$43</f>
        <v>1516</v>
      </c>
      <c r="L64" s="175"/>
      <c r="M64" s="175"/>
      <c r="N64" s="175">
        <f>'将来負担比率（分子）の構造'!M$43</f>
        <v>1301</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4168</v>
      </c>
      <c r="C66" s="175"/>
      <c r="D66" s="175"/>
      <c r="E66" s="175">
        <f>'将来負担比率（分子）の構造'!J$41</f>
        <v>3985</v>
      </c>
      <c r="F66" s="175"/>
      <c r="G66" s="175"/>
      <c r="H66" s="175">
        <f>'将来負担比率（分子）の構造'!K$41</f>
        <v>3818</v>
      </c>
      <c r="I66" s="175"/>
      <c r="J66" s="175"/>
      <c r="K66" s="175">
        <f>'将来負担比率（分子）の構造'!L$41</f>
        <v>4203</v>
      </c>
      <c r="L66" s="175"/>
      <c r="M66" s="175"/>
      <c r="N66" s="175">
        <f>'将来負担比率（分子）の構造'!M$41</f>
        <v>5115</v>
      </c>
      <c r="O66" s="175"/>
      <c r="P66" s="175"/>
    </row>
    <row r="67" spans="1:16" x14ac:dyDescent="0.2">
      <c r="A67" s="175" t="s">
        <v>79</v>
      </c>
      <c r="B67" s="175" t="e">
        <f>NA()</f>
        <v>#N/A</v>
      </c>
      <c r="C67" s="175">
        <f>IF(ISNUMBER('将来負担比率（分子）の構造'!I$53), IF('将来負担比率（分子）の構造'!I$53 &lt; 0, 0, '将来負担比率（分子）の構造'!I$53), NA())</f>
        <v>1605</v>
      </c>
      <c r="D67" s="175" t="e">
        <f>NA()</f>
        <v>#N/A</v>
      </c>
      <c r="E67" s="175" t="e">
        <f>NA()</f>
        <v>#N/A</v>
      </c>
      <c r="F67" s="175">
        <f>IF(ISNUMBER('将来負担比率（分子）の構造'!J$53), IF('将来負担比率（分子）の構造'!J$53 &lt; 0, 0, '将来負担比率（分子）の構造'!J$53), NA())</f>
        <v>1523</v>
      </c>
      <c r="G67" s="175" t="e">
        <f>NA()</f>
        <v>#N/A</v>
      </c>
      <c r="H67" s="175" t="e">
        <f>NA()</f>
        <v>#N/A</v>
      </c>
      <c r="I67" s="175">
        <f>IF(ISNUMBER('将来負担比率（分子）の構造'!K$53), IF('将来負担比率（分子）の構造'!K$53 &lt; 0, 0, '将来負担比率（分子）の構造'!K$53), NA())</f>
        <v>1003</v>
      </c>
      <c r="J67" s="175" t="e">
        <f>NA()</f>
        <v>#N/A</v>
      </c>
      <c r="K67" s="175" t="e">
        <f>NA()</f>
        <v>#N/A</v>
      </c>
      <c r="L67" s="175">
        <f>IF(ISNUMBER('将来負担比率（分子）の構造'!L$53), IF('将来負担比率（分子）の構造'!L$53 &lt; 0, 0, '将来負担比率（分子）の構造'!L$53), NA())</f>
        <v>527</v>
      </c>
      <c r="M67" s="175" t="e">
        <f>NA()</f>
        <v>#N/A</v>
      </c>
      <c r="N67" s="175" t="e">
        <f>NA()</f>
        <v>#N/A</v>
      </c>
      <c r="O67" s="175">
        <f>IF(ISNUMBER('将来負担比率（分子）の構造'!M$53), IF('将来負担比率（分子）の構造'!M$53 &lt; 0, 0, '将来負担比率（分子）の構造'!M$53), NA())</f>
        <v>270</v>
      </c>
      <c r="P67" s="175" t="e">
        <f>NA()</f>
        <v>#N/A</v>
      </c>
    </row>
    <row r="70" spans="1:16" x14ac:dyDescent="0.2">
      <c r="A70" s="177" t="s">
        <v>80</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81</v>
      </c>
      <c r="B72" s="179">
        <f>基金残高に係る経年分析!F55</f>
        <v>814</v>
      </c>
      <c r="C72" s="179">
        <f>基金残高に係る経年分析!G55</f>
        <v>1032</v>
      </c>
      <c r="D72" s="179">
        <f>基金残高に係る経年分析!H55</f>
        <v>1163</v>
      </c>
    </row>
    <row r="73" spans="1:16" x14ac:dyDescent="0.2">
      <c r="A73" s="178" t="s">
        <v>82</v>
      </c>
      <c r="B73" s="179">
        <f>基金残高に係る経年分析!F56</f>
        <v>38</v>
      </c>
      <c r="C73" s="179">
        <f>基金残高に係る経年分析!G56</f>
        <v>239</v>
      </c>
      <c r="D73" s="179">
        <f>基金残高に係る経年分析!H56</f>
        <v>463</v>
      </c>
    </row>
    <row r="74" spans="1:16" x14ac:dyDescent="0.2">
      <c r="A74" s="178" t="s">
        <v>83</v>
      </c>
      <c r="B74" s="179">
        <f>基金残高に係る経年分析!F57</f>
        <v>949</v>
      </c>
      <c r="C74" s="179">
        <f>基金残高に係る経年分析!G57</f>
        <v>967</v>
      </c>
      <c r="D74" s="179">
        <f>基金残高に係る経年分析!H57</f>
        <v>983</v>
      </c>
    </row>
  </sheetData>
  <sheetProtection algorithmName="SHA-512" hashValue="+qfupXQ1vsCr82a1t4LbNJc99FMdPpGrDwyvWjwuw5SBfvBFbDnDmVqrBoSP49ObpV/mM13Nc/zWLOqz04iXNg==" saltValue="6fJiRB9iuC31xt19Gjw4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2024-03-14T03:32:45Z</dcterms:created>
  <dcterms:modified xsi:type="dcterms:W3CDTF">2024-10-08T06:34:40Z</dcterms:modified>
  <cp:category/>
</cp:coreProperties>
</file>