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kmfilesv11.in.vill.kamikitayama.lg.jp\00_個人\215　小西　隆\総務課関係\000　回答文書\〆R6.9.13　令和４年度財政状況資料集の作成について（2回目・地方公会計関係）\"/>
    </mc:Choice>
  </mc:AlternateContent>
  <xr:revisionPtr revIDLastSave="0" documentId="13_ncr:1_{59E454D0-EC7B-41B2-A92B-9913E4BB1E29}" xr6:coauthVersionLast="36" xr6:coauthVersionMax="36" xr10:uidLastSave="{00000000-0000-0000-0000-000000000000}"/>
  <bookViews>
    <workbookView xWindow="0" yWindow="0" windowWidth="28800" windowHeight="11385" tabRatio="9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U34" i="10" s="1"/>
  <c r="CO36" i="10"/>
  <c r="BE36" i="10"/>
  <c r="AM36" i="10"/>
  <c r="C36" i="10"/>
  <c r="CO35" i="10"/>
  <c r="BE35" i="10"/>
  <c r="AM35" i="10"/>
  <c r="C35" i="10"/>
  <c r="AM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CO34" i="10" l="1"/>
</calcChain>
</file>

<file path=xl/sharedStrings.xml><?xml version="1.0" encoding="utf-8"?>
<sst xmlns="http://schemas.openxmlformats.org/spreadsheetml/2006/main" count="1150" uniqueCount="598">
  <si>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</si>
  <si>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</si>
  <si>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</si>
  <si>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</si>
  <si>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</si>
  <si>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</si>
  <si>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</si>
  <si>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</si>
  <si>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</si>
  <si>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</si>
  <si>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</si>
  <si>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</si>
  <si>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</si>
  <si>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</si>
  <si>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</si>
  <si>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</si>
  <si>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</si>
  <si>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</si>
  <si>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</si>
  <si>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</si>
  <si>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</si>
  <si>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</si>
  <si>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</si>
  <si>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</si>
  <si>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</si>
  <si>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</si>
  <si>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</si>
  <si>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</si>
  <si>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</si>
  <si>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</si>
  <si>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</si>
  <si>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</si>
  <si>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</si>
  <si>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</si>
  <si>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</si>
  <si>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</si>
  <si>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</si>
  <si>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</si>
  <si>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</si>
  <si>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</si>
  <si>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</si>
  <si>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</si>
  <si>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</si>
  <si>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</si>
  <si>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</si>
  <si>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</si>
  <si>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</si>
  <si>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</si>
  <si>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</si>
  <si>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</si>
  <si>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</si>
  <si>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</si>
  <si>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</si>
  <si>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</si>
  <si>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</si>
  <si>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</si>
  <si>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</si>
  <si>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</si>
  <si>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</si>
  <si>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</si>
  <si>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</si>
  <si>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</si>
  <si>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</si>
  <si>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</si>
  <si>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</si>
  <si>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</si>
  <si>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</si>
  <si>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</si>
  <si>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</si>
  <si>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</si>
  <si>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</si>
  <si>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</si>
  <si>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</si>
  <si>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</si>
  <si>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</si>
  <si>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</si>
  <si>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</si>
  <si>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</si>
  <si>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</si>
  <si>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</si>
  <si>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</si>
  <si>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</si>
  <si>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</si>
  <si>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</si>
  <si>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</si>
  <si>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</si>
  <si>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</si>
  <si>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</si>
  <si>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</si>
  <si>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</si>
  <si>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</si>
  <si>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</si>
  <si>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</si>
  <si>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</si>
  <si>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</si>
  <si>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</si>
  <si>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</si>
  <si>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</si>
  <si>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</si>
  <si>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</si>
  <si>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</si>
  <si>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</si>
  <si>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</si>
  <si>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</si>
  <si>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</si>
  <si>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</si>
  <si>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</si>
  <si>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</si>
  <si>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</si>
  <si>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</si>
  <si>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</si>
  <si>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</si>
  <si>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</si>
  <si>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</si>
  <si>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</si>
  <si>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</si>
  <si>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</si>
  <si>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</si>
  <si>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</si>
  <si>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</si>
  <si>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</si>
  <si>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</si>
  <si>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</si>
  <si>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</si>
  <si>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</si>
  <si>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</si>
  <si>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</si>
  <si>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</si>
  <si>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</si>
  <si>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</si>
  <si>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</si>
  <si>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</si>
  <si>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</si>
  <si>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</si>
  <si>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</si>
  <si>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</si>
  <si>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</si>
  <si>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</si>
  <si>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</si>
  <si>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</si>
  <si>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</si>
  <si>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</si>
  <si>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</si>
  <si>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</si>
  <si>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</si>
  <si>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</si>
  <si>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</si>
  <si>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</si>
  <si>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</si>
  <si>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</si>
  <si>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</si>
  <si>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</si>
  <si>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</si>
  <si>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</si>
  <si>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-3.8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</si>
  <si>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</si>
  <si>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</si>
  <si>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</si>
  <si>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</si>
  <si>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</si>
  <si>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</si>
  <si>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</si>
  <si>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</si>
  <si>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</si>
  <si>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</si>
  <si>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</si>
  <si>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</si>
  <si>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</si>
  <si>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</si>
  <si>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</si>
  <si>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</si>
  <si>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</si>
  <si>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</si>
  <si>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</si>
  <si>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</si>
  <si>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</si>
  <si>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</si>
  <si>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</si>
  <si>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</si>
  <si>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</si>
  <si>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</si>
  <si>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</si>
  <si>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</si>
  <si>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</si>
  <si>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</si>
  <si>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</si>
  <si>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</si>
  <si>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</si>
  <si>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</si>
  <si>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</si>
  <si>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</si>
  <si>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</si>
  <si>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</si>
  <si>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</si>
  <si>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</si>
  <si>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</si>
  <si>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</si>
  <si>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</si>
  <si>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</si>
  <si>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</si>
  <si>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</si>
  <si>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</si>
  <si>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</si>
  <si>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</si>
  <si>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</si>
  <si>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</si>
  <si>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</si>
  <si>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</si>
  <si>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</si>
  <si>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</si>
  <si>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</si>
  <si>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</si>
  <si>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</si>
  <si>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</si>
  <si>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</si>
  <si>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</si>
  <si>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</si>
  <si>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</si>
  <si>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</si>
  <si>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</si>
  <si>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奈良県上北山村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</si>
  <si>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</si>
  <si>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</si>
  <si>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</si>
  <si>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</si>
  <si>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</si>
  <si>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</si>
  <si>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</si>
  <si>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</si>
  <si>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</si>
  <si>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</si>
  <si>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</si>
  <si>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</si>
  <si>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</si>
  <si>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</si>
  <si>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</si>
  <si>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</si>
  <si>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</si>
  <si>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</si>
  <si>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</si>
  <si>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</si>
  <si>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</si>
  <si>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</si>
  <si>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</si>
  <si>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</si>
  <si>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</si>
  <si>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</si>
  <si>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</si>
  <si>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</si>
  <si>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</si>
  <si>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</si>
  <si>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</si>
  <si>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</si>
  <si>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</si>
  <si>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</si>
  <si>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</si>
  <si>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</si>
  <si>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</si>
  <si>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</si>
  <si>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</si>
  <si>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</si>
  <si>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</si>
  <si>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</si>
  <si>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</si>
  <si>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</si>
  <si>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</si>
  <si>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</si>
  <si>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</si>
  <si>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</si>
  <si>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</si>
  <si>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</si>
  <si>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</si>
  <si>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</si>
  <si>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</si>
  <si>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</si>
  <si>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</si>
  <si>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</si>
  <si>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</si>
  <si>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</si>
  <si>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</si>
  <si>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</si>
  <si>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</si>
  <si>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</si>
  <si>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</si>
  <si>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</si>
  <si>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</si>
  <si>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</si>
  <si>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</si>
  <si>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</si>
  <si>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</si>
  <si>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</si>
  <si>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</si>
  <si>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</si>
  <si>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</si>
  <si>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</si>
  <si>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</si>
  <si>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</si>
  <si>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</si>
  <si>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</si>
  <si>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</si>
  <si>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</si>
  <si>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</si>
  <si>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</si>
  <si>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</si>
  <si>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</si>
  <si>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</si>
  <si>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</si>
  <si>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</si>
  <si>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</si>
  <si>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</si>
  <si>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</si>
  <si>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</si>
  <si>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</si>
  <si>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</si>
  <si>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</si>
  <si>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</si>
  <si>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</si>
  <si>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</si>
  <si>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</si>
  <si>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</si>
  <si>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</si>
  <si>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</si>
  <si>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</si>
  <si>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</si>
  <si>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</si>
  <si>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</si>
  <si>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</si>
  <si>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</si>
  <si>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</si>
  <si>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</si>
  <si>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</si>
  <si>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</si>
  <si>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</si>
  <si>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</si>
  <si>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</si>
  <si>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</si>
  <si>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</si>
  <si>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</si>
  <si>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</si>
  <si>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</si>
  <si>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</si>
  <si>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</si>
  <si>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</si>
  <si>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</si>
  <si>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</si>
  <si>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</si>
  <si>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</si>
  <si>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</si>
  <si>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</si>
  <si>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</si>
  <si>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</si>
  <si>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</si>
  <si>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</si>
  <si>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</si>
  <si>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</si>
  <si>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</si>
  <si>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</si>
  <si>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</si>
  <si>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</si>
  <si>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</si>
  <si>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</si>
  <si>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</si>
  <si>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</si>
  <si>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</si>
  <si>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</si>
  <si>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</si>
  <si>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</si>
  <si>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</si>
  <si>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</si>
  <si>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</si>
  <si>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</si>
  <si>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</si>
  <si>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</si>
  <si>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奈良県上北山村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</si>
  <si>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</si>
  <si>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</si>
  <si>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</si>
  <si>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</si>
  <si>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</si>
  <si>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</si>
  <si>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</si>
  <si>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</si>
  <si>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</si>
  <si>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</si>
  <si>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</si>
  <si>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</si>
  <si>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</si>
  <si>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</si>
  <si>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</si>
  <si>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</si>
  <si>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</si>
  <si>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</si>
  <si>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</si>
  <si>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</si>
  <si>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</si>
  <si>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</si>
  <si>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</si>
  <si>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</si>
  <si>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</si>
  <si>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</si>
  <si>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</si>
  <si>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</si>
  <si>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</si>
  <si>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</si>
  <si>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</si>
  <si>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</si>
  <si>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</si>
  <si>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国民健康保険診療所特別会計</t>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</si>
  <si>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</si>
  <si>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</si>
  <si>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</si>
  <si>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</si>
  <si>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</si>
  <si>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</si>
  <si>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</si>
  <si>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</si>
  <si>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</si>
  <si>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</si>
  <si>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</si>
  <si>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</si>
  <si>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</si>
  <si>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</si>
  <si>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</si>
  <si>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</si>
  <si>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</si>
  <si>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</si>
  <si>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</si>
  <si>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</si>
  <si>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</si>
  <si>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</si>
  <si>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</si>
  <si>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</si>
  <si>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</si>
  <si>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</si>
  <si>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</si>
  <si>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</si>
  <si>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</si>
  <si>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</si>
  <si>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</si>
  <si>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</si>
  <si>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</si>
  <si>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</si>
  <si>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</si>
  <si>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</si>
  <si>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</si>
  <si>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</si>
  <si>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</si>
  <si>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</si>
  <si>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</si>
  <si>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</si>
  <si>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</si>
  <si>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</si>
  <si>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</si>
  <si>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</si>
  <si>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</si>
  <si>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</si>
  <si>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</si>
  <si>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</si>
  <si>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</si>
  <si>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</si>
  <si>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</si>
  <si>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</si>
  <si>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</si>
  <si>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</si>
  <si>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</si>
  <si>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</si>
  <si>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</si>
  <si>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</si>
  <si>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</si>
  <si>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</si>
  <si>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</si>
  <si>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</si>
  <si>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</si>
  <si>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</si>
  <si>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</si>
  <si>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</si>
  <si>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</si>
  <si>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</si>
  <si>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</si>
  <si>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</si>
  <si>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</si>
  <si>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</si>
  <si>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</si>
  <si>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</si>
  <si>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</si>
  <si>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</si>
  <si>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</si>
  <si>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</si>
  <si>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</si>
  <si>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</si>
  <si>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</si>
  <si>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</si>
  <si>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</si>
  <si>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</si>
  <si>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</si>
  <si>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</si>
  <si>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</si>
  <si>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</si>
  <si>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</si>
  <si>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</si>
  <si>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</si>
  <si>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</si>
  <si>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</si>
  <si>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</si>
  <si>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</si>
  <si>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</si>
  <si>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</si>
  <si>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</si>
  <si>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</si>
  <si>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</si>
  <si>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</si>
  <si>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</si>
  <si>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</si>
  <si>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</si>
  <si>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</si>
  <si>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</si>
  <si>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</si>
  <si>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</si>
  <si>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</si>
  <si>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</si>
  <si>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</si>
  <si>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</si>
  <si>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</si>
  <si>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</si>
  <si>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</si>
  <si>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</si>
  <si>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</si>
  <si>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</si>
  <si>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</si>
  <si>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</si>
  <si>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</si>
  <si>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</si>
  <si>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</si>
  <si>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</si>
  <si>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</si>
  <si>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</si>
  <si>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</si>
  <si>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</si>
  <si>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</si>
  <si>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</si>
  <si>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</si>
  <si>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</si>
  <si>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</si>
  <si>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</si>
  <si>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</si>
  <si>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</si>
  <si>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</si>
  <si>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</si>
  <si>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</si>
  <si>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</si>
  <si>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</si>
  <si>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</si>
  <si>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</si>
  <si>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</si>
  <si>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</si>
  <si>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</si>
  <si>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</si>
  <si>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1.51</t>
  </si>
  <si>
    <t>▲ 16.28</t>
  </si>
  <si>
    <t>一般会計</t>
  </si>
  <si>
    <t>介護保険特別会計</t>
  </si>
  <si>
    <t>国民健康保険診療所特別会計</t>
  </si>
  <si>
    <t>簡易水道事業特別会計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</si>
  <si>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</si>
  <si>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</si>
  <si>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</si>
  <si>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</si>
  <si>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</si>
  <si>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</si>
  <si>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</si>
  <si>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</si>
  <si>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</si>
  <si>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</si>
  <si>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</si>
  <si>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一般社団法人ツーリズムかみきた</t>
    <rPh sb="0" eb="2">
      <t>イッパン</t>
    </rPh>
    <rPh sb="2" eb="4">
      <t>シャダン</t>
    </rPh>
    <rPh sb="4" eb="6">
      <t>ホウジン</t>
    </rPh>
    <phoneticPr fontId="2"/>
  </si>
  <si>
    <t>奈良県市町村総合事務組合</t>
    <rPh sb="0" eb="3">
      <t>ナラケン</t>
    </rPh>
    <rPh sb="3" eb="6">
      <t>シチョウソン</t>
    </rPh>
    <rPh sb="6" eb="8">
      <t>ソウゴウ</t>
    </rPh>
    <rPh sb="8" eb="10">
      <t>ジム</t>
    </rPh>
    <rPh sb="10" eb="12">
      <t>クミアイ</t>
    </rPh>
    <phoneticPr fontId="2"/>
  </si>
  <si>
    <t>上下北山衛生一部事務組合</t>
    <rPh sb="0" eb="1">
      <t>カミ</t>
    </rPh>
    <rPh sb="1" eb="4">
      <t>シモキタヤマ</t>
    </rPh>
    <rPh sb="4" eb="6">
      <t>エイセイ</t>
    </rPh>
    <rPh sb="6" eb="8">
      <t>イチブ</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</si>
  <si>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</si>
  <si>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</si>
  <si>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2">
      <t>ナンワ</t>
    </rPh>
    <rPh sb="2" eb="4">
      <t>コウイキ</t>
    </rPh>
    <rPh sb="4" eb="6">
      <t>イリョウ</t>
    </rPh>
    <rPh sb="6" eb="8">
      <t>キギョウ</t>
    </rPh>
    <rPh sb="8" eb="9">
      <t>ダン</t>
    </rPh>
    <phoneticPr fontId="2"/>
  </si>
  <si>
    <t>奈良県広域消防組合</t>
    <rPh sb="0" eb="3">
      <t>ナラケン</t>
    </rPh>
    <rPh sb="3" eb="5">
      <t>コウイキ</t>
    </rPh>
    <rPh sb="5" eb="7">
      <t>ショウボウ</t>
    </rPh>
    <rPh sb="7" eb="9">
      <t>クミアイ</t>
    </rPh>
    <phoneticPr fontId="2"/>
  </si>
  <si>
    <t>公共施設基金</t>
    <rPh sb="0" eb="2">
      <t>コウキョウ</t>
    </rPh>
    <rPh sb="2" eb="4">
      <t>シセツ</t>
    </rPh>
    <rPh sb="4" eb="6">
      <t>キキン</t>
    </rPh>
    <phoneticPr fontId="5"/>
  </si>
  <si>
    <t>ふるさと基金</t>
    <rPh sb="4" eb="6">
      <t>キキン</t>
    </rPh>
    <phoneticPr fontId="5"/>
  </si>
  <si>
    <t>森林環境譲与税基金</t>
    <rPh sb="0" eb="9">
      <t>シンリンカンキョウジョウヨゼイキキン</t>
    </rPh>
    <phoneticPr fontId="5"/>
  </si>
  <si>
    <t>漁業振興基金</t>
    <rPh sb="0" eb="2">
      <t>ギョギョウ</t>
    </rPh>
    <rPh sb="2" eb="4">
      <t>シンコウ</t>
    </rPh>
    <rPh sb="4" eb="6">
      <t>キキン</t>
    </rPh>
    <phoneticPr fontId="5"/>
  </si>
  <si>
    <t>林業振興基金</t>
    <rPh sb="0" eb="2">
      <t>リンギョウ</t>
    </rPh>
    <rPh sb="2" eb="4">
      <t>シンコウ</t>
    </rPh>
    <rPh sb="4" eb="6">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</si>
  <si>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</si>
  <si>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</si>
  <si>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</si>
  <si>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</si>
  <si>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</si>
  <si>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</si>
  <si>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類似団体と比較し低水準であるものの上昇傾向にある。将来負担比率についても、負の数値で健全状態であるものの地方債残高の増加に伴い将来負担額は上昇傾向にある。また、地方債増加理由は、令和元年度から令和2年度に地方債発行を行った防災行政無線設備更新事業(緊急防災・減災事業債発行額; 190,700千円)に対する地方債償還開始(令和元年度地方債発行分の償還額; 4,812千円)及び令和元年度に地方債発行を行った林道及び村道舗装、改良、災害防除事業(辺地対策事業債発行額; 24,500千円)に対する地方債償還開始(3,062千円)により元利償還金が増加した事、簡易水道事業の地方債償還に充てられた繰入金の増加(3,457千円)及び臨時財政対策債発行可能額の減少(22,409千円)である。</t>
    <rPh sb="87" eb="89">
      <t>チホウ</t>
    </rPh>
    <rPh sb="89" eb="90">
      <t>サイ</t>
    </rPh>
    <rPh sb="90" eb="92">
      <t>ゾウカ</t>
    </rPh>
    <rPh sb="109" eb="111">
      <t>チホウ</t>
    </rPh>
    <rPh sb="111" eb="112">
      <t>サイ</t>
    </rPh>
    <rPh sb="112" eb="114">
      <t>ハッコウ</t>
    </rPh>
    <rPh sb="115" eb="116">
      <t>オコナ</t>
    </rPh>
    <rPh sb="168" eb="170">
      <t>レイワ</t>
    </rPh>
    <rPh sb="170" eb="171">
      <t>ガン</t>
    </rPh>
    <rPh sb="171" eb="172">
      <t>ネン</t>
    </rPh>
    <rPh sb="172" eb="173">
      <t>ド</t>
    </rPh>
    <rPh sb="173" eb="175">
      <t>チホウ</t>
    </rPh>
    <rPh sb="175" eb="176">
      <t>サイ</t>
    </rPh>
    <rPh sb="176" eb="178">
      <t>ハッコウ</t>
    </rPh>
    <rPh sb="178" eb="179">
      <t>ブン</t>
    </rPh>
    <rPh sb="180" eb="182">
      <t>ショウカン</t>
    </rPh>
    <rPh sb="182" eb="183">
      <t>ガク</t>
    </rPh>
    <rPh sb="193" eb="194">
      <t>オヨ</t>
    </rPh>
    <rPh sb="195" eb="197">
      <t>レイワ</t>
    </rPh>
    <rPh sb="197" eb="199">
      <t>ガンネン</t>
    </rPh>
    <rPh sb="199" eb="200">
      <t>ド</t>
    </rPh>
    <rPh sb="201" eb="203">
      <t>チホウ</t>
    </rPh>
    <rPh sb="203" eb="204">
      <t>サイ</t>
    </rPh>
    <rPh sb="204" eb="206">
      <t>ハッコウ</t>
    </rPh>
    <rPh sb="207" eb="208">
      <t>オコナ</t>
    </rPh>
    <rPh sb="210" eb="212">
      <t>リンドウ</t>
    </rPh>
    <rPh sb="212" eb="213">
      <t>オヨ</t>
    </rPh>
    <rPh sb="214" eb="216">
      <t>ソンドウ</t>
    </rPh>
    <rPh sb="216" eb="218">
      <t>ホソウ</t>
    </rPh>
    <rPh sb="219" eb="221">
      <t>カイリョウ</t>
    </rPh>
    <rPh sb="222" eb="224">
      <t>サイガイ</t>
    </rPh>
    <rPh sb="224" eb="226">
      <t>ボウジョ</t>
    </rPh>
    <rPh sb="226" eb="228">
      <t>ジギョウ</t>
    </rPh>
    <rPh sb="229" eb="231">
      <t>ヘンチ</t>
    </rPh>
    <rPh sb="231" eb="233">
      <t>タイサク</t>
    </rPh>
    <rPh sb="233" eb="235">
      <t>ジギョウ</t>
    </rPh>
    <rPh sb="235" eb="236">
      <t>サイ</t>
    </rPh>
    <rPh sb="236" eb="238">
      <t>ハッコウ</t>
    </rPh>
    <rPh sb="238" eb="239">
      <t>ガク</t>
    </rPh>
    <rPh sb="247" eb="249">
      <t>センエン</t>
    </rPh>
    <rPh sb="251" eb="252">
      <t>タイ</t>
    </rPh>
    <rPh sb="254" eb="256">
      <t>チホウ</t>
    </rPh>
    <rPh sb="256" eb="257">
      <t>サイ</t>
    </rPh>
    <rPh sb="257" eb="259">
      <t>ショウカン</t>
    </rPh>
    <rPh sb="259" eb="261">
      <t>カイシ</t>
    </rPh>
    <rPh sb="267" eb="269">
      <t>センエン</t>
    </rPh>
    <rPh sb="273" eb="275">
      <t>ガンリ</t>
    </rPh>
    <rPh sb="275" eb="278">
      <t>ショウカンキン</t>
    </rPh>
    <rPh sb="279" eb="281">
      <t>ゾウカ</t>
    </rPh>
    <rPh sb="283" eb="284">
      <t>コト</t>
    </rPh>
    <rPh sb="285" eb="287">
      <t>カンイ</t>
    </rPh>
    <rPh sb="287" eb="289">
      <t>スイドウ</t>
    </rPh>
    <rPh sb="289" eb="291">
      <t>ジギョウ</t>
    </rPh>
    <rPh sb="292" eb="294">
      <t>チホウ</t>
    </rPh>
    <rPh sb="294" eb="295">
      <t>サイ</t>
    </rPh>
    <rPh sb="295" eb="297">
      <t>ショウカン</t>
    </rPh>
    <rPh sb="298" eb="299">
      <t>ア</t>
    </rPh>
    <rPh sb="303" eb="305">
      <t>クリイレ</t>
    </rPh>
    <rPh sb="305" eb="306">
      <t>キン</t>
    </rPh>
    <rPh sb="307" eb="309">
      <t>ゾウカ</t>
    </rPh>
    <rPh sb="315" eb="317">
      <t>センエン</t>
    </rPh>
    <rPh sb="318" eb="319">
      <t>オヨ</t>
    </rPh>
    <rPh sb="320" eb="322">
      <t>リンジ</t>
    </rPh>
    <rPh sb="322" eb="324">
      <t>ザイセイ</t>
    </rPh>
    <rPh sb="324" eb="326">
      <t>タイサク</t>
    </rPh>
    <rPh sb="326" eb="327">
      <t>サイ</t>
    </rPh>
    <rPh sb="327" eb="329">
      <t>ハッコウ</t>
    </rPh>
    <rPh sb="329" eb="331">
      <t>カノウ</t>
    </rPh>
    <rPh sb="331" eb="332">
      <t>ガク</t>
    </rPh>
    <rPh sb="333" eb="335">
      <t>ゲンショウ</t>
    </rPh>
    <rPh sb="342" eb="344">
      <t>センエン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</si>
  <si>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</si>
  <si>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</si>
  <si>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</si>
  <si>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将来負担額に対し基金等充当可能財源が多いために負の数値となっているが、地方債現在高の増加に伴い将来負担額は増加傾向にある。また、有形固定資産減価償却率は類似団体と比較を行うと高い上昇傾向にあり、施設老朽化の進行が判る。今後の老朽化対策として公共施設等の大規模改修・整備等を進める必要性があるとともに、地方債発行及び基金取り崩し等により、将来負担比率上昇の懸念があるために、公共施設等総合管理計画に基づく老朽化対策及び公債費適正化の取り組みが必要である。</t>
    <rPh sb="96" eb="97">
      <t>オコナ</t>
    </rPh>
    <rPh sb="109" eb="111">
      <t>シセツ</t>
    </rPh>
    <rPh sb="111" eb="114">
      <t>ロウキュウカ</t>
    </rPh>
    <rPh sb="115" eb="117">
      <t>シンコウ</t>
    </rPh>
    <rPh sb="118" eb="119">
      <t>ワカ</t>
    </rPh>
    <rPh sb="121" eb="123">
      <t>コンゴ</t>
    </rPh>
    <rPh sb="124" eb="127">
      <t>ロウキュウカ</t>
    </rPh>
    <rPh sb="127" eb="129">
      <t>タイサク</t>
    </rPh>
    <rPh sb="132" eb="134">
      <t>コウキョウ</t>
    </rPh>
    <rPh sb="134" eb="136">
      <t>シセツ</t>
    </rPh>
    <rPh sb="136" eb="137">
      <t>トウ</t>
    </rPh>
    <rPh sb="138" eb="141">
      <t>ダイキボ</t>
    </rPh>
    <rPh sb="141" eb="143">
      <t>カイシュウ</t>
    </rPh>
    <rPh sb="144" eb="146">
      <t>セイビ</t>
    </rPh>
    <rPh sb="146" eb="147">
      <t>トウ</t>
    </rPh>
    <rPh sb="148" eb="149">
      <t>スス</t>
    </rPh>
    <rPh sb="151" eb="154">
      <t>ヒツヨウセイ</t>
    </rPh>
    <rPh sb="162" eb="167">
      <t>チホウサイハッコウ</t>
    </rPh>
    <rPh sb="167" eb="168">
      <t>オヨ</t>
    </rPh>
    <rPh sb="169" eb="172">
      <t>キキント</t>
    </rPh>
    <rPh sb="173" eb="174">
      <t>クズ</t>
    </rPh>
    <rPh sb="175" eb="176">
      <t>トウ</t>
    </rPh>
    <rPh sb="180" eb="182">
      <t>ショウライ</t>
    </rPh>
    <rPh sb="182" eb="184">
      <t>フタン</t>
    </rPh>
    <rPh sb="184" eb="186">
      <t>ヒリツ</t>
    </rPh>
    <rPh sb="186" eb="188">
      <t>ジョウショウ</t>
    </rPh>
    <rPh sb="189" eb="191">
      <t>ケネン</t>
    </rPh>
    <rPh sb="198" eb="200">
      <t>コウキョウ</t>
    </rPh>
    <rPh sb="200" eb="202">
      <t>シセツ</t>
    </rPh>
    <rPh sb="202" eb="203">
      <t>トウ</t>
    </rPh>
    <rPh sb="203" eb="205">
      <t>ソウゴウ</t>
    </rPh>
    <rPh sb="205" eb="207">
      <t>カンリ</t>
    </rPh>
    <rPh sb="207" eb="209">
      <t>ケイカク</t>
    </rPh>
    <rPh sb="210" eb="211">
      <t>モト</t>
    </rPh>
    <rPh sb="213" eb="216">
      <t>ロウキュウカ</t>
    </rPh>
    <rPh sb="216" eb="218">
      <t>タイサク</t>
    </rPh>
    <rPh sb="218" eb="219">
      <t>オヨ</t>
    </rPh>
    <rPh sb="220" eb="223">
      <t>コウサイヒ</t>
    </rPh>
    <rPh sb="223" eb="226">
      <t>テキセイカ</t>
    </rPh>
    <rPh sb="227" eb="228">
      <t>ト</t>
    </rPh>
    <rPh sb="229" eb="230">
      <t>ク</t>
    </rPh>
    <rPh sb="232" eb="234">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</si>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</sst>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C8106C-C11C-48F3-8BFA-722CA295F46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E8A5-427D-B885-68725405D7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388876</c:v>
                </c:pt>
                <c:pt idx="1">
                  <c:v>1626564</c:v>
                </c:pt>
                <c:pt idx="2">
                  <c:v>1084267</c:v>
                </c:pt>
                <c:pt idx="3">
                  <c:v>511587</c:v>
                </c:pt>
                <c:pt idx="4">
                  <c:v>1211811</c:v>
                </c:pt>
              </c:numCache>
            </c:numRef>
          </c:val>
          <c:smooth val="0"/>
          <c:extLst>
            <c:ext xmlns:c16="http://schemas.microsoft.com/office/drawing/2014/chart" uri="{C3380CC4-5D6E-409C-BE32-E72D297353CC}">
              <c16:uniqueId val="{00000001-E8A5-427D-B885-68725405D7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27.73</c:v>
                </c:pt>
                <c:pt idx="1">
                  <c:v>27.92</c:v>
                </c:pt>
                <c:pt idx="2">
                  <c:v>29.05</c:v>
                </c:pt>
                <c:pt idx="3">
                  <c:v>24.84</c:v>
                </c:pt>
                <c:pt idx="4">
                  <c:v>27.75</c:v>
                </c:pt>
              </c:numCache>
            </c:numRef>
          </c:val>
          <c:extLst>
            <c:ext xmlns:c16="http://schemas.microsoft.com/office/drawing/2014/chart" uri="{C3380CC4-5D6E-409C-BE32-E72D297353CC}">
              <c16:uniqueId val="{00000000-5208-405C-8EB3-01AC2AE27E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196.05</c:v>
                </c:pt>
                <c:pt idx="1">
                  <c:v>174.48</c:v>
                </c:pt>
                <c:pt idx="2">
                  <c:v>166.44</c:v>
                </c:pt>
                <c:pt idx="3">
                  <c:v>155.91</c:v>
                </c:pt>
                <c:pt idx="4">
                  <c:v>162.52000000000001</c:v>
                </c:pt>
              </c:numCache>
            </c:numRef>
          </c:val>
          <c:extLst>
            <c:ext xmlns:c16="http://schemas.microsoft.com/office/drawing/2014/chart" uri="{C3380CC4-5D6E-409C-BE32-E72D297353CC}">
              <c16:uniqueId val="{00000001-5208-405C-8EB3-01AC2AE27E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-1.51</c:v>
                </c:pt>
                <c:pt idx="1">
                  <c:v>-16.28</c:v>
                </c:pt>
                <c:pt idx="2">
                  <c:v>2.41</c:v>
                </c:pt>
                <c:pt idx="3">
                  <c:v>11.05</c:v>
                </c:pt>
                <c:pt idx="4">
                  <c:v>5.3</c:v>
                </c:pt>
              </c:numCache>
            </c:numRef>
          </c:val>
          <c:smooth val="0"/>
          <c:extLst>
            <c:ext xmlns:c16="http://schemas.microsoft.com/office/drawing/2014/chart" uri="{C3380CC4-5D6E-409C-BE32-E72D297353CC}">
              <c16:uniqueId val="{00000002-5208-405C-8EB3-01AC2AE27E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A8-49F7-9560-7DE60449A6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A8-49F7-9560-7DE60449A6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A8-49F7-9560-7DE60449A6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A8-49F7-9560-7DE60449A6C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0.06</c:v>
                </c:pt>
                <c:pt idx="4">
                  <c:v>#N/A</c:v>
                </c:pt>
                <c:pt idx="5">
                  <c:v>0.03</c:v>
                </c:pt>
                <c:pt idx="6">
                  <c:v>#N/A</c:v>
                </c:pt>
                <c:pt idx="7">
                  <c:v>0.04</c:v>
                </c:pt>
                <c:pt idx="8">
                  <c:v>#N/A</c:v>
                </c:pt>
                <c:pt idx="9">
                  <c:v>0.02</c:v>
                </c:pt>
              </c:numCache>
            </c:numRef>
          </c:val>
          <c:extLst>
            <c:ext xmlns:c16="http://schemas.microsoft.com/office/drawing/2014/chart" uri="{C3380CC4-5D6E-409C-BE32-E72D297353CC}">
              <c16:uniqueId val="{00000004-6DA8-49F7-9560-7DE60449A6C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1.06</c:v>
                </c:pt>
                <c:pt idx="2">
                  <c:v>#N/A</c:v>
                </c:pt>
                <c:pt idx="3">
                  <c:v>0.45</c:v>
                </c:pt>
                <c:pt idx="4">
                  <c:v>#N/A</c:v>
                </c:pt>
                <c:pt idx="5">
                  <c:v>0.34</c:v>
                </c:pt>
                <c:pt idx="6">
                  <c:v>#N/A</c:v>
                </c:pt>
                <c:pt idx="7">
                  <c:v>0.24</c:v>
                </c:pt>
                <c:pt idx="8">
                  <c:v>#N/A</c:v>
                </c:pt>
                <c:pt idx="9">
                  <c:v>0.36</c:v>
                </c:pt>
              </c:numCache>
            </c:numRef>
          </c:val>
          <c:extLst>
            <c:ext xmlns:c16="http://schemas.microsoft.com/office/drawing/2014/chart" uri="{C3380CC4-5D6E-409C-BE32-E72D297353CC}">
              <c16:uniqueId val="{00000005-6DA8-49F7-9560-7DE60449A6C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0.34</c:v>
                </c:pt>
                <c:pt idx="2">
                  <c:v>#N/A</c:v>
                </c:pt>
                <c:pt idx="3">
                  <c:v>0.47</c:v>
                </c:pt>
                <c:pt idx="4">
                  <c:v>#N/A</c:v>
                </c:pt>
                <c:pt idx="5">
                  <c:v>0.62</c:v>
                </c:pt>
                <c:pt idx="6">
                  <c:v>#N/A</c:v>
                </c:pt>
                <c:pt idx="7">
                  <c:v>0.23</c:v>
                </c:pt>
                <c:pt idx="8">
                  <c:v>#N/A</c:v>
                </c:pt>
                <c:pt idx="9">
                  <c:v>0.41</c:v>
                </c:pt>
              </c:numCache>
            </c:numRef>
          </c:val>
          <c:extLst>
            <c:ext xmlns:c16="http://schemas.microsoft.com/office/drawing/2014/chart" uri="{C3380CC4-5D6E-409C-BE32-E72D297353CC}">
              <c16:uniqueId val="{00000006-6DA8-49F7-9560-7DE60449A6C4}"/>
            </c:ext>
          </c:extLst>
        </c:ser>
        <c:ser>
          <c:idx val="7"/>
          <c:order val="7"/>
          <c:tx>
            <c:strRef>
              <c:f>データシート!$A$34</c:f>
              <c:strCache>
                <c:ptCount val="1"/>
                <c:pt idx="0">
                  <c:v>国民健康保険診療所特別会計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0.93</c:v>
                </c:pt>
                <c:pt idx="2">
                  <c:v>#N/A</c:v>
                </c:pt>
                <c:pt idx="3">
                  <c:v>0.91</c:v>
                </c:pt>
                <c:pt idx="4">
                  <c:v>#N/A</c:v>
                </c:pt>
                <c:pt idx="5">
                  <c:v>1.41</c:v>
                </c:pt>
                <c:pt idx="6">
                  <c:v>#N/A</c:v>
                </c:pt>
                <c:pt idx="7">
                  <c:v>0.9</c:v>
                </c:pt>
                <c:pt idx="8">
                  <c:v>#N/A</c:v>
                </c:pt>
                <c:pt idx="9">
                  <c:v>0.56000000000000005</c:v>
                </c:pt>
              </c:numCache>
            </c:numRef>
          </c:val>
          <c:extLst>
            <c:ext xmlns:c16="http://schemas.microsoft.com/office/drawing/2014/chart" uri="{C3380CC4-5D6E-409C-BE32-E72D297353CC}">
              <c16:uniqueId val="{00000007-6DA8-49F7-9560-7DE60449A6C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0.69</c:v>
                </c:pt>
                <c:pt idx="2">
                  <c:v>#N/A</c:v>
                </c:pt>
                <c:pt idx="3">
                  <c:v>2.29</c:v>
                </c:pt>
                <c:pt idx="4">
                  <c:v>#N/A</c:v>
                </c:pt>
                <c:pt idx="5">
                  <c:v>2.1800000000000002</c:v>
                </c:pt>
                <c:pt idx="6">
                  <c:v>#N/A</c:v>
                </c:pt>
                <c:pt idx="7">
                  <c:v>1.34</c:v>
                </c:pt>
                <c:pt idx="8">
                  <c:v>#N/A</c:v>
                </c:pt>
                <c:pt idx="9">
                  <c:v>2.0499999999999998</c:v>
                </c:pt>
              </c:numCache>
            </c:numRef>
          </c:val>
          <c:extLst>
            <c:ext xmlns:c16="http://schemas.microsoft.com/office/drawing/2014/chart" uri="{C3380CC4-5D6E-409C-BE32-E72D297353CC}">
              <c16:uniqueId val="{00000008-6DA8-49F7-9560-7DE60449A6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27.73</c:v>
                </c:pt>
                <c:pt idx="2">
                  <c:v>#N/A</c:v>
                </c:pt>
                <c:pt idx="3">
                  <c:v>27.92</c:v>
                </c:pt>
                <c:pt idx="4">
                  <c:v>#N/A</c:v>
                </c:pt>
                <c:pt idx="5">
                  <c:v>29.04</c:v>
                </c:pt>
                <c:pt idx="6">
                  <c:v>#N/A</c:v>
                </c:pt>
                <c:pt idx="7">
                  <c:v>24.83</c:v>
                </c:pt>
                <c:pt idx="8">
                  <c:v>#N/A</c:v>
                </c:pt>
                <c:pt idx="9">
                  <c:v>27.75</c:v>
                </c:pt>
              </c:numCache>
            </c:numRef>
          </c:val>
          <c:extLst>
            <c:ext xmlns:c16="http://schemas.microsoft.com/office/drawing/2014/chart" uri="{C3380CC4-5D6E-409C-BE32-E72D297353CC}">
              <c16:uniqueId val="{00000009-6DA8-49F7-9560-7DE60449A6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156</c:v>
                </c:pt>
                <c:pt idx="5">
                  <c:v>157</c:v>
                </c:pt>
                <c:pt idx="8">
                  <c:v>157</c:v>
                </c:pt>
                <c:pt idx="11">
                  <c:v>159</c:v>
                </c:pt>
                <c:pt idx="14">
                  <c:v>156</c:v>
                </c:pt>
              </c:numCache>
            </c:numRef>
          </c:val>
          <c:extLst>
            <c:ext xmlns:c16="http://schemas.microsoft.com/office/drawing/2014/chart" uri="{C3380CC4-5D6E-409C-BE32-E72D297353CC}">
              <c16:uniqueId val="{00000000-6C0C-4958-B04F-6B351D0A55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0C-4958-B04F-6B351D0A55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0C-4958-B04F-6B351D0A55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16</c:v>
                </c:pt>
                <c:pt idx="6">
                  <c:v>18</c:v>
                </c:pt>
                <c:pt idx="9">
                  <c:v>15</c:v>
                </c:pt>
                <c:pt idx="12">
                  <c:v>10</c:v>
                </c:pt>
              </c:numCache>
            </c:numRef>
          </c:val>
          <c:extLst>
            <c:ext xmlns:c16="http://schemas.microsoft.com/office/drawing/2014/chart" uri="{C3380CC4-5D6E-409C-BE32-E72D297353CC}">
              <c16:uniqueId val="{00000003-6C0C-4958-B04F-6B351D0A55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c:v>
                </c:pt>
                <c:pt idx="3">
                  <c:v>5</c:v>
                </c:pt>
                <c:pt idx="6">
                  <c:v>7</c:v>
                </c:pt>
                <c:pt idx="9">
                  <c:v>4</c:v>
                </c:pt>
                <c:pt idx="12">
                  <c:v>7</c:v>
                </c:pt>
              </c:numCache>
            </c:numRef>
          </c:val>
          <c:extLst>
            <c:ext xmlns:c16="http://schemas.microsoft.com/office/drawing/2014/chart" uri="{C3380CC4-5D6E-409C-BE32-E72D297353CC}">
              <c16:uniqueId val="{00000004-6C0C-4958-B04F-6B351D0A55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0C-4958-B04F-6B351D0A55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0C-4958-B04F-6B351D0A55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153</c:v>
                </c:pt>
                <c:pt idx="3">
                  <c:v>159</c:v>
                </c:pt>
                <c:pt idx="6">
                  <c:v>163</c:v>
                </c:pt>
                <c:pt idx="9">
                  <c:v>173</c:v>
                </c:pt>
                <c:pt idx="12">
                  <c:v>176</c:v>
                </c:pt>
              </c:numCache>
            </c:numRef>
          </c:val>
          <c:extLst>
            <c:ext xmlns:c16="http://schemas.microsoft.com/office/drawing/2014/chart" uri="{C3380CC4-5D6E-409C-BE32-E72D297353CC}">
              <c16:uniqueId val="{00000007-6C0C-4958-B04F-6B351D0A55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c:v>
                </c:pt>
                <c:pt idx="2">
                  <c:v>#N/A</c:v>
                </c:pt>
                <c:pt idx="3">
                  <c:v>#N/A</c:v>
                </c:pt>
                <c:pt idx="4">
                  <c:v>23</c:v>
                </c:pt>
                <c:pt idx="5">
                  <c:v>#N/A</c:v>
                </c:pt>
                <c:pt idx="6">
                  <c:v>#N/A</c:v>
                </c:pt>
                <c:pt idx="7">
                  <c:v>31</c:v>
                </c:pt>
                <c:pt idx="8">
                  <c:v>#N/A</c:v>
                </c:pt>
                <c:pt idx="9">
                  <c:v>#N/A</c:v>
                </c:pt>
                <c:pt idx="10">
                  <c:v>33</c:v>
                </c:pt>
                <c:pt idx="11">
                  <c:v>#N/A</c:v>
                </c:pt>
                <c:pt idx="12">
                  <c:v>#N/A</c:v>
                </c:pt>
                <c:pt idx="13">
                  <c:v>37</c:v>
                </c:pt>
                <c:pt idx="14">
                  <c:v>#N/A</c:v>
                </c:pt>
              </c:numCache>
            </c:numRef>
          </c:val>
          <c:smooth val="0"/>
          <c:extLst>
            <c:ext xmlns:c16="http://schemas.microsoft.com/office/drawing/2014/chart" uri="{C3380CC4-5D6E-409C-BE32-E72D297353CC}">
              <c16:uniqueId val="{00000008-6C0C-4958-B04F-6B351D0A55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1425</c:v>
                </c:pt>
                <c:pt idx="5">
                  <c:v>1641</c:v>
                </c:pt>
                <c:pt idx="8">
                  <c:v>1641</c:v>
                </c:pt>
                <c:pt idx="11">
                  <c:v>1579</c:v>
                </c:pt>
                <c:pt idx="14">
                  <c:v>1700</c:v>
                </c:pt>
              </c:numCache>
            </c:numRef>
          </c:val>
          <c:extLst>
            <c:ext xmlns:c16="http://schemas.microsoft.com/office/drawing/2014/chart" uri="{C3380CC4-5D6E-409C-BE32-E72D297353CC}">
              <c16:uniqueId val="{00000000-536F-4F3E-ACA5-8CD5020F21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c:v>
                </c:pt>
                <c:pt idx="5">
                  <c:v>39</c:v>
                </c:pt>
                <c:pt idx="8">
                  <c:v>36</c:v>
                </c:pt>
                <c:pt idx="11">
                  <c:v>33</c:v>
                </c:pt>
                <c:pt idx="14">
                  <c:v>40</c:v>
                </c:pt>
              </c:numCache>
            </c:numRef>
          </c:val>
          <c:extLst>
            <c:ext xmlns:c16="http://schemas.microsoft.com/office/drawing/2014/chart" uri="{C3380CC4-5D6E-409C-BE32-E72D297353CC}">
              <c16:uniqueId val="{00000001-536F-4F3E-ACA5-8CD5020F21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2033</c:v>
                </c:pt>
                <c:pt idx="5">
                  <c:v>1879</c:v>
                </c:pt>
                <c:pt idx="8">
                  <c:v>1899</c:v>
                </c:pt>
                <c:pt idx="11">
                  <c:v>2033</c:v>
                </c:pt>
                <c:pt idx="14">
                  <c:v>2082</c:v>
                </c:pt>
              </c:numCache>
            </c:numRef>
          </c:val>
          <c:extLst>
            <c:ext xmlns:c16="http://schemas.microsoft.com/office/drawing/2014/chart" uri="{C3380CC4-5D6E-409C-BE32-E72D297353CC}">
              <c16:uniqueId val="{00000002-536F-4F3E-ACA5-8CD5020F21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6F-4F3E-ACA5-8CD5020F21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6F-4F3E-ACA5-8CD5020F21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30</c:v>
                </c:pt>
                <c:pt idx="9">
                  <c:v>0</c:v>
                </c:pt>
                <c:pt idx="12">
                  <c:v>0</c:v>
                </c:pt>
              </c:numCache>
            </c:numRef>
          </c:val>
          <c:extLst>
            <c:ext xmlns:c16="http://schemas.microsoft.com/office/drawing/2014/chart" uri="{C3380CC4-5D6E-409C-BE32-E72D297353CC}">
              <c16:uniqueId val="{00000005-536F-4F3E-ACA5-8CD5020F21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318</c:v>
                </c:pt>
                <c:pt idx="3">
                  <c:v>322</c:v>
                </c:pt>
                <c:pt idx="6">
                  <c:v>305</c:v>
                </c:pt>
                <c:pt idx="9">
                  <c:v>276</c:v>
                </c:pt>
                <c:pt idx="12">
                  <c:v>261</c:v>
                </c:pt>
              </c:numCache>
            </c:numRef>
          </c:val>
          <c:extLst>
            <c:ext xmlns:c16="http://schemas.microsoft.com/office/drawing/2014/chart" uri="{C3380CC4-5D6E-409C-BE32-E72D297353CC}">
              <c16:uniqueId val="{00000006-536F-4F3E-ACA5-8CD5020F21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181</c:v>
                </c:pt>
                <c:pt idx="3">
                  <c:v>145</c:v>
                </c:pt>
                <c:pt idx="6">
                  <c:v>125</c:v>
                </c:pt>
                <c:pt idx="9">
                  <c:v>116</c:v>
                </c:pt>
                <c:pt idx="12">
                  <c:v>111</c:v>
                </c:pt>
              </c:numCache>
            </c:numRef>
          </c:val>
          <c:extLst>
            <c:ext xmlns:c16="http://schemas.microsoft.com/office/drawing/2014/chart" uri="{C3380CC4-5D6E-409C-BE32-E72D297353CC}">
              <c16:uniqueId val="{00000007-536F-4F3E-ACA5-8CD5020F21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68</c:v>
                </c:pt>
                <c:pt idx="3">
                  <c:v>70</c:v>
                </c:pt>
                <c:pt idx="6">
                  <c:v>68</c:v>
                </c:pt>
                <c:pt idx="9">
                  <c:v>48</c:v>
                </c:pt>
                <c:pt idx="12">
                  <c:v>60</c:v>
                </c:pt>
              </c:numCache>
            </c:numRef>
          </c:val>
          <c:extLst>
            <c:ext xmlns:c16="http://schemas.microsoft.com/office/drawing/2014/chart" uri="{C3380CC4-5D6E-409C-BE32-E72D297353CC}">
              <c16:uniqueId val="{00000008-536F-4F3E-ACA5-8CD5020F21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6F-4F3E-ACA5-8CD5020F21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1562</c:v>
                </c:pt>
                <c:pt idx="3">
                  <c:v>1803</c:v>
                </c:pt>
                <c:pt idx="6">
                  <c:v>1979</c:v>
                </c:pt>
                <c:pt idx="9">
                  <c:v>1942</c:v>
                </c:pt>
                <c:pt idx="12">
                  <c:v>2113</c:v>
                </c:pt>
              </c:numCache>
            </c:numRef>
          </c:val>
          <c:extLst>
            <c:ext xmlns:c16="http://schemas.microsoft.com/office/drawing/2014/chart" uri="{C3380CC4-5D6E-409C-BE32-E72D297353CC}">
              <c16:uniqueId val="{0000000A-536F-4F3E-ACA5-8CD5020F21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6F-4F3E-ACA5-8CD5020F21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1517</c:v>
                </c:pt>
                <c:pt idx="1">
                  <c:v>1637</c:v>
                </c:pt>
                <c:pt idx="2">
                  <c:v>1668</c:v>
                </c:pt>
              </c:numCache>
            </c:numRef>
          </c:val>
          <c:extLst>
            <c:ext xmlns:c16="http://schemas.microsoft.com/office/drawing/2014/chart" uri="{C3380CC4-5D6E-409C-BE32-E72D297353CC}">
              <c16:uniqueId val="{00000000-3ADD-4DD7-9BC6-675731B90D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3ADD-4DD7-9BC6-675731B90D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264</c:v>
                </c:pt>
                <c:pt idx="1">
                  <c:v>276</c:v>
                </c:pt>
                <c:pt idx="2">
                  <c:v>291</c:v>
                </c:pt>
              </c:numCache>
            </c:numRef>
          </c:val>
          <c:extLst>
            <c:ext xmlns:c16="http://schemas.microsoft.com/office/drawing/2014/chart" uri="{C3380CC4-5D6E-409C-BE32-E72D297353CC}">
              <c16:uniqueId val="{00000002-3ADD-4DD7-9BC6-675731B90D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{920AB009-18A1-4D2A-8524-FDD150798A62}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F3F-49DA-88DD-0E3B6C04FB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{AC91DF72-36E5-42ED-B3EA-3FB8F9DD75C6}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3F-49DA-88DD-0E3B6C04FB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{355A0FD0-C83D-4CA7-BF6A-CA7FD98A371B}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3F-49DA-88DD-0E3B6C04FB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{32443CF2-9405-4E25-AA33-F8CE2D316344}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3F-49DA-88DD-0E3B6C04FB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{F8E9377C-F03D-4321-B254-9C3B6EB5D31E}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3F-49DA-88DD-0E3B6C04FB7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{68D3990D-691C-4181-95D0-526D1011B0D3}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F3F-49DA-88DD-0E3B6C04FB7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{5820CD13-9E3D-4AE2-A95E-DBA7D0595D57}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F3F-49DA-88DD-0E3B6C04FB7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{8DC66AE4-EE2A-416F-90F8-8FDC3457F900}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F3F-49DA-88DD-0E3B6C04FB7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{7014D4DC-0398-418F-A4CF-963D2D334019}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F3F-49DA-88DD-0E3B6C04FB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63.7</c:v>
                </c:pt>
                <c:pt idx="16">
                  <c:v>65.3</c:v>
                </c:pt>
                <c:pt idx="24">
                  <c:v>67.099999999999994</c:v>
                </c:pt>
                <c:pt idx="32">
                  <c:v>68.7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F3F-49DA-88DD-0E3B6C04FB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{4227D646-92D1-4CB7-A1D1-01B3ECDCCFE4}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F3F-49DA-88DD-0E3B6C04FB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{49A01631-A6C8-4587-99C3-63237F144CEE}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3F-49DA-88DD-0E3B6C04FB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{D84B4436-B6B5-4B54-A52C-15594F7910EB}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3F-49DA-88DD-0E3B6C04FB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{6AA8767C-7403-488D-A442-9862EA5E46F7}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3F-49DA-88DD-0E3B6C04FB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{24D6FA23-7F06-4495-91E4-415AB8CA80C7}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3F-49DA-88DD-0E3B6C04FB7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{608D149D-B4F5-466E-BEF6-DB4CA66E2999}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F3F-49DA-88DD-0E3B6C04FB7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{9827EF70-DFD9-4B3D-ADEE-6949F4BCBA18}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F3F-49DA-88DD-0E3B6C04FB7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{458ED54F-1C6D-4EF3-AF74-F84B54A37F5C}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F3F-49DA-88DD-0E3B6C04FB7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{930E1EE1-D328-4650-9314-4FEABB938936}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F3F-49DA-88DD-0E3B6C04FB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3F-49DA-88DD-0E3B6C04FB73}"/>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{3BE6A054-75F7-4FDB-91DD-949EFC07C2F4}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CD5-4E15-8D88-DFD7202841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{C10054C1-07E4-4D2D-B173-B6C12FC921FE}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D5-4E15-8D88-DFD7202841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{23F6DBD7-E07F-4758-90E0-1F26A23F912E}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D5-4E15-8D88-DFD7202841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{40E1FD42-320E-4166-93F5-3252F9E29193}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D5-4E15-8D88-DFD7202841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{3B980394-C3C3-4F8E-AB2B-AE3FCB1DB028}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D5-4E15-8D88-DFD72028414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{D9F79D2B-1584-4A74-B815-57B804743DF3}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CD5-4E15-8D88-DFD72028414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{36E6EEB3-90B4-42CE-8A0C-C1402792946E}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CD5-4E15-8D88-DFD72028414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{6AC27A3A-EC5A-45D2-A905-2C3A200DD79A}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CD5-4E15-8D88-DFD72028414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{153C95C7-CA63-4C8C-9F7D-435F47F58521}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CD5-4E15-8D88-DFD7202841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3.1</c:v>
                </c:pt>
                <c:pt idx="16">
                  <c:v>3.3</c:v>
                </c:pt>
                <c:pt idx="24">
                  <c:v>3.6</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D5-4E15-8D88-DFD7202841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{3649C413-84F6-410A-8DBB-95DCA2E79AF0}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CD5-4E15-8D88-DFD7202841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{EE1305C5-FB47-4984-BB12-D985CB99FBA2}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D5-4E15-8D88-DFD7202841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{0CDED092-60C6-4E58-A617-95499C7EEE45}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D5-4E15-8D88-DFD7202841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{3FA1665F-A6DE-404C-B39C-F4917498727E}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D5-4E15-8D88-DFD7202841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{11C412B6-8C84-4127-9310-7FBF52C72673}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D5-4E15-8D88-DFD720284145}"/>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{B8508B20-0123-4360-AF45-07AA6B1224DF}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CD5-4E15-8D88-DFD72028414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{F50649A3-409A-499F-A963-0A2F40FF9F24}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CD5-4E15-8D88-DFD72028414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{BA443497-9A42-4F87-8D3B-9076D8611C9C}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CD5-4E15-8D88-DFD72028414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{A29AEA2E-E3D4-4194-A17B-B54315DDE93F}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CD5-4E15-8D88-DFD7202841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CD5-4E15-8D88-DFD72028414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8175" y="419100"/>
          <a:ext cx="109569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449800" y="406400"/>
          <a:ext cx="33877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7475200" y="4318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7500600" y="457200"/>
          <a:ext cx="3314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027275" y="406400"/>
          <a:ext cx="231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052675" y="431800"/>
          <a:ext cx="227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078075" y="457200"/>
          <a:ext cx="22161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20725" y="1206500"/>
          <a:ext cx="83280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38200" y="12382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990725" y="1238250"/>
          <a:ext cx="10890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
453
274.22
2,212,682
1,892,170
284,767
1,026,105
2,113,233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133725" y="1238250"/>
          <a:ext cx="1323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457700" y="12573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203950" y="1257300"/>
          <a:ext cx="10985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366000" y="12573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57700" y="2095500"/>
          <a:ext cx="1746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267450" y="2095500"/>
          <a:ext cx="29622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261475" y="1206500"/>
          <a:ext cx="12350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467850" y="1270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467850" y="15367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467850" y="18669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337675" y="13589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41070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337675" y="1841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41070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337675" y="2222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372600" y="130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372600" y="15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762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76275"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762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762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76275"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76275"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76275"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7627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482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7474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105400" y="527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105400" y="546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5278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5278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78827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78827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7627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23240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232400" y="577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330825" y="609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率や人口減少及び固定資産評価額の低下による村税の減収に加え、村内の基幹産業である林業を中心に産業の活性化が望めないことから、財政基盤は弱く、前年度と変わらず類似団体平均を下回っている。引き続き職員数の適正化による人件費の削減や投資的経費の抑制と徹底的な歳出の削減に取り組み、住民サービスの低下を回避することを考慮しながら行政の効率化を推進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7627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676275" y="7846785"/>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676275" y="7502072"/>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76275" y="715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676275" y="681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76275" y="6467928"/>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76275" y="612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67627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67627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295775"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3561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206875" y="77778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3561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206875" y="61347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571875" y="77089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3561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244975"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797175" y="77089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521075"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248025"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022475" y="7708900"/>
          <a:ext cx="7747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746375"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473325"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266825" y="7720391"/>
          <a:ext cx="7556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990725" y="7520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698625"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25550" y="75546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23925"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1084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3845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6098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835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089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244975"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356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521075"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248025"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746375"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473325"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990725" y="76695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8625"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25550" y="76810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23925"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67627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4649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8308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105400" y="908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105400" y="927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5278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5278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78827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78827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7627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23240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232400" y="958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330825" y="990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すると、歳入において普通交付税の減に伴い経常一般財源が減少したが、歳出において退職職員と新規採用職員との給与差に伴い人件費が減少、観光施設の指定管理料の減等に伴い物件費が減少、一部事務組合負担金及び各種団体補助金の減等に伴い補助費等が減少したことにより、経常経費充当一般財源が減少したため、経常収支比率は前年度より下降した。</a:t>
          </a:r>
        </a:p>
        <a:p>
          <a:r>
            <a:rPr kumimoji="1" lang="ja-JP" altLang="en-US" sz="1200">
              <a:latin typeface="ＭＳ Ｐゴシック" panose="020B0600070205080204" pitchFamily="50" charset="-128"/>
              <a:ea typeface="ＭＳ Ｐゴシック" panose="020B0600070205080204" pitchFamily="50" charset="-128"/>
            </a:rPr>
            <a:t>しかし経常収支比率は類似団体平均より上回っていることから、普通交付税の影響を受けても上昇しないよう職員数の適正化による人件費の削減、公債費残高の縮減、事務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381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67627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676275" y="1151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676275" y="1103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676275" y="1055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676275" y="1007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67627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67627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295775"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3561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206875" y="114489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3561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206875" y="101796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65</xdr:row>
      <xdr:rowOff>56134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571875" y="11166602"/>
          <a:ext cx="7239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3561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244975"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66</xdr:row>
      <xdr:rowOff>128397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797175" y="11200384"/>
          <a:ext cx="774700" cy="2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521075"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248025"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128397</xdr:rowOff>
    </xdr:from>
    <xdr:to>
      <xdr:col>15</xdr:col>
      <xdr:colOff>82550</xdr:colOff>
      <xdr:row>66</xdr:row>
      <xdr:rowOff>152527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022475" y="11444097"/>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746375"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473325"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92202</xdr:rowOff>
    </xdr:from>
    <xdr:to>
      <xdr:col>11</xdr:col>
      <xdr:colOff>31750</xdr:colOff>
      <xdr:row>66</xdr:row>
      <xdr:rowOff>152527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266825" y="11407902"/>
          <a:ext cx="75565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990725" y="111495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698625"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25550" y="111833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23925"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1084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3845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6098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835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89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244975"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115079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3561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521075"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248025"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77597</xdr:rowOff>
    </xdr:from>
    <xdr:to>
      <xdr:col>15</xdr:col>
      <xdr:colOff>133350</xdr:colOff>
      <xdr:row>67</xdr:row>
      <xdr:rowOff>7747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746375"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163974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473325" y="114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101727</xdr:rowOff>
    </xdr:from>
    <xdr:to>
      <xdr:col>11</xdr:col>
      <xdr:colOff>82550</xdr:colOff>
      <xdr:row>67</xdr:row>
      <xdr:rowOff>31877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990725" y="114174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16654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698625"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25550" y="113571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23925"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67627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179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6063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[1,416,925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105400" y="1289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105400" y="1308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5278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5278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78827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78827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7627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23240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232400" y="1339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330825" y="1371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人件費・物件費等は減少したが、人口減少の影響が大きく、人口一人当たりの人件費・物件費等決算額は増加した。今後は、人口減少対策を推進するとともに、適切な定員管理に努め、人件費の削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381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67627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676275" y="1532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676275" y="1484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676275" y="1436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676275" y="1388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67627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67627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295775"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3561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206875" y="153582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3561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206875" y="140012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140925</xdr:rowOff>
    </xdr:from>
    <xdr:to>
      <xdr:col>23</xdr:col>
      <xdr:colOff>133350</xdr:colOff>
      <xdr:row>84</xdr:row>
      <xdr:rowOff>163108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571875" y="14542725"/>
          <a:ext cx="7239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3561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244975"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96416</xdr:rowOff>
    </xdr:from>
    <xdr:to>
      <xdr:col>19</xdr:col>
      <xdr:colOff>133350</xdr:colOff>
      <xdr:row>84</xdr:row>
      <xdr:rowOff>140925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797175" y="14498216"/>
          <a:ext cx="774700" cy="4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521075"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248025"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96416</xdr:rowOff>
    </xdr:from>
    <xdr:to>
      <xdr:col>15</xdr:col>
      <xdr:colOff>82550</xdr:colOff>
      <xdr:row>84</xdr:row>
      <xdr:rowOff>131769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022475" y="14498216"/>
          <a:ext cx="774700" cy="3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746375"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473325"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22079</xdr:rowOff>
    </xdr:from>
    <xdr:to>
      <xdr:col>11</xdr:col>
      <xdr:colOff>31750</xdr:colOff>
      <xdr:row>84</xdr:row>
      <xdr:rowOff>131769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266825" y="14423879"/>
          <a:ext cx="75565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990725" y="140715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698625"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25550" y="140711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23925"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1084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3845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6098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835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89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112308</xdr:rowOff>
    </xdr:from>
    <xdr:to>
      <xdr:col>23</xdr:col>
      <xdr:colOff>184150</xdr:colOff>
      <xdr:row>85</xdr:row>
      <xdr:rowOff>42458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244975" y="145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84385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356100" y="144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90125</xdr:rowOff>
    </xdr:from>
    <xdr:to>
      <xdr:col>19</xdr:col>
      <xdr:colOff>184150</xdr:colOff>
      <xdr:row>85</xdr:row>
      <xdr:rowOff>20275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521075" y="144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5052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248025" y="1457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45616</xdr:rowOff>
    </xdr:from>
    <xdr:to>
      <xdr:col>15</xdr:col>
      <xdr:colOff>133350</xdr:colOff>
      <xdr:row>84</xdr:row>
      <xdr:rowOff>147216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746375" y="144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131993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473325" y="145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80969</xdr:rowOff>
    </xdr:from>
    <xdr:to>
      <xdr:col>11</xdr:col>
      <xdr:colOff>82550</xdr:colOff>
      <xdr:row>85</xdr:row>
      <xdr:rowOff>11119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990725" y="144827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167346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698625" y="1456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142729</xdr:rowOff>
    </xdr:from>
    <xdr:to>
      <xdr:col>7</xdr:col>
      <xdr:colOff>31750</xdr:colOff>
      <xdr:row>84</xdr:row>
      <xdr:rowOff>72879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25550" y="143730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57656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23925" y="144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08392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17937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3459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5541625" y="1289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5541625" y="1308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96402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96402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2245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2245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08392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564005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5640050" y="1339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748000" y="1371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類似団体平均を下回っており、今後も上回らないよう引き続き給与の適正化に努める。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08392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4362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083925" y="154093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436225"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083925" y="150071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436225"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083925" y="1460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436225"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083925" y="142028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43622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083925" y="138006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43622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08392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4362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08392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4703425"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4792325"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4643100" y="15505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4792325"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4643100" y="14001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3979525" y="1480608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4792325"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662150" y="149161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61384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214350" y="14701520"/>
          <a:ext cx="765175"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938250" y="1492419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655675"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128270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458700" y="14629130"/>
          <a:ext cx="7556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182600" y="14851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2880975"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55880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1684000" y="14564784"/>
          <a:ext cx="7747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407900" y="148518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125325"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1633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36015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792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027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2713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4966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662150" y="1475528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27111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4792325"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938250" y="1475528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655675"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182600" y="146507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880975"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407900" y="14578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125325"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1633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36015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08392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1546077"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593574"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5541625" y="908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5541625" y="927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96402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96402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2245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2245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08392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564005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5640050" y="958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48000" y="990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人口の減少に伴い上昇してきており、また、類似団体と比較し、職員数が多いため平均を大きく上回っている。</a:t>
          </a:r>
        </a:p>
        <a:p>
          <a:r>
            <a:rPr kumimoji="1" lang="ja-JP" altLang="en-US" sz="1300">
              <a:latin typeface="ＭＳ Ｐゴシック" panose="020B0600070205080204" pitchFamily="50" charset="-128"/>
              <a:ea typeface="ＭＳ Ｐゴシック" panose="020B0600070205080204" pitchFamily="50" charset="-128"/>
            </a:rPr>
            <a:t>今後は、人口減少対策として、移住政策の促進による移住者の増加や、子育て支援の充実により修正数の増加を図り、人口増を目指す。</a:t>
          </a:r>
        </a:p>
        <a:p>
          <a:r>
            <a:rPr kumimoji="1" lang="ja-JP" altLang="en-US" sz="1300">
              <a:latin typeface="ＭＳ Ｐゴシック" panose="020B0600070205080204" pitchFamily="50" charset="-128"/>
              <a:ea typeface="ＭＳ Ｐゴシック" panose="020B0600070205080204" pitchFamily="50" charset="-128"/>
            </a:rPr>
            <a:t>職員数については、一般社団法人の完全民営化を促進し、派遣職員を復帰させるとともに、事務事業の見直しによる効率化により職員数の削減を図ることで、適切な定員管理に努める。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0458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08392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4362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083925" y="1159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436225"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083925" y="1119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436225"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08392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43622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083925" y="1039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436225"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083925" y="999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43622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08392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108392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4703425"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4792325"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643100" y="115865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4792325"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643100" y="101054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10823</xdr:rowOff>
    </xdr:from>
    <xdr:to>
      <xdr:col>81</xdr:col>
      <xdr:colOff>44450</xdr:colOff>
      <xdr:row>65</xdr:row>
      <xdr:rowOff>27580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979525" y="11155073"/>
          <a:ext cx="723900" cy="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4792325"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4662150" y="102759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165248</xdr:rowOff>
    </xdr:from>
    <xdr:to>
      <xdr:col>77</xdr:col>
      <xdr:colOff>44450</xdr:colOff>
      <xdr:row>65</xdr:row>
      <xdr:rowOff>10823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214350" y="11138048"/>
          <a:ext cx="765175"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3938250" y="102625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3655675"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116720</xdr:rowOff>
    </xdr:from>
    <xdr:to>
      <xdr:col>72</xdr:col>
      <xdr:colOff>203200</xdr:colOff>
      <xdr:row>64</xdr:row>
      <xdr:rowOff>165248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458700" y="11089520"/>
          <a:ext cx="75565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182600" y="102691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2880975"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90311</xdr:rowOff>
    </xdr:from>
    <xdr:to>
      <xdr:col>68</xdr:col>
      <xdr:colOff>152400</xdr:colOff>
      <xdr:row>64</xdr:row>
      <xdr:rowOff>116720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1684000" y="11063111"/>
          <a:ext cx="774700" cy="2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2407900" y="10281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2125325"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16332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136015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516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7922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027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2713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4966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148230</xdr:rowOff>
    </xdr:from>
    <xdr:to>
      <xdr:col>81</xdr:col>
      <xdr:colOff>95250</xdr:colOff>
      <xdr:row>65</xdr:row>
      <xdr:rowOff>78380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662150" y="111210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120307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4792325" y="1109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131473</xdr:rowOff>
    </xdr:from>
    <xdr:to>
      <xdr:col>77</xdr:col>
      <xdr:colOff>95250</xdr:colOff>
      <xdr:row>65</xdr:row>
      <xdr:rowOff>61623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938250" y="1110427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46400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655675" y="11190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114448</xdr:rowOff>
    </xdr:from>
    <xdr:to>
      <xdr:col>73</xdr:col>
      <xdr:colOff>44450</xdr:colOff>
      <xdr:row>65</xdr:row>
      <xdr:rowOff>44598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182600" y="110872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29375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880975" y="111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65920</xdr:rowOff>
    </xdr:from>
    <xdr:to>
      <xdr:col>68</xdr:col>
      <xdr:colOff>203200</xdr:colOff>
      <xdr:row>64</xdr:row>
      <xdr:rowOff>167520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2407900" y="11038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152297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125325" y="1112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39511</xdr:rowOff>
    </xdr:from>
    <xdr:to>
      <xdr:col>64</xdr:col>
      <xdr:colOff>152400</xdr:colOff>
      <xdr:row>64</xdr:row>
      <xdr:rowOff>141111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16332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125888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136015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108392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18177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3218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5541625" y="527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5541625" y="546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696402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96402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2245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2245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08392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564005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5640050" y="577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748000" y="609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借入の緊急防災・減災事業債及び辺地対策事業債の償還開始により元利償還金の額が増加したこと、また、簡易水道事業の地方債償還に充てられた繰入金が増加したこと、更に臨時財政対策債発行可能額が減少したことにより比率は前年度より上昇した。今後、観光施設の改修及び整備等に係る起債の償還が始まることから比率の上昇が見込まれる。現在は健全な比率ではあるが、比率の上昇を抑えるため、緊急度・住民ニーズを的確に把握した事業の選択と重点化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10458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08392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4362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08392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436225"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08392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436225"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08392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436225"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08392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436225"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08392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08392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108392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4703425"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4792325"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4643100" y="77491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4792325"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4643100" y="6405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38523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3979525" y="6872394"/>
          <a:ext cx="7239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4792325"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662150" y="70789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14394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214350" y="6848263"/>
          <a:ext cx="765175"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938250" y="706289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655675"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39</xdr:row>
      <xdr:rowOff>161713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458700" y="6832177"/>
          <a:ext cx="75565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182600" y="7175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880975"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6350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1684000" y="6832177"/>
          <a:ext cx="7747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2407900" y="7127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125325"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1633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136015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516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7922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027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2713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4966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662150" y="68457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4792325"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938250" y="682159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655675"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182600" y="67974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880975"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2407900" y="67813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125325"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1633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36015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1083925" y="120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19011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384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5541625" y="146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5541625" y="165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6964025"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964025"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224500"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224500"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083925" y="196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5640050" y="196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5640050" y="196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48000" y="228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と変化はない。要因としては、充当可能基金の確保や交付税算入率が高い辺地・過疎債を限定とした資金借入の実践等があげられる。しかしながら近年は大型投資事業に係る起債の増や基金の取り崩しを行わなければならない予算編成となっていることから、今後も公債費残高の減少、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0458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083925" y="438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4362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083925" y="397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436225"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083925" y="357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436225"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083925" y="317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436225"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083925" y="277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436225"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083925" y="237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436225"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083925" y="196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1083925" y="196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703425"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4792325"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4643100" y="40356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4792325"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4643100" y="23706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4792325"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662150" y="23198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938250" y="23198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655675"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182600" y="23198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880975"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2407900" y="23198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125325"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1633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136015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516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7922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02702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2713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4966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
453
274.22
2,212,682
1,892,170
284,767
1,026,105
2,113,233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退職職員と新規採用職員との給与差に伴い前年度より人件費が減少したため、経常収支比率は前年度と比較すると下降した。しかし、類似団体平均を上回っており、これは村が出資して設立した観光施設を管理運営する一般社団法人へ令和２年度から職員を派遣し、観光施設の管理運営を実質的に直営で行っている状況で、職員数が類似団体平均と比較して多いことが主な要因である。今後は、一般社団法人の運営を完全民営化を促進し、派遣職員を復帰させるとともに、適切な定員管理に努め、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77470</xdr:rowOff>
    </xdr:from>
    <xdr:to>
      <xdr:col>24</xdr:col>
      <xdr:colOff>25400</xdr:colOff>
      <xdr:row>38</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25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1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99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39</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82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26670</xdr:rowOff>
    </xdr:from>
    <xdr:to>
      <xdr:col>24</xdr:col>
      <xdr:colOff>76200</xdr:colOff>
      <xdr:row>38</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133350</xdr:rowOff>
    </xdr:from>
    <xdr:to>
      <xdr:col>11</xdr:col>
      <xdr:colOff>60325</xdr:colOff>
      <xdr:row>39</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、経常収支比率は前年度と比較すると下降し、類似団体平均を下回った。</a:t>
          </a:r>
        </a:p>
        <a:p>
          <a:r>
            <a:rPr kumimoji="1" lang="ja-JP" altLang="en-US" sz="1300">
              <a:latin typeface="ＭＳ Ｐゴシック" panose="020B0600070205080204" pitchFamily="50" charset="-128"/>
              <a:ea typeface="ＭＳ Ｐゴシック" panose="020B0600070205080204" pitchFamily="50" charset="-128"/>
            </a:rPr>
            <a:t>しかし観光施設の経営状況によっては指定管理料の増加も見込まれるため、今後は経営状況の悪い施設については廃止も検討し、物件費の削減に努める。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55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66040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63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08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101617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55897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156210</xdr:rowOff>
    </xdr:from>
    <xdr:to>
      <xdr:col>65</xdr:col>
      <xdr:colOff>53975</xdr:colOff>
      <xdr:row>17</xdr:row>
      <xdr:rowOff>86360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71137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と比較すると若干減少したが、経常収支比率に変化はなかった。しかし類似団体平均と比較すると下回っているため、今後も住民サービス低下の抑制と高齢化が進むことによる将来負担額の増加のバランスを考慮しながら、効果的な運営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13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ついては維持補修費と繰出金であり、前年度と比較すると同額程度であったが、普通交付税の減に伴う経常一般財源の減少により経常収支比率は上昇した。今後は公共施設の老朽化に伴う維持補修費の増加や社会資本整備のための簡易水道事業会計への繰出金の増加、国民健康保険特別会計・国保診療所特別会計・介護保険特別会計の財政的悪化に伴う補填的な繰出金が多額になることが懸念されるため、施設の統廃合及び転用、水道料金の適正化を図るとともに、経営の視点から見直しを図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5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52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社会福祉協議会・南和広域医療企業団・奈良県広域消防組合に対する負担金及び補助金の減に伴い、経常収支比率は前年度と比較すると下降した。しかし、類似団体平均と比較すると上回っているため、今後は補助金等の事業目的や公益性、社会ニーズに適応しているのか等を検討し、不適当な場合は随時見直しを行い、廃止と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14986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22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38</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5863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元利償還金の額が増加したため、経常収支比率は前年度と比較すると上昇した。</a:t>
          </a:r>
        </a:p>
        <a:p>
          <a:r>
            <a:rPr kumimoji="1" lang="ja-JP" altLang="en-US" sz="1300">
              <a:latin typeface="ＭＳ Ｐゴシック" panose="020B0600070205080204" pitchFamily="50" charset="-128"/>
              <a:ea typeface="ＭＳ Ｐゴシック" panose="020B0600070205080204" pitchFamily="50" charset="-128"/>
            </a:rPr>
            <a:t>今後、更に大規模な施設整備事業に伴う公債費の増加が見込まれるため、事業の緊急性・重要性・費用効果等を十分に検討し、地方債の発行を抑制し、公債費の抑制・適正化に努める。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111761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000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123189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12717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人件費・物件費・維持補修費・補助費等の減により公債費以外の経常経費は減少し、経常収支比率は前年度と比較して下降した。</a:t>
          </a:r>
        </a:p>
        <a:p>
          <a:r>
            <a:rPr kumimoji="1" lang="ja-JP" altLang="en-US" sz="1300">
              <a:latin typeface="ＭＳ Ｐゴシック" panose="020B0600070205080204" pitchFamily="50" charset="-128"/>
              <a:ea typeface="ＭＳ Ｐゴシック" panose="020B0600070205080204" pitchFamily="50" charset="-128"/>
            </a:rPr>
            <a:t>しかし、類似団体平均と比較すると上回っているため、今後も引き続き、緊急性・必要性・事業効果を観点とし、住民サービスを低下させることなく、プライマリーバランスの均衡を維持し、適切な事業の実施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22498</xdr:rowOff>
    </xdr:from>
    <xdr:to>
      <xdr:col>82</xdr:col>
      <xdr:colOff>107950</xdr:colOff>
      <xdr:row>78</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95598"/>
          <a:ext cx="8382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772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78014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7744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9434</xdr:rowOff>
    </xdr:from>
    <xdr:to>
      <xdr:col>69</xdr:col>
      <xdr:colOff>92075</xdr:colOff>
      <xdr:row>80</xdr:row>
      <xdr:rowOff>78014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72543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115225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27214</xdr:rowOff>
    </xdr:from>
    <xdr:to>
      <xdr:col>69</xdr:col>
      <xdr:colOff>142875</xdr:colOff>
      <xdr:row>80</xdr:row>
      <xdr:rowOff>128814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113591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130084</xdr:rowOff>
    </xdr:from>
    <xdr:to>
      <xdr:col>65</xdr:col>
      <xdr:colOff>53975</xdr:colOff>
      <xdr:row>80</xdr:row>
      <xdr:rowOff>60234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45011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52705</xdr:rowOff>
    </xdr:from>
    <xdr:to>
      <xdr:col>29</xdr:col>
      <xdr:colOff>127000</xdr:colOff>
      <xdr:row>11</xdr:row>
      <xdr:rowOff>105779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1986280"/>
          <a:ext cx="647700" cy="53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105779</xdr:rowOff>
    </xdr:from>
    <xdr:to>
      <xdr:col>26</xdr:col>
      <xdr:colOff>50800</xdr:colOff>
      <xdr:row>11</xdr:row>
      <xdr:rowOff>155842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039354"/>
          <a:ext cx="6985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155842</xdr:rowOff>
    </xdr:from>
    <xdr:to>
      <xdr:col>22</xdr:col>
      <xdr:colOff>114300</xdr:colOff>
      <xdr:row>11</xdr:row>
      <xdr:rowOff>164212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089417"/>
          <a:ext cx="698500" cy="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164212</xdr:rowOff>
    </xdr:from>
    <xdr:to>
      <xdr:col>18</xdr:col>
      <xdr:colOff>177800</xdr:colOff>
      <xdr:row>12</xdr:row>
      <xdr:rowOff>146906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097787"/>
          <a:ext cx="698500" cy="15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1905</xdr:rowOff>
    </xdr:from>
    <xdr:to>
      <xdr:col>29</xdr:col>
      <xdr:colOff>177800</xdr:colOff>
      <xdr:row>11</xdr:row>
      <xdr:rowOff>103505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193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81932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18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54979</xdr:rowOff>
    </xdr:from>
    <xdr:to>
      <xdr:col>26</xdr:col>
      <xdr:colOff>101600</xdr:colOff>
      <xdr:row>11</xdr:row>
      <xdr:rowOff>156579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198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166756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175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105042</xdr:rowOff>
    </xdr:from>
    <xdr:to>
      <xdr:col>22</xdr:col>
      <xdr:colOff>165100</xdr:colOff>
      <xdr:row>12</xdr:row>
      <xdr:rowOff>35192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03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45369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180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113412</xdr:rowOff>
    </xdr:from>
    <xdr:to>
      <xdr:col>19</xdr:col>
      <xdr:colOff>38100</xdr:colOff>
      <xdr:row>12</xdr:row>
      <xdr:rowOff>43562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04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53739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181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96106</xdr:rowOff>
    </xdr:from>
    <xdr:to>
      <xdr:col>15</xdr:col>
      <xdr:colOff>101600</xdr:colOff>
      <xdr:row>13</xdr:row>
      <xdr:rowOff>26256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20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36433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197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264335</xdr:rowOff>
    </xdr:from>
    <xdr:to>
      <xdr:col>29</xdr:col>
      <xdr:colOff>127000</xdr:colOff>
      <xdr:row>35</xdr:row>
      <xdr:rowOff>301677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74685"/>
          <a:ext cx="647700" cy="37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301677</xdr:rowOff>
    </xdr:from>
    <xdr:to>
      <xdr:col>26</xdr:col>
      <xdr:colOff>50800</xdr:colOff>
      <xdr:row>35</xdr:row>
      <xdr:rowOff>316219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12027"/>
          <a:ext cx="698500" cy="1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316219</xdr:rowOff>
    </xdr:from>
    <xdr:to>
      <xdr:col>22</xdr:col>
      <xdr:colOff>114300</xdr:colOff>
      <xdr:row>36</xdr:row>
      <xdr:rowOff>41149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26569"/>
          <a:ext cx="698500" cy="6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41149</xdr:rowOff>
    </xdr:from>
    <xdr:to>
      <xdr:col>18</xdr:col>
      <xdr:colOff>177800</xdr:colOff>
      <xdr:row>36</xdr:row>
      <xdr:rowOff>80678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94399"/>
          <a:ext cx="698500" cy="3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213535</xdr:rowOff>
    </xdr:from>
    <xdr:to>
      <xdr:col>29</xdr:col>
      <xdr:colOff>177800</xdr:colOff>
      <xdr:row>35</xdr:row>
      <xdr:rowOff>315135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58612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6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250877</xdr:rowOff>
    </xdr:from>
    <xdr:to>
      <xdr:col>26</xdr:col>
      <xdr:colOff>101600</xdr:colOff>
      <xdr:row>36</xdr:row>
      <xdr:rowOff>9577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19754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3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265419</xdr:rowOff>
    </xdr:from>
    <xdr:to>
      <xdr:col>22</xdr:col>
      <xdr:colOff>165100</xdr:colOff>
      <xdr:row>36</xdr:row>
      <xdr:rowOff>24119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7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34296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4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333249</xdr:rowOff>
    </xdr:from>
    <xdr:to>
      <xdr:col>19</xdr:col>
      <xdr:colOff>38100</xdr:colOff>
      <xdr:row>36</xdr:row>
      <xdr:rowOff>91949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102126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1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29878</xdr:rowOff>
    </xdr:from>
    <xdr:to>
      <xdr:col>15</xdr:col>
      <xdr:colOff>101600</xdr:colOff>
      <xdr:row>36</xdr:row>
      <xdr:rowOff>131478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116255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
453
274.22
2,212,682
1,892,170
284,767
1,026,105
2,113,233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53706</xdr:rowOff>
    </xdr:from>
    <xdr:to>
      <xdr:col>24</xdr:col>
      <xdr:colOff>63500</xdr:colOff>
      <xdr:row>31</xdr:row>
      <xdr:rowOff>87909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368656"/>
          <a:ext cx="838200" cy="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87909</xdr:rowOff>
    </xdr:from>
    <xdr:to>
      <xdr:col>19</xdr:col>
      <xdr:colOff>177800</xdr:colOff>
      <xdr:row>31</xdr:row>
      <xdr:rowOff>149685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402859"/>
          <a:ext cx="889000" cy="6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149685</xdr:rowOff>
    </xdr:from>
    <xdr:to>
      <xdr:col>15</xdr:col>
      <xdr:colOff>50800</xdr:colOff>
      <xdr:row>32</xdr:row>
      <xdr:rowOff>140931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464635"/>
          <a:ext cx="889000" cy="16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140931</xdr:rowOff>
    </xdr:from>
    <xdr:to>
      <xdr:col>10</xdr:col>
      <xdr:colOff>114300</xdr:colOff>
      <xdr:row>33</xdr:row>
      <xdr:rowOff>121908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627331"/>
          <a:ext cx="889000" cy="1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2906</xdr:rowOff>
    </xdr:from>
    <xdr:to>
      <xdr:col>24</xdr:col>
      <xdr:colOff>114300</xdr:colOff>
      <xdr:row>31</xdr:row>
      <xdr:rowOff>104506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3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25783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16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37109</xdr:rowOff>
    </xdr:from>
    <xdr:to>
      <xdr:col>20</xdr:col>
      <xdr:colOff>38100</xdr:colOff>
      <xdr:row>31</xdr:row>
      <xdr:rowOff>138709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3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155236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12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98885</xdr:rowOff>
    </xdr:from>
    <xdr:to>
      <xdr:col>15</xdr:col>
      <xdr:colOff>101600</xdr:colOff>
      <xdr:row>32</xdr:row>
      <xdr:rowOff>29035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4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45562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18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90131</xdr:rowOff>
    </xdr:from>
    <xdr:to>
      <xdr:col>10</xdr:col>
      <xdr:colOff>165100</xdr:colOff>
      <xdr:row>33</xdr:row>
      <xdr:rowOff>20281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5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36808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35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71108</xdr:rowOff>
    </xdr:from>
    <xdr:to>
      <xdr:col>6</xdr:col>
      <xdr:colOff>38100</xdr:colOff>
      <xdr:row>34</xdr:row>
      <xdr:rowOff>1258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17785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50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122113</xdr:rowOff>
    </xdr:from>
    <xdr:to>
      <xdr:col>24</xdr:col>
      <xdr:colOff>63500</xdr:colOff>
      <xdr:row>56</xdr:row>
      <xdr:rowOff>134000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331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134000</xdr:rowOff>
    </xdr:from>
    <xdr:to>
      <xdr:col>19</xdr:col>
      <xdr:colOff>177800</xdr:colOff>
      <xdr:row>57</xdr:row>
      <xdr:rowOff>13625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5200"/>
          <a:ext cx="8890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49028</xdr:rowOff>
    </xdr:from>
    <xdr:to>
      <xdr:col>15</xdr:col>
      <xdr:colOff>50800</xdr:colOff>
      <xdr:row>57</xdr:row>
      <xdr:rowOff>13625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50228"/>
          <a:ext cx="889000" cy="13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49028</xdr:rowOff>
    </xdr:from>
    <xdr:to>
      <xdr:col>10</xdr:col>
      <xdr:colOff>114300</xdr:colOff>
      <xdr:row>56</xdr:row>
      <xdr:rowOff>167174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50228"/>
          <a:ext cx="889000" cy="1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71313</xdr:rowOff>
    </xdr:from>
    <xdr:to>
      <xdr:col>24</xdr:col>
      <xdr:colOff>114300</xdr:colOff>
      <xdr:row>57</xdr:row>
      <xdr:rowOff>1463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94190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2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83200</xdr:rowOff>
    </xdr:from>
    <xdr:to>
      <xdr:col>20</xdr:col>
      <xdr:colOff>38100</xdr:colOff>
      <xdr:row>57</xdr:row>
      <xdr:rowOff>13350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29877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5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134275</xdr:rowOff>
    </xdr:from>
    <xdr:to>
      <xdr:col>15</xdr:col>
      <xdr:colOff>101600</xdr:colOff>
      <xdr:row>57</xdr:row>
      <xdr:rowOff>64425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80952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169678</xdr:rowOff>
    </xdr:from>
    <xdr:to>
      <xdr:col>10</xdr:col>
      <xdr:colOff>165100</xdr:colOff>
      <xdr:row>56</xdr:row>
      <xdr:rowOff>99828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116355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7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116374</xdr:rowOff>
    </xdr:from>
    <xdr:to>
      <xdr:col>6</xdr:col>
      <xdr:colOff>38100</xdr:colOff>
      <xdr:row>57</xdr:row>
      <xdr:rowOff>46524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63051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9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101707</xdr:rowOff>
    </xdr:from>
    <xdr:to>
      <xdr:col>24</xdr:col>
      <xdr:colOff>63500</xdr:colOff>
      <xdr:row>76</xdr:row>
      <xdr:rowOff>140591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31907"/>
          <a:ext cx="8382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101707</xdr:rowOff>
    </xdr:from>
    <xdr:to>
      <xdr:col>19</xdr:col>
      <xdr:colOff>177800</xdr:colOff>
      <xdr:row>76</xdr:row>
      <xdr:rowOff>104015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31907"/>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104015</xdr:rowOff>
    </xdr:from>
    <xdr:to>
      <xdr:col>15</xdr:col>
      <xdr:colOff>50800</xdr:colOff>
      <xdr:row>76</xdr:row>
      <xdr:rowOff>161578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34215"/>
          <a:ext cx="889000" cy="5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76983</xdr:rowOff>
    </xdr:from>
    <xdr:to>
      <xdr:col>10</xdr:col>
      <xdr:colOff>114300</xdr:colOff>
      <xdr:row>76</xdr:row>
      <xdr:rowOff>161578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07183"/>
          <a:ext cx="889000" cy="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89791</xdr:rowOff>
    </xdr:from>
    <xdr:to>
      <xdr:col>24</xdr:col>
      <xdr:colOff>114300</xdr:colOff>
      <xdr:row>77</xdr:row>
      <xdr:rowOff>19941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112668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7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50907</xdr:rowOff>
    </xdr:from>
    <xdr:to>
      <xdr:col>20</xdr:col>
      <xdr:colOff>38100</xdr:colOff>
      <xdr:row>76</xdr:row>
      <xdr:rowOff>152507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169034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53215</xdr:rowOff>
    </xdr:from>
    <xdr:to>
      <xdr:col>15</xdr:col>
      <xdr:colOff>101600</xdr:colOff>
      <xdr:row>76</xdr:row>
      <xdr:rowOff>154815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171342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5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110778</xdr:rowOff>
    </xdr:from>
    <xdr:to>
      <xdr:col>10</xdr:col>
      <xdr:colOff>165100</xdr:colOff>
      <xdr:row>77</xdr:row>
      <xdr:rowOff>40928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57454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26183</xdr:rowOff>
    </xdr:from>
    <xdr:to>
      <xdr:col>6</xdr:col>
      <xdr:colOff>38100</xdr:colOff>
      <xdr:row>76</xdr:row>
      <xdr:rowOff>127783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144311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19989</xdr:rowOff>
    </xdr:from>
    <xdr:to>
      <xdr:col>24</xdr:col>
      <xdr:colOff>63500</xdr:colOff>
      <xdr:row>96</xdr:row>
      <xdr:rowOff>126388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79189"/>
          <a:ext cx="838200" cy="10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19989</xdr:rowOff>
    </xdr:from>
    <xdr:to>
      <xdr:col>19</xdr:col>
      <xdr:colOff>177800</xdr:colOff>
      <xdr:row>96</xdr:row>
      <xdr:rowOff>171056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79189"/>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153752</xdr:rowOff>
    </xdr:from>
    <xdr:to>
      <xdr:col>15</xdr:col>
      <xdr:colOff>50800</xdr:colOff>
      <xdr:row>96</xdr:row>
      <xdr:rowOff>171056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12952"/>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120208</xdr:rowOff>
    </xdr:from>
    <xdr:to>
      <xdr:col>10</xdr:col>
      <xdr:colOff>114300</xdr:colOff>
      <xdr:row>96</xdr:row>
      <xdr:rowOff>153752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79408"/>
          <a:ext cx="8890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75588</xdr:rowOff>
    </xdr:from>
    <xdr:to>
      <xdr:col>24</xdr:col>
      <xdr:colOff>114300</xdr:colOff>
      <xdr:row>97</xdr:row>
      <xdr:rowOff>5738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54015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140639</xdr:rowOff>
    </xdr:from>
    <xdr:to>
      <xdr:col>20</xdr:col>
      <xdr:colOff>38100</xdr:colOff>
      <xdr:row>96</xdr:row>
      <xdr:rowOff>70789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61916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2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120256</xdr:rowOff>
    </xdr:from>
    <xdr:to>
      <xdr:col>15</xdr:col>
      <xdr:colOff>101600</xdr:colOff>
      <xdr:row>97</xdr:row>
      <xdr:rowOff>50406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41533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102952</xdr:rowOff>
    </xdr:from>
    <xdr:to>
      <xdr:col>10</xdr:col>
      <xdr:colOff>165100</xdr:colOff>
      <xdr:row>97</xdr:row>
      <xdr:rowOff>33102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24229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69408</xdr:rowOff>
    </xdr:from>
    <xdr:to>
      <xdr:col>6</xdr:col>
      <xdr:colOff>38100</xdr:colOff>
      <xdr:row>96</xdr:row>
      <xdr:rowOff>171008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162135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9891</xdr:rowOff>
    </xdr:from>
    <xdr:to>
      <xdr:col>55</xdr:col>
      <xdr:colOff>0</xdr:colOff>
      <xdr:row>34</xdr:row>
      <xdr:rowOff>71891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39191"/>
          <a:ext cx="838200" cy="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158133</xdr:rowOff>
    </xdr:from>
    <xdr:to>
      <xdr:col>50</xdr:col>
      <xdr:colOff>114300</xdr:colOff>
      <xdr:row>34</xdr:row>
      <xdr:rowOff>71891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644533"/>
          <a:ext cx="889000" cy="25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158133</xdr:rowOff>
    </xdr:from>
    <xdr:to>
      <xdr:col>45</xdr:col>
      <xdr:colOff>177800</xdr:colOff>
      <xdr:row>34</xdr:row>
      <xdr:rowOff>84474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644533"/>
          <a:ext cx="889000" cy="26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84474</xdr:rowOff>
    </xdr:from>
    <xdr:to>
      <xdr:col>41</xdr:col>
      <xdr:colOff>50800</xdr:colOff>
      <xdr:row>34</xdr:row>
      <xdr:rowOff>141182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13774"/>
          <a:ext cx="8890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130541</xdr:rowOff>
    </xdr:from>
    <xdr:to>
      <xdr:col>55</xdr:col>
      <xdr:colOff>50800</xdr:colOff>
      <xdr:row>34</xdr:row>
      <xdr:rowOff>60691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153418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3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21091</xdr:rowOff>
    </xdr:from>
    <xdr:to>
      <xdr:col>50</xdr:col>
      <xdr:colOff>165100</xdr:colOff>
      <xdr:row>34</xdr:row>
      <xdr:rowOff>122691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139218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2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107333</xdr:rowOff>
    </xdr:from>
    <xdr:to>
      <xdr:col>46</xdr:col>
      <xdr:colOff>38100</xdr:colOff>
      <xdr:row>33</xdr:row>
      <xdr:rowOff>37483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5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54010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36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33674</xdr:rowOff>
    </xdr:from>
    <xdr:to>
      <xdr:col>41</xdr:col>
      <xdr:colOff>101600</xdr:colOff>
      <xdr:row>34</xdr:row>
      <xdr:rowOff>135274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151801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3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90382</xdr:rowOff>
    </xdr:from>
    <xdr:to>
      <xdr:col>36</xdr:col>
      <xdr:colOff>165100</xdr:colOff>
      <xdr:row>35</xdr:row>
      <xdr:rowOff>20532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37059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69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97100</xdr:rowOff>
    </xdr:from>
    <xdr:to>
      <xdr:col>55</xdr:col>
      <xdr:colOff>0</xdr:colOff>
      <xdr:row>58</xdr:row>
      <xdr:rowOff>20986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98300"/>
          <a:ext cx="838200" cy="26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145694</xdr:rowOff>
    </xdr:from>
    <xdr:to>
      <xdr:col>50</xdr:col>
      <xdr:colOff>114300</xdr:colOff>
      <xdr:row>58</xdr:row>
      <xdr:rowOff>20986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46894"/>
          <a:ext cx="889000" cy="2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110529</xdr:rowOff>
    </xdr:from>
    <xdr:to>
      <xdr:col>45</xdr:col>
      <xdr:colOff>177800</xdr:colOff>
      <xdr:row>56</xdr:row>
      <xdr:rowOff>145694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40279"/>
          <a:ext cx="889000" cy="20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110529</xdr:rowOff>
    </xdr:from>
    <xdr:to>
      <xdr:col>41</xdr:col>
      <xdr:colOff>50800</xdr:colOff>
      <xdr:row>58</xdr:row>
      <xdr:rowOff>67739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40279"/>
          <a:ext cx="889000" cy="4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46300</xdr:rowOff>
    </xdr:from>
    <xdr:to>
      <xdr:col>55</xdr:col>
      <xdr:colOff>50800</xdr:colOff>
      <xdr:row>56</xdr:row>
      <xdr:rowOff>147900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69177</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98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141636</xdr:rowOff>
    </xdr:from>
    <xdr:to>
      <xdr:col>50</xdr:col>
      <xdr:colOff>165100</xdr:colOff>
      <xdr:row>58</xdr:row>
      <xdr:rowOff>71786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88313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8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94894</xdr:rowOff>
    </xdr:from>
    <xdr:to>
      <xdr:col>46</xdr:col>
      <xdr:colOff>38100</xdr:colOff>
      <xdr:row>57</xdr:row>
      <xdr:rowOff>25044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41571</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471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59729</xdr:rowOff>
    </xdr:from>
    <xdr:to>
      <xdr:col>41</xdr:col>
      <xdr:colOff>101600</xdr:colOff>
      <xdr:row>55</xdr:row>
      <xdr:rowOff>161329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4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6406</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9264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16939</xdr:rowOff>
    </xdr:from>
    <xdr:to>
      <xdr:col>36</xdr:col>
      <xdr:colOff>165100</xdr:colOff>
      <xdr:row>58</xdr:row>
      <xdr:rowOff>118539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135066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3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5931</xdr:rowOff>
    </xdr:from>
    <xdr:to>
      <xdr:col>55</xdr:col>
      <xdr:colOff>0</xdr:colOff>
      <xdr:row>78</xdr:row>
      <xdr:rowOff>149675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864681"/>
          <a:ext cx="838200" cy="65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149675</xdr:rowOff>
    </xdr:from>
    <xdr:to>
      <xdr:col>50</xdr:col>
      <xdr:colOff>114300</xdr:colOff>
      <xdr:row>79</xdr:row>
      <xdr:rowOff>17955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22775"/>
          <a:ext cx="889000" cy="3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108897</xdr:rowOff>
    </xdr:from>
    <xdr:to>
      <xdr:col>45</xdr:col>
      <xdr:colOff>177800</xdr:colOff>
      <xdr:row>79</xdr:row>
      <xdr:rowOff>17955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81997"/>
          <a:ext cx="889000" cy="8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108897</xdr:rowOff>
    </xdr:from>
    <xdr:to>
      <xdr:col>41</xdr:col>
      <xdr:colOff>50800</xdr:colOff>
      <xdr:row>78</xdr:row>
      <xdr:rowOff>136100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81997"/>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126581</xdr:rowOff>
    </xdr:from>
    <xdr:to>
      <xdr:col>55</xdr:col>
      <xdr:colOff>50800</xdr:colOff>
      <xdr:row>75</xdr:row>
      <xdr:rowOff>56731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8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149458</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66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98875</xdr:rowOff>
    </xdr:from>
    <xdr:to>
      <xdr:col>50</xdr:col>
      <xdr:colOff>165100</xdr:colOff>
      <xdr:row>79</xdr:row>
      <xdr:rowOff>29025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20152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6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138605</xdr:rowOff>
    </xdr:from>
    <xdr:to>
      <xdr:col>46</xdr:col>
      <xdr:colOff>38100</xdr:colOff>
      <xdr:row>79</xdr:row>
      <xdr:rowOff>68755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59882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6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58097</xdr:rowOff>
    </xdr:from>
    <xdr:to>
      <xdr:col>41</xdr:col>
      <xdr:colOff>101600</xdr:colOff>
      <xdr:row>78</xdr:row>
      <xdr:rowOff>159697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150824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85300</xdr:rowOff>
    </xdr:from>
    <xdr:to>
      <xdr:col>36</xdr:col>
      <xdr:colOff>165100</xdr:colOff>
      <xdr:row>79</xdr:row>
      <xdr:rowOff>15450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35361</xdr:rowOff>
    </xdr:from>
    <xdr:to>
      <xdr:col>55</xdr:col>
      <xdr:colOff>0</xdr:colOff>
      <xdr:row>97</xdr:row>
      <xdr:rowOff>107989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66011"/>
          <a:ext cx="838200" cy="7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55704</xdr:rowOff>
    </xdr:from>
    <xdr:to>
      <xdr:col>50</xdr:col>
      <xdr:colOff>114300</xdr:colOff>
      <xdr:row>97</xdr:row>
      <xdr:rowOff>107989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514904"/>
          <a:ext cx="889000" cy="2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132434</xdr:rowOff>
    </xdr:from>
    <xdr:to>
      <xdr:col>45</xdr:col>
      <xdr:colOff>177800</xdr:colOff>
      <xdr:row>96</xdr:row>
      <xdr:rowOff>55704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248734"/>
          <a:ext cx="889000" cy="26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132434</xdr:rowOff>
    </xdr:from>
    <xdr:to>
      <xdr:col>41</xdr:col>
      <xdr:colOff>50800</xdr:colOff>
      <xdr:row>97</xdr:row>
      <xdr:rowOff>168887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248734"/>
          <a:ext cx="889000" cy="5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156011</xdr:rowOff>
    </xdr:from>
    <xdr:to>
      <xdr:col>55</xdr:col>
      <xdr:colOff>50800</xdr:colOff>
      <xdr:row>97</xdr:row>
      <xdr:rowOff>86161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7438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6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57189</xdr:rowOff>
    </xdr:from>
    <xdr:to>
      <xdr:col>50</xdr:col>
      <xdr:colOff>165100</xdr:colOff>
      <xdr:row>97</xdr:row>
      <xdr:rowOff>158789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3866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6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4904</xdr:rowOff>
    </xdr:from>
    <xdr:to>
      <xdr:col>46</xdr:col>
      <xdr:colOff>38100</xdr:colOff>
      <xdr:row>96</xdr:row>
      <xdr:rowOff>106504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6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123031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23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81634</xdr:rowOff>
    </xdr:from>
    <xdr:to>
      <xdr:col>41</xdr:col>
      <xdr:colOff>101600</xdr:colOff>
      <xdr:row>95</xdr:row>
      <xdr:rowOff>11784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1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93</xdr:row>
      <xdr:rowOff>28311</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16205" y="15973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118087</xdr:rowOff>
    </xdr:from>
    <xdr:to>
      <xdr:col>36</xdr:col>
      <xdr:colOff>165100</xdr:colOff>
      <xdr:row>98</xdr:row>
      <xdr:rowOff>48237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64764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167057</xdr:rowOff>
    </xdr:from>
    <xdr:to>
      <xdr:col>85</xdr:col>
      <xdr:colOff>127000</xdr:colOff>
      <xdr:row>39</xdr:row>
      <xdr:rowOff>32314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82157"/>
          <a:ext cx="8382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119218</xdr:rowOff>
    </xdr:from>
    <xdr:to>
      <xdr:col>81</xdr:col>
      <xdr:colOff>50800</xdr:colOff>
      <xdr:row>39</xdr:row>
      <xdr:rowOff>32314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62868"/>
          <a:ext cx="889000" cy="2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79866</xdr:rowOff>
    </xdr:from>
    <xdr:to>
      <xdr:col>76</xdr:col>
      <xdr:colOff>114300</xdr:colOff>
      <xdr:row>37</xdr:row>
      <xdr:rowOff>119218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52066"/>
          <a:ext cx="889000" cy="2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79866</xdr:rowOff>
    </xdr:from>
    <xdr:to>
      <xdr:col>71</xdr:col>
      <xdr:colOff>177800</xdr:colOff>
      <xdr:row>39</xdr:row>
      <xdr:rowOff>51493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252066"/>
          <a:ext cx="889000" cy="48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116257</xdr:rowOff>
    </xdr:from>
    <xdr:to>
      <xdr:col>85</xdr:col>
      <xdr:colOff>177800</xdr:colOff>
      <xdr:row>39</xdr:row>
      <xdr:rowOff>46407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75634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152964</xdr:rowOff>
    </xdr:from>
    <xdr:to>
      <xdr:col>81</xdr:col>
      <xdr:colOff>101600</xdr:colOff>
      <xdr:row>39</xdr:row>
      <xdr:rowOff>83114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74241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7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68418</xdr:rowOff>
    </xdr:from>
    <xdr:to>
      <xdr:col>76</xdr:col>
      <xdr:colOff>165100</xdr:colOff>
      <xdr:row>37</xdr:row>
      <xdr:rowOff>170018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15095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29066</xdr:rowOff>
    </xdr:from>
    <xdr:to>
      <xdr:col>72</xdr:col>
      <xdr:colOff>38100</xdr:colOff>
      <xdr:row>36</xdr:row>
      <xdr:rowOff>130666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147193</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03795" y="597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693</xdr:rowOff>
    </xdr:from>
    <xdr:to>
      <xdr:col>67</xdr:col>
      <xdr:colOff>101600</xdr:colOff>
      <xdr:row>39</xdr:row>
      <xdr:rowOff>102293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93420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7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92477</xdr:rowOff>
    </xdr:from>
    <xdr:to>
      <xdr:col>85</xdr:col>
      <xdr:colOff>127000</xdr:colOff>
      <xdr:row>77</xdr:row>
      <xdr:rowOff>107400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94127"/>
          <a:ext cx="8382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107400</xdr:rowOff>
    </xdr:from>
    <xdr:to>
      <xdr:col>81</xdr:col>
      <xdr:colOff>50800</xdr:colOff>
      <xdr:row>77</xdr:row>
      <xdr:rowOff>128574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09050"/>
          <a:ext cx="8890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128574</xdr:rowOff>
    </xdr:from>
    <xdr:to>
      <xdr:col>76</xdr:col>
      <xdr:colOff>114300</xdr:colOff>
      <xdr:row>77</xdr:row>
      <xdr:rowOff>138809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0224"/>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138809</xdr:rowOff>
    </xdr:from>
    <xdr:to>
      <xdr:col>71</xdr:col>
      <xdr:colOff>177800</xdr:colOff>
      <xdr:row>77</xdr:row>
      <xdr:rowOff>154318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0459"/>
          <a:ext cx="889000" cy="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41677</xdr:rowOff>
    </xdr:from>
    <xdr:to>
      <xdr:col>85</xdr:col>
      <xdr:colOff>177800</xdr:colOff>
      <xdr:row>77</xdr:row>
      <xdr:rowOff>143277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64554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9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56600</xdr:rowOff>
    </xdr:from>
    <xdr:to>
      <xdr:col>81</xdr:col>
      <xdr:colOff>101600</xdr:colOff>
      <xdr:row>77</xdr:row>
      <xdr:rowOff>158200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3277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77774</xdr:rowOff>
    </xdr:from>
    <xdr:to>
      <xdr:col>76</xdr:col>
      <xdr:colOff>165100</xdr:colOff>
      <xdr:row>78</xdr:row>
      <xdr:rowOff>7924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24451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05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88009</xdr:rowOff>
    </xdr:from>
    <xdr:to>
      <xdr:col>72</xdr:col>
      <xdr:colOff>38100</xdr:colOff>
      <xdr:row>78</xdr:row>
      <xdr:rowOff>18159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34686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6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103518</xdr:rowOff>
    </xdr:from>
    <xdr:to>
      <xdr:col>67</xdr:col>
      <xdr:colOff>101600</xdr:colOff>
      <xdr:row>78</xdr:row>
      <xdr:rowOff>33668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50195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8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17441</xdr:rowOff>
    </xdr:from>
    <xdr:to>
      <xdr:col>85</xdr:col>
      <xdr:colOff>127000</xdr:colOff>
      <xdr:row>97</xdr:row>
      <xdr:rowOff>56317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48091"/>
          <a:ext cx="8382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126239</xdr:rowOff>
    </xdr:from>
    <xdr:to>
      <xdr:col>81</xdr:col>
      <xdr:colOff>50800</xdr:colOff>
      <xdr:row>97</xdr:row>
      <xdr:rowOff>56317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585439"/>
          <a:ext cx="889000" cy="10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126239</xdr:rowOff>
    </xdr:from>
    <xdr:to>
      <xdr:col>76</xdr:col>
      <xdr:colOff>114300</xdr:colOff>
      <xdr:row>98</xdr:row>
      <xdr:rowOff>106964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585439"/>
          <a:ext cx="889000" cy="3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164830</xdr:rowOff>
    </xdr:from>
    <xdr:to>
      <xdr:col>71</xdr:col>
      <xdr:colOff>177800</xdr:colOff>
      <xdr:row>98</xdr:row>
      <xdr:rowOff>106964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95480"/>
          <a:ext cx="8890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138091</xdr:rowOff>
    </xdr:from>
    <xdr:to>
      <xdr:col>85</xdr:col>
      <xdr:colOff>177800</xdr:colOff>
      <xdr:row>97</xdr:row>
      <xdr:rowOff>68241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160968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4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5517</xdr:rowOff>
    </xdr:from>
    <xdr:to>
      <xdr:col>81</xdr:col>
      <xdr:colOff>101600</xdr:colOff>
      <xdr:row>97</xdr:row>
      <xdr:rowOff>107117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123644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1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75439</xdr:rowOff>
    </xdr:from>
    <xdr:to>
      <xdr:col>76</xdr:col>
      <xdr:colOff>165100</xdr:colOff>
      <xdr:row>97</xdr:row>
      <xdr:rowOff>5589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22116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0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56164</xdr:rowOff>
    </xdr:from>
    <xdr:to>
      <xdr:col>72</xdr:col>
      <xdr:colOff>38100</xdr:colOff>
      <xdr:row>98</xdr:row>
      <xdr:rowOff>157764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148891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114030</xdr:rowOff>
    </xdr:from>
    <xdr:to>
      <xdr:col>67</xdr:col>
      <xdr:colOff>101600</xdr:colOff>
      <xdr:row>98</xdr:row>
      <xdr:rowOff>44180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60707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1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91877</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092627"/>
          <a:ext cx="889000" cy="56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91877</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092627"/>
          <a:ext cx="889000" cy="56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10909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5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41077</xdr:rowOff>
    </xdr:from>
    <xdr:to>
      <xdr:col>102</xdr:col>
      <xdr:colOff>165100</xdr:colOff>
      <xdr:row>35</xdr:row>
      <xdr:rowOff>142677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0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159204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581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72982</xdr:rowOff>
    </xdr:from>
    <xdr:to>
      <xdr:col>116</xdr:col>
      <xdr:colOff>63500</xdr:colOff>
      <xdr:row>59</xdr:row>
      <xdr:rowOff>73972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88532"/>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66156</xdr:rowOff>
    </xdr:from>
    <xdr:to>
      <xdr:col>111</xdr:col>
      <xdr:colOff>177800</xdr:colOff>
      <xdr:row>59</xdr:row>
      <xdr:rowOff>73972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81706"/>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66156</xdr:rowOff>
    </xdr:from>
    <xdr:to>
      <xdr:col>107</xdr:col>
      <xdr:colOff>50800</xdr:colOff>
      <xdr:row>59</xdr:row>
      <xdr:rowOff>73450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81706"/>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73450</xdr:rowOff>
    </xdr:from>
    <xdr:to>
      <xdr:col>102</xdr:col>
      <xdr:colOff>114300</xdr:colOff>
      <xdr:row>59</xdr:row>
      <xdr:rowOff>80590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89000"/>
          <a:ext cx="889000" cy="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22182</xdr:rowOff>
    </xdr:from>
    <xdr:to>
      <xdr:col>116</xdr:col>
      <xdr:colOff>114300</xdr:colOff>
      <xdr:row>59</xdr:row>
      <xdr:rowOff>123782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23172</xdr:rowOff>
    </xdr:from>
    <xdr:to>
      <xdr:col>112</xdr:col>
      <xdr:colOff>38100</xdr:colOff>
      <xdr:row>59</xdr:row>
      <xdr:rowOff>124772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115899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15356</xdr:rowOff>
    </xdr:from>
    <xdr:to>
      <xdr:col>107</xdr:col>
      <xdr:colOff>101600</xdr:colOff>
      <xdr:row>59</xdr:row>
      <xdr:rowOff>116956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108083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22650</xdr:rowOff>
    </xdr:from>
    <xdr:to>
      <xdr:col>102</xdr:col>
      <xdr:colOff>165100</xdr:colOff>
      <xdr:row>59</xdr:row>
      <xdr:rowOff>124250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115377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29790</xdr:rowOff>
    </xdr:from>
    <xdr:to>
      <xdr:col>98</xdr:col>
      <xdr:colOff>38100</xdr:colOff>
      <xdr:row>59</xdr:row>
      <xdr:rowOff>131390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122517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104404</xdr:rowOff>
    </xdr:from>
    <xdr:to>
      <xdr:col>116</xdr:col>
      <xdr:colOff>63500</xdr:colOff>
      <xdr:row>76</xdr:row>
      <xdr:rowOff>65621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63154"/>
          <a:ext cx="838200" cy="1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123261</xdr:rowOff>
    </xdr:from>
    <xdr:to>
      <xdr:col>111</xdr:col>
      <xdr:colOff>177800</xdr:colOff>
      <xdr:row>76</xdr:row>
      <xdr:rowOff>65621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82011"/>
          <a:ext cx="8890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123261</xdr:rowOff>
    </xdr:from>
    <xdr:to>
      <xdr:col>107</xdr:col>
      <xdr:colOff>50800</xdr:colOff>
      <xdr:row>76</xdr:row>
      <xdr:rowOff>47003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82011"/>
          <a:ext cx="889000" cy="9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47003</xdr:rowOff>
    </xdr:from>
    <xdr:to>
      <xdr:col>102</xdr:col>
      <xdr:colOff>114300</xdr:colOff>
      <xdr:row>76</xdr:row>
      <xdr:rowOff>77789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77203"/>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53604</xdr:rowOff>
    </xdr:from>
    <xdr:to>
      <xdr:col>116</xdr:col>
      <xdr:colOff>114300</xdr:colOff>
      <xdr:row>75</xdr:row>
      <xdr:rowOff>155204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76481</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6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14821</xdr:rowOff>
    </xdr:from>
    <xdr:to>
      <xdr:col>112</xdr:col>
      <xdr:colOff>38100</xdr:colOff>
      <xdr:row>76</xdr:row>
      <xdr:rowOff>116421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132948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2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72461</xdr:rowOff>
    </xdr:from>
    <xdr:to>
      <xdr:col>107</xdr:col>
      <xdr:colOff>101600</xdr:colOff>
      <xdr:row>76</xdr:row>
      <xdr:rowOff>2611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19138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0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167653</xdr:rowOff>
    </xdr:from>
    <xdr:to>
      <xdr:col>102</xdr:col>
      <xdr:colOff>165100</xdr:colOff>
      <xdr:row>76</xdr:row>
      <xdr:rowOff>97803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114330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0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26989</xdr:rowOff>
    </xdr:from>
    <xdr:to>
      <xdr:col>98</xdr:col>
      <xdr:colOff>38100</xdr:colOff>
      <xdr:row>76</xdr:row>
      <xdr:rowOff>128589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145115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3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て、人件費は退職職員と新規採用職員との給与差に伴い減少、物件費は観光施設の指定管理料の減等により減少、維持補修費は公共施設等の修繕料の減に伴い減少、扶助費は「住民税非課税世帯等に対する臨時特別給付金事業」及び「子育て世帯臨時特別給付金事業」の減等により減少、補助費等は生活応援商品券助成金の増等により増加、普通建設事業費は保育園新設事業費の増等により増加、災害復旧事業費は令和４年台風１５号により被災した村道災害復旧事業費の増により増加、公債費は令和元年度借入の緊急防災・減災事業債及び辺地対策事業債の償還開始により増加、積立金は財政調整基金積立金及び公共施設基金積立金の増により増加、繰出金は簡易水道事業特別会計・国保特別会計・国保診療所特別会計・後期高齢者医療特別会計への繰出金の増に伴い増加した。事業費は減少したものの住民一人当たりのコストが上昇している人件費・物件費・補助費等は人口減少の影響によるものである。費目の大半において類似団体平均を上回っているのは、人口が少ないことが主な要因である。近年、観光施設の改修・整備や防災行政無線の更新などの大型の整備事業が集中したことにより地方債現在高が増加した影響で公債費は右肩上がりで類似団体平均を上回っているが、交付税措置率の高い辺地対策事業債や過疎対策事業債等が主であるため、実質公債費比率は類似団体平均を下回っている。令和５年度に保健センターの老朽化に伴う大規模改修、令和６年度～令和７年度に保健体育施設の整備及び義務教育学校の長寿命化改修等の事業に借入を行うため、公債費は今後も上昇することが見込まれるため、今後は地方債の新規発行を伴う普通建設事業を抑制し、公債費の減少に努める必要がある。また、派遣職員の復帰による職員数の適正化により人件費を抑制し、事務事業の見直し、事業の緊急性・重要性・費用効果等を十分に検討し、コスト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
453
274.22
2,212,682
1,892,170
284,767
1,026,105
2,113,233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158202</xdr:rowOff>
    </xdr:from>
    <xdr:to>
      <xdr:col>24</xdr:col>
      <xdr:colOff>63500</xdr:colOff>
      <xdr:row>35</xdr:row>
      <xdr:rowOff>28029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987502"/>
          <a:ext cx="838200" cy="4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119055</xdr:rowOff>
    </xdr:from>
    <xdr:to>
      <xdr:col>19</xdr:col>
      <xdr:colOff>177800</xdr:colOff>
      <xdr:row>35</xdr:row>
      <xdr:rowOff>28029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5948355"/>
          <a:ext cx="889000" cy="8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119055</xdr:rowOff>
    </xdr:from>
    <xdr:to>
      <xdr:col>15</xdr:col>
      <xdr:colOff>50800</xdr:colOff>
      <xdr:row>34</xdr:row>
      <xdr:rowOff>137743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5948355"/>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137743</xdr:rowOff>
    </xdr:from>
    <xdr:to>
      <xdr:col>10</xdr:col>
      <xdr:colOff>114300</xdr:colOff>
      <xdr:row>35</xdr:row>
      <xdr:rowOff>40745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967043"/>
          <a:ext cx="889000" cy="7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107402</xdr:rowOff>
    </xdr:from>
    <xdr:to>
      <xdr:col>24</xdr:col>
      <xdr:colOff>114300</xdr:colOff>
      <xdr:row>35</xdr:row>
      <xdr:rowOff>37552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130279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78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148679</xdr:rowOff>
    </xdr:from>
    <xdr:to>
      <xdr:col>20</xdr:col>
      <xdr:colOff>38100</xdr:colOff>
      <xdr:row>35</xdr:row>
      <xdr:rowOff>78829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97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95356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75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68255</xdr:rowOff>
    </xdr:from>
    <xdr:to>
      <xdr:col>15</xdr:col>
      <xdr:colOff>101600</xdr:colOff>
      <xdr:row>34</xdr:row>
      <xdr:rowOff>169855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8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14932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6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86943</xdr:rowOff>
    </xdr:from>
    <xdr:to>
      <xdr:col>10</xdr:col>
      <xdr:colOff>165100</xdr:colOff>
      <xdr:row>35</xdr:row>
      <xdr:rowOff>17093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9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33620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69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161395</xdr:rowOff>
    </xdr:from>
    <xdr:to>
      <xdr:col>6</xdr:col>
      <xdr:colOff>38100</xdr:colOff>
      <xdr:row>35</xdr:row>
      <xdr:rowOff>91545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9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108072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76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164734</xdr:rowOff>
    </xdr:from>
    <xdr:to>
      <xdr:col>24</xdr:col>
      <xdr:colOff>63500</xdr:colOff>
      <xdr:row>56</xdr:row>
      <xdr:rowOff>149111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594484"/>
          <a:ext cx="838200" cy="1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77270</xdr:rowOff>
    </xdr:from>
    <xdr:to>
      <xdr:col>19</xdr:col>
      <xdr:colOff>177800</xdr:colOff>
      <xdr:row>56</xdr:row>
      <xdr:rowOff>149111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678470"/>
          <a:ext cx="889000" cy="7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114451</xdr:rowOff>
    </xdr:from>
    <xdr:to>
      <xdr:col>15</xdr:col>
      <xdr:colOff>50800</xdr:colOff>
      <xdr:row>56</xdr:row>
      <xdr:rowOff>77270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372751"/>
          <a:ext cx="889000" cy="30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114451</xdr:rowOff>
    </xdr:from>
    <xdr:to>
      <xdr:col>10</xdr:col>
      <xdr:colOff>114300</xdr:colOff>
      <xdr:row>57</xdr:row>
      <xdr:rowOff>85962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372751"/>
          <a:ext cx="889000" cy="48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113934</xdr:rowOff>
    </xdr:from>
    <xdr:to>
      <xdr:col>24</xdr:col>
      <xdr:colOff>114300</xdr:colOff>
      <xdr:row>56</xdr:row>
      <xdr:rowOff>44084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4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136811</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951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98311</xdr:rowOff>
    </xdr:from>
    <xdr:to>
      <xdr:col>20</xdr:col>
      <xdr:colOff>38100</xdr:colOff>
      <xdr:row>57</xdr:row>
      <xdr:rowOff>28461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44988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94747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26470</xdr:rowOff>
    </xdr:from>
    <xdr:to>
      <xdr:col>15</xdr:col>
      <xdr:colOff>101600</xdr:colOff>
      <xdr:row>56</xdr:row>
      <xdr:rowOff>128070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144597</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402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63651</xdr:rowOff>
    </xdr:from>
    <xdr:to>
      <xdr:col>10</xdr:col>
      <xdr:colOff>165100</xdr:colOff>
      <xdr:row>54</xdr:row>
      <xdr:rowOff>165251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10328</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9097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35162</xdr:rowOff>
    </xdr:from>
    <xdr:to>
      <xdr:col>6</xdr:col>
      <xdr:colOff>38100</xdr:colOff>
      <xdr:row>57</xdr:row>
      <xdr:rowOff>136762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153289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8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57761</xdr:rowOff>
    </xdr:from>
    <xdr:to>
      <xdr:col>24</xdr:col>
      <xdr:colOff>63500</xdr:colOff>
      <xdr:row>77</xdr:row>
      <xdr:rowOff>50806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45061"/>
          <a:ext cx="838200" cy="50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34720</xdr:rowOff>
    </xdr:from>
    <xdr:to>
      <xdr:col>19</xdr:col>
      <xdr:colOff>177800</xdr:colOff>
      <xdr:row>77</xdr:row>
      <xdr:rowOff>50806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363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34720</xdr:rowOff>
    </xdr:from>
    <xdr:to>
      <xdr:col>15</xdr:col>
      <xdr:colOff>50800</xdr:colOff>
      <xdr:row>77</xdr:row>
      <xdr:rowOff>77505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36370"/>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77505</xdr:rowOff>
    </xdr:from>
    <xdr:to>
      <xdr:col>10</xdr:col>
      <xdr:colOff>114300</xdr:colOff>
      <xdr:row>77</xdr:row>
      <xdr:rowOff>102146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9155"/>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6961</xdr:rowOff>
    </xdr:from>
    <xdr:to>
      <xdr:col>24</xdr:col>
      <xdr:colOff>114300</xdr:colOff>
      <xdr:row>74</xdr:row>
      <xdr:rowOff>108561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29838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4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xdr:rowOff>
    </xdr:from>
    <xdr:to>
      <xdr:col>20</xdr:col>
      <xdr:colOff>38100</xdr:colOff>
      <xdr:row>77</xdr:row>
      <xdr:rowOff>101606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118133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7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155370</xdr:rowOff>
    </xdr:from>
    <xdr:to>
      <xdr:col>15</xdr:col>
      <xdr:colOff>101600</xdr:colOff>
      <xdr:row>77</xdr:row>
      <xdr:rowOff>85520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102047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6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26705</xdr:rowOff>
    </xdr:from>
    <xdr:to>
      <xdr:col>10</xdr:col>
      <xdr:colOff>165100</xdr:colOff>
      <xdr:row>77</xdr:row>
      <xdr:rowOff>128305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144832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0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51346</xdr:rowOff>
    </xdr:from>
    <xdr:to>
      <xdr:col>6</xdr:col>
      <xdr:colOff>38100</xdr:colOff>
      <xdr:row>77</xdr:row>
      <xdr:rowOff>152946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169473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2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41008</xdr:rowOff>
    </xdr:from>
    <xdr:to>
      <xdr:col>24</xdr:col>
      <xdr:colOff>63500</xdr:colOff>
      <xdr:row>96</xdr:row>
      <xdr:rowOff>81333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00208"/>
          <a:ext cx="8382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41008</xdr:rowOff>
    </xdr:from>
    <xdr:to>
      <xdr:col>19</xdr:col>
      <xdr:colOff>177800</xdr:colOff>
      <xdr:row>96</xdr:row>
      <xdr:rowOff>105835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00208"/>
          <a:ext cx="889000" cy="6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105835</xdr:rowOff>
    </xdr:from>
    <xdr:to>
      <xdr:col>15</xdr:col>
      <xdr:colOff>50800</xdr:colOff>
      <xdr:row>96</xdr:row>
      <xdr:rowOff>144393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65035"/>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144393</xdr:rowOff>
    </xdr:from>
    <xdr:to>
      <xdr:col>10</xdr:col>
      <xdr:colOff>114300</xdr:colOff>
      <xdr:row>96</xdr:row>
      <xdr:rowOff>158415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03593"/>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30533</xdr:rowOff>
    </xdr:from>
    <xdr:to>
      <xdr:col>24</xdr:col>
      <xdr:colOff>114300</xdr:colOff>
      <xdr:row>96</xdr:row>
      <xdr:rowOff>132133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53410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4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161658</xdr:rowOff>
    </xdr:from>
    <xdr:to>
      <xdr:col>20</xdr:col>
      <xdr:colOff>38100</xdr:colOff>
      <xdr:row>96</xdr:row>
      <xdr:rowOff>91808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108335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2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55035</xdr:rowOff>
    </xdr:from>
    <xdr:to>
      <xdr:col>15</xdr:col>
      <xdr:colOff>101600</xdr:colOff>
      <xdr:row>96</xdr:row>
      <xdr:rowOff>156635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1712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2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93593</xdr:rowOff>
    </xdr:from>
    <xdr:to>
      <xdr:col>10</xdr:col>
      <xdr:colOff>165100</xdr:colOff>
      <xdr:row>97</xdr:row>
      <xdr:rowOff>23743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40270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2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107615</xdr:rowOff>
    </xdr:from>
    <xdr:to>
      <xdr:col>6</xdr:col>
      <xdr:colOff>38100</xdr:colOff>
      <xdr:row>97</xdr:row>
      <xdr:rowOff>37765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54292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4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123406</xdr:rowOff>
    </xdr:from>
    <xdr:to>
      <xdr:col>55</xdr:col>
      <xdr:colOff>0</xdr:colOff>
      <xdr:row>55</xdr:row>
      <xdr:rowOff>47224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038806"/>
          <a:ext cx="838200" cy="4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157000</xdr:rowOff>
    </xdr:from>
    <xdr:to>
      <xdr:col>50</xdr:col>
      <xdr:colOff>114300</xdr:colOff>
      <xdr:row>55</xdr:row>
      <xdr:rowOff>47224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243850"/>
          <a:ext cx="889000" cy="2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157000</xdr:rowOff>
    </xdr:from>
    <xdr:to>
      <xdr:col>45</xdr:col>
      <xdr:colOff>177800</xdr:colOff>
      <xdr:row>55</xdr:row>
      <xdr:rowOff>169646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243850"/>
          <a:ext cx="889000" cy="35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152726</xdr:rowOff>
    </xdr:from>
    <xdr:to>
      <xdr:col>41</xdr:col>
      <xdr:colOff>50800</xdr:colOff>
      <xdr:row>55</xdr:row>
      <xdr:rowOff>169646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82476"/>
          <a:ext cx="889000" cy="1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72606</xdr:rowOff>
    </xdr:from>
    <xdr:to>
      <xdr:col>55</xdr:col>
      <xdr:colOff>50800</xdr:colOff>
      <xdr:row>53</xdr:row>
      <xdr:rowOff>2756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95483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83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167874</xdr:rowOff>
    </xdr:from>
    <xdr:to>
      <xdr:col>50</xdr:col>
      <xdr:colOff>165100</xdr:colOff>
      <xdr:row>55</xdr:row>
      <xdr:rowOff>98024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114551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2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106200</xdr:rowOff>
    </xdr:from>
    <xdr:to>
      <xdr:col>46</xdr:col>
      <xdr:colOff>38100</xdr:colOff>
      <xdr:row>54</xdr:row>
      <xdr:rowOff>36350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19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52877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896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118846</xdr:rowOff>
    </xdr:from>
    <xdr:to>
      <xdr:col>41</xdr:col>
      <xdr:colOff>101600</xdr:colOff>
      <xdr:row>56</xdr:row>
      <xdr:rowOff>48996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65523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2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101926</xdr:rowOff>
    </xdr:from>
    <xdr:to>
      <xdr:col>36</xdr:col>
      <xdr:colOff>165100</xdr:colOff>
      <xdr:row>56</xdr:row>
      <xdr:rowOff>32076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3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48603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30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28987</xdr:rowOff>
    </xdr:from>
    <xdr:to>
      <xdr:col>55</xdr:col>
      <xdr:colOff>0</xdr:colOff>
      <xdr:row>76</xdr:row>
      <xdr:rowOff>121275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59187"/>
          <a:ext cx="838200" cy="9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89264</xdr:rowOff>
    </xdr:from>
    <xdr:to>
      <xdr:col>50</xdr:col>
      <xdr:colOff>114300</xdr:colOff>
      <xdr:row>76</xdr:row>
      <xdr:rowOff>28987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948014"/>
          <a:ext cx="889000" cy="1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89264</xdr:rowOff>
    </xdr:from>
    <xdr:to>
      <xdr:col>45</xdr:col>
      <xdr:colOff>177800</xdr:colOff>
      <xdr:row>76</xdr:row>
      <xdr:rowOff>117204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948014"/>
          <a:ext cx="88900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117204</xdr:rowOff>
    </xdr:from>
    <xdr:to>
      <xdr:col>41</xdr:col>
      <xdr:colOff>50800</xdr:colOff>
      <xdr:row>76</xdr:row>
      <xdr:rowOff>149633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47404"/>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70475</xdr:rowOff>
    </xdr:from>
    <xdr:to>
      <xdr:col>55</xdr:col>
      <xdr:colOff>50800</xdr:colOff>
      <xdr:row>77</xdr:row>
      <xdr:rowOff>625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0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93352</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5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149637</xdr:rowOff>
    </xdr:from>
    <xdr:to>
      <xdr:col>50</xdr:col>
      <xdr:colOff>165100</xdr:colOff>
      <xdr:row>76</xdr:row>
      <xdr:rowOff>79787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96314</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78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38464</xdr:rowOff>
    </xdr:from>
    <xdr:to>
      <xdr:col>46</xdr:col>
      <xdr:colOff>38100</xdr:colOff>
      <xdr:row>75</xdr:row>
      <xdr:rowOff>140064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8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156591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67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66404</xdr:rowOff>
    </xdr:from>
    <xdr:to>
      <xdr:col>41</xdr:col>
      <xdr:colOff>101600</xdr:colOff>
      <xdr:row>76</xdr:row>
      <xdr:rowOff>168004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13081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87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98833</xdr:rowOff>
    </xdr:from>
    <xdr:to>
      <xdr:col>36</xdr:col>
      <xdr:colOff>165100</xdr:colOff>
      <xdr:row>77</xdr:row>
      <xdr:rowOff>28983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45510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0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28656</xdr:rowOff>
    </xdr:from>
    <xdr:to>
      <xdr:col>55</xdr:col>
      <xdr:colOff>0</xdr:colOff>
      <xdr:row>97</xdr:row>
      <xdr:rowOff>65965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59306"/>
          <a:ext cx="838200" cy="3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19983</xdr:rowOff>
    </xdr:from>
    <xdr:to>
      <xdr:col>50</xdr:col>
      <xdr:colOff>114300</xdr:colOff>
      <xdr:row>97</xdr:row>
      <xdr:rowOff>65965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50633"/>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19983</xdr:rowOff>
    </xdr:from>
    <xdr:to>
      <xdr:col>45</xdr:col>
      <xdr:colOff>177800</xdr:colOff>
      <xdr:row>97</xdr:row>
      <xdr:rowOff>91165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50633"/>
          <a:ext cx="889000" cy="7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85322</xdr:rowOff>
    </xdr:from>
    <xdr:to>
      <xdr:col>41</xdr:col>
      <xdr:colOff>50800</xdr:colOff>
      <xdr:row>97</xdr:row>
      <xdr:rowOff>91165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1597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149306</xdr:rowOff>
    </xdr:from>
    <xdr:to>
      <xdr:col>55</xdr:col>
      <xdr:colOff>50800</xdr:colOff>
      <xdr:row>97</xdr:row>
      <xdr:rowOff>79456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733</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5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15165</xdr:rowOff>
    </xdr:from>
    <xdr:to>
      <xdr:col>50</xdr:col>
      <xdr:colOff>165100</xdr:colOff>
      <xdr:row>97</xdr:row>
      <xdr:rowOff>116765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133292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42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140633</xdr:rowOff>
    </xdr:from>
    <xdr:to>
      <xdr:col>46</xdr:col>
      <xdr:colOff>38100</xdr:colOff>
      <xdr:row>97</xdr:row>
      <xdr:rowOff>70783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87310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7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40365</xdr:rowOff>
    </xdr:from>
    <xdr:to>
      <xdr:col>41</xdr:col>
      <xdr:colOff>101600</xdr:colOff>
      <xdr:row>97</xdr:row>
      <xdr:rowOff>141965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158492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34522</xdr:rowOff>
    </xdr:from>
    <xdr:to>
      <xdr:col>36</xdr:col>
      <xdr:colOff>165100</xdr:colOff>
      <xdr:row>97</xdr:row>
      <xdr:rowOff>136122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152649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146165</xdr:rowOff>
    </xdr:from>
    <xdr:to>
      <xdr:col>85</xdr:col>
      <xdr:colOff>126364</xdr:colOff>
      <xdr:row>38</xdr:row>
      <xdr:rowOff>110672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632565"/>
          <a:ext cx="1269"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114499</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110672</xdr:rowOff>
    </xdr:from>
    <xdr:to>
      <xdr:col>86</xdr:col>
      <xdr:colOff>25400</xdr:colOff>
      <xdr:row>38</xdr:row>
      <xdr:rowOff>110672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2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92842</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40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146165</xdr:rowOff>
    </xdr:from>
    <xdr:to>
      <xdr:col>86</xdr:col>
      <xdr:colOff>25400</xdr:colOff>
      <xdr:row>32</xdr:row>
      <xdr:rowOff>146165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63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25491</xdr:rowOff>
    </xdr:from>
    <xdr:to>
      <xdr:col>85</xdr:col>
      <xdr:colOff>127000</xdr:colOff>
      <xdr:row>36</xdr:row>
      <xdr:rowOff>35977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197691"/>
          <a:ext cx="8382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99960</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43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121533</xdr:rowOff>
    </xdr:from>
    <xdr:to>
      <xdr:col>85</xdr:col>
      <xdr:colOff>177800</xdr:colOff>
      <xdr:row>38</xdr:row>
      <xdr:rowOff>51682</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65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137734</xdr:rowOff>
    </xdr:from>
    <xdr:to>
      <xdr:col>81</xdr:col>
      <xdr:colOff>50800</xdr:colOff>
      <xdr:row>36</xdr:row>
      <xdr:rowOff>35977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5452684"/>
          <a:ext cx="889000" cy="7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111182</xdr:rowOff>
    </xdr:from>
    <xdr:to>
      <xdr:col>81</xdr:col>
      <xdr:colOff>101600</xdr:colOff>
      <xdr:row>38</xdr:row>
      <xdr:rowOff>41332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32459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137734</xdr:rowOff>
    </xdr:from>
    <xdr:to>
      <xdr:col>76</xdr:col>
      <xdr:colOff>114300</xdr:colOff>
      <xdr:row>35</xdr:row>
      <xdr:rowOff>85188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452684"/>
          <a:ext cx="889000" cy="6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87613</xdr:rowOff>
    </xdr:from>
    <xdr:to>
      <xdr:col>76</xdr:col>
      <xdr:colOff>165100</xdr:colOff>
      <xdr:row>38</xdr:row>
      <xdr:rowOff>17763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8890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5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85188</xdr:rowOff>
    </xdr:from>
    <xdr:to>
      <xdr:col>71</xdr:col>
      <xdr:colOff>177800</xdr:colOff>
      <xdr:row>36</xdr:row>
      <xdr:rowOff>60531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085938"/>
          <a:ext cx="889000" cy="1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86008</xdr:rowOff>
    </xdr:from>
    <xdr:to>
      <xdr:col>72</xdr:col>
      <xdr:colOff>38100</xdr:colOff>
      <xdr:row>38</xdr:row>
      <xdr:rowOff>16159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7285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109915</xdr:rowOff>
    </xdr:from>
    <xdr:to>
      <xdr:col>67</xdr:col>
      <xdr:colOff>101600</xdr:colOff>
      <xdr:row>38</xdr:row>
      <xdr:rowOff>40066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31192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146141</xdr:rowOff>
    </xdr:from>
    <xdr:to>
      <xdr:col>85</xdr:col>
      <xdr:colOff>177800</xdr:colOff>
      <xdr:row>36</xdr:row>
      <xdr:rowOff>76291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1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169018</xdr:rowOff>
    </xdr:from>
    <xdr:ext cx="599010"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99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156627</xdr:rowOff>
    </xdr:from>
    <xdr:to>
      <xdr:col>81</xdr:col>
      <xdr:colOff>101600</xdr:colOff>
      <xdr:row>36</xdr:row>
      <xdr:rowOff>86777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1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103304</xdr:rowOff>
    </xdr:from>
    <xdr:ext cx="59901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181795" y="593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86934</xdr:rowOff>
    </xdr:from>
    <xdr:to>
      <xdr:col>76</xdr:col>
      <xdr:colOff>165100</xdr:colOff>
      <xdr:row>32</xdr:row>
      <xdr:rowOff>17084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4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33611</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292795" y="51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34388</xdr:rowOff>
    </xdr:from>
    <xdr:to>
      <xdr:col>72</xdr:col>
      <xdr:colOff>38100</xdr:colOff>
      <xdr:row>35</xdr:row>
      <xdr:rowOff>135988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0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152515</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03795" y="58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9731</xdr:rowOff>
    </xdr:from>
    <xdr:to>
      <xdr:col>67</xdr:col>
      <xdr:colOff>101600</xdr:colOff>
      <xdr:row>36</xdr:row>
      <xdr:rowOff>111331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1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127858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14795" y="595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52123</xdr:rowOff>
    </xdr:from>
    <xdr:to>
      <xdr:col>85</xdr:col>
      <xdr:colOff>127000</xdr:colOff>
      <xdr:row>57</xdr:row>
      <xdr:rowOff>61929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24773"/>
          <a:ext cx="838200" cy="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61929</xdr:rowOff>
    </xdr:from>
    <xdr:to>
      <xdr:col>81</xdr:col>
      <xdr:colOff>50800</xdr:colOff>
      <xdr:row>57</xdr:row>
      <xdr:rowOff>77532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34579"/>
          <a:ext cx="889000" cy="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77532</xdr:rowOff>
    </xdr:from>
    <xdr:to>
      <xdr:col>76</xdr:col>
      <xdr:colOff>114300</xdr:colOff>
      <xdr:row>57</xdr:row>
      <xdr:rowOff>87194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50182"/>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87194</xdr:rowOff>
    </xdr:from>
    <xdr:to>
      <xdr:col>71</xdr:col>
      <xdr:colOff>177800</xdr:colOff>
      <xdr:row>57</xdr:row>
      <xdr:rowOff>130422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59844"/>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1323</xdr:rowOff>
    </xdr:from>
    <xdr:to>
      <xdr:col>85</xdr:col>
      <xdr:colOff>177800</xdr:colOff>
      <xdr:row>57</xdr:row>
      <xdr:rowOff>102923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24200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2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11129</xdr:rowOff>
    </xdr:from>
    <xdr:to>
      <xdr:col>81</xdr:col>
      <xdr:colOff>101600</xdr:colOff>
      <xdr:row>57</xdr:row>
      <xdr:rowOff>112729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129256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26732</xdr:rowOff>
    </xdr:from>
    <xdr:to>
      <xdr:col>76</xdr:col>
      <xdr:colOff>165100</xdr:colOff>
      <xdr:row>57</xdr:row>
      <xdr:rowOff>128332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144859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7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36394</xdr:rowOff>
    </xdr:from>
    <xdr:to>
      <xdr:col>72</xdr:col>
      <xdr:colOff>38100</xdr:colOff>
      <xdr:row>57</xdr:row>
      <xdr:rowOff>137994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0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154521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8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79622</xdr:rowOff>
    </xdr:from>
    <xdr:to>
      <xdr:col>67</xdr:col>
      <xdr:colOff>101600</xdr:colOff>
      <xdr:row>58</xdr:row>
      <xdr:rowOff>9772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26299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2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167056</xdr:rowOff>
    </xdr:from>
    <xdr:to>
      <xdr:col>85</xdr:col>
      <xdr:colOff>127000</xdr:colOff>
      <xdr:row>79</xdr:row>
      <xdr:rowOff>32313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40156"/>
          <a:ext cx="8382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119218</xdr:rowOff>
    </xdr:from>
    <xdr:to>
      <xdr:col>81</xdr:col>
      <xdr:colOff>50800</xdr:colOff>
      <xdr:row>79</xdr:row>
      <xdr:rowOff>32313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20868"/>
          <a:ext cx="889000" cy="2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79865</xdr:rowOff>
    </xdr:from>
    <xdr:to>
      <xdr:col>76</xdr:col>
      <xdr:colOff>114300</xdr:colOff>
      <xdr:row>77</xdr:row>
      <xdr:rowOff>119218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110065"/>
          <a:ext cx="889000" cy="2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79865</xdr:rowOff>
    </xdr:from>
    <xdr:to>
      <xdr:col>71</xdr:col>
      <xdr:colOff>177800</xdr:colOff>
      <xdr:row>79</xdr:row>
      <xdr:rowOff>51493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110065"/>
          <a:ext cx="889000" cy="4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116256</xdr:rowOff>
    </xdr:from>
    <xdr:to>
      <xdr:col>85</xdr:col>
      <xdr:colOff>177800</xdr:colOff>
      <xdr:row>79</xdr:row>
      <xdr:rowOff>46406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75633</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152963</xdr:rowOff>
    </xdr:from>
    <xdr:to>
      <xdr:col>81</xdr:col>
      <xdr:colOff>101600</xdr:colOff>
      <xdr:row>79</xdr:row>
      <xdr:rowOff>83113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74240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6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68418</xdr:rowOff>
    </xdr:from>
    <xdr:to>
      <xdr:col>76</xdr:col>
      <xdr:colOff>165100</xdr:colOff>
      <xdr:row>77</xdr:row>
      <xdr:rowOff>170018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15095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4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29065</xdr:rowOff>
    </xdr:from>
    <xdr:to>
      <xdr:col>72</xdr:col>
      <xdr:colOff>38100</xdr:colOff>
      <xdr:row>76</xdr:row>
      <xdr:rowOff>130665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0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147193</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03795" y="1283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693</xdr:rowOff>
    </xdr:from>
    <xdr:to>
      <xdr:col>67</xdr:col>
      <xdr:colOff>101600</xdr:colOff>
      <xdr:row>79</xdr:row>
      <xdr:rowOff>102293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93420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92477</xdr:rowOff>
    </xdr:from>
    <xdr:to>
      <xdr:col>85</xdr:col>
      <xdr:colOff>127000</xdr:colOff>
      <xdr:row>97</xdr:row>
      <xdr:rowOff>107400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23127"/>
          <a:ext cx="8382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107400</xdr:rowOff>
    </xdr:from>
    <xdr:to>
      <xdr:col>81</xdr:col>
      <xdr:colOff>50800</xdr:colOff>
      <xdr:row>97</xdr:row>
      <xdr:rowOff>128574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38050"/>
          <a:ext cx="8890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128574</xdr:rowOff>
    </xdr:from>
    <xdr:to>
      <xdr:col>76</xdr:col>
      <xdr:colOff>114300</xdr:colOff>
      <xdr:row>97</xdr:row>
      <xdr:rowOff>138809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59224"/>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138809</xdr:rowOff>
    </xdr:from>
    <xdr:to>
      <xdr:col>71</xdr:col>
      <xdr:colOff>177800</xdr:colOff>
      <xdr:row>97</xdr:row>
      <xdr:rowOff>154318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69459"/>
          <a:ext cx="889000" cy="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41677</xdr:rowOff>
    </xdr:from>
    <xdr:to>
      <xdr:col>85</xdr:col>
      <xdr:colOff>177800</xdr:colOff>
      <xdr:row>97</xdr:row>
      <xdr:rowOff>143277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64554</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2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56600</xdr:rowOff>
    </xdr:from>
    <xdr:to>
      <xdr:col>81</xdr:col>
      <xdr:colOff>101600</xdr:colOff>
      <xdr:row>97</xdr:row>
      <xdr:rowOff>158200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3277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46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77774</xdr:rowOff>
    </xdr:from>
    <xdr:to>
      <xdr:col>76</xdr:col>
      <xdr:colOff>165100</xdr:colOff>
      <xdr:row>98</xdr:row>
      <xdr:rowOff>7924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0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24451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48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88009</xdr:rowOff>
    </xdr:from>
    <xdr:to>
      <xdr:col>72</xdr:col>
      <xdr:colOff>38100</xdr:colOff>
      <xdr:row>98</xdr:row>
      <xdr:rowOff>18159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34686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49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103518</xdr:rowOff>
    </xdr:from>
    <xdr:to>
      <xdr:col>67</xdr:col>
      <xdr:colOff>101600</xdr:colOff>
      <xdr:row>98</xdr:row>
      <xdr:rowOff>33668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50195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費目の大半において類似団体平均を上回っているのは、人口が少ないことが主な要因である。</a:t>
          </a:r>
        </a:p>
        <a:p>
          <a:r>
            <a:rPr kumimoji="1" lang="ja-JP" altLang="en-US" sz="1300">
              <a:latin typeface="ＭＳ Ｐゴシック" panose="020B0600070205080204" pitchFamily="50" charset="-128"/>
              <a:ea typeface="ＭＳ Ｐゴシック" panose="020B0600070205080204" pitchFamily="50" charset="-128"/>
            </a:rPr>
            <a:t>前年度と比較して、議会費は物件費及び補助費等の増により増加、総務費は地方創生事業の和佐又山全体整備事業及び旧上北山温泉跡地駐車場整備事業の増等により増加、民生費は保育園新設事業の増等により増加、衛生費は保健センターエレベータ改修事業の減等により減少、農林水産業費は林道整備事業の増等により増加、商工費は観光施設の指定管理料の減等により減少、土木費は村営住宅新築事業の増等により増加、消防費は奈良県広域消防組合負担金の減等により減少、教育費はコミュニティバス購入事業の減等により減少、災害復旧費は令和４年台風１５号により被災した村道災害復旧事業費の増により増加、公債費は令和元年度借入の緊急防災・減災事業債及び辺地対策事業債の償還開始により増加した。事業費が減少したにもかかわらず住民一人当たりのコストが上昇した消防費及び教育費は人口減少の影響によるものである。地方債は上昇傾向であることから今後は地方債の新規発行を伴う普通建設事業を抑制し、公債費の減少に努める必要がある。また、派遣職員の復帰による職員数の適正化により人件費を抑制し、事務事業の見直し、事業の緊急性・重要性・費用効果等を十分に検討し、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財政調整基金残高は取崩額を上回る歳計剰余金を積み立てたため前年度比で増加している。実質収支額は黒字で、前年度と比較すると</a:t>
          </a:r>
          <a:r>
            <a:rPr kumimoji="1" lang="en-US" altLang="ja-JP" sz="1000">
              <a:latin typeface="ＭＳ ゴシック" pitchFamily="49" charset="-128"/>
              <a:ea typeface="ＭＳ ゴシック" pitchFamily="49" charset="-128"/>
            </a:rPr>
            <a:t>23,917</a:t>
          </a:r>
          <a:r>
            <a:rPr kumimoji="1" lang="ja-JP" altLang="en-US" sz="1000">
              <a:latin typeface="ＭＳ ゴシック" pitchFamily="49" charset="-128"/>
              <a:ea typeface="ＭＳ ゴシック" pitchFamily="49" charset="-128"/>
            </a:rPr>
            <a:t>千円の増、標準財政規模に占める割合で</a:t>
          </a:r>
          <a:r>
            <a:rPr kumimoji="1" lang="en-US" altLang="ja-JP" sz="1000">
              <a:latin typeface="ＭＳ ゴシック" pitchFamily="49" charset="-128"/>
              <a:ea typeface="ＭＳ ゴシック" pitchFamily="49" charset="-128"/>
            </a:rPr>
            <a:t>2.91</a:t>
          </a:r>
          <a:r>
            <a:rPr kumimoji="1" lang="ja-JP" altLang="en-US" sz="1000">
              <a:latin typeface="ＭＳ ゴシック" pitchFamily="49" charset="-128"/>
              <a:ea typeface="ＭＳ ゴシック" pitchFamily="49" charset="-128"/>
            </a:rPr>
            <a:t>ポイントの増となった。実質単年度収支についても黒字であるが、前年度より財政調整基金の積立額が減少したことにより</a:t>
          </a:r>
          <a:r>
            <a:rPr kumimoji="1" lang="en-US" altLang="ja-JP" sz="1000">
              <a:latin typeface="ＭＳ ゴシック" pitchFamily="49" charset="-128"/>
              <a:ea typeface="ＭＳ ゴシック" pitchFamily="49" charset="-128"/>
            </a:rPr>
            <a:t>61,715</a:t>
          </a:r>
          <a:r>
            <a:rPr kumimoji="1" lang="ja-JP" altLang="en-US" sz="1000">
              <a:latin typeface="ＭＳ ゴシック" pitchFamily="49" charset="-128"/>
              <a:ea typeface="ＭＳ ゴシック" pitchFamily="49" charset="-128"/>
            </a:rPr>
            <a:t>千円の減、標準財政規模に占める割合で</a:t>
          </a:r>
          <a:r>
            <a:rPr kumimoji="1" lang="en-US" altLang="ja-JP" sz="1000">
              <a:latin typeface="ＭＳ ゴシック" pitchFamily="49" charset="-128"/>
              <a:ea typeface="ＭＳ ゴシック" pitchFamily="49" charset="-128"/>
            </a:rPr>
            <a:t>5.75</a:t>
          </a:r>
          <a:r>
            <a:rPr kumimoji="1" lang="ja-JP" altLang="en-US" sz="1000">
              <a:latin typeface="ＭＳ ゴシック" pitchFamily="49" charset="-128"/>
              <a:ea typeface="ＭＳ ゴシック" pitchFamily="49" charset="-128"/>
            </a:rPr>
            <a:t>ポイントの減となった。平成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は地方交付税の減や賃金・需用費等の物件費の増により、令和元年度は大型の観光拠点施設整備事業による財政需要があり、実質単年度収支は赤字となったが、いずれも財政調整基金の取崩しにより実質収支は黒字となっている。今後は、地方交付税に左右されない財政運営を図る必要があり、事務事業の見直し・統廃合など歳出の合理化等行財政改革を推進し、健全な行財政運営に努めていくとともに、財政調整基金は中長期な見通しのもとに、決算剰余金を中心に積み立てるとともに、最低限の取崩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及び各事業会計ともに赤字額は発生していない状況であるが、大きく財政調整基金を取り崩すことなく単年度実質収支でも黒字となるよう、今後も計画的な事業運営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前年度と比較して元利償還金等は増加し、算入公債費等は減少したため、実質公債費比率の分子は増加した。</a:t>
          </a:r>
        </a:p>
        <a:p>
          <a:r>
            <a:rPr kumimoji="1" lang="ja-JP" altLang="en-US" sz="1400">
              <a:latin typeface="ＭＳ ゴシック" pitchFamily="49" charset="-128"/>
              <a:ea typeface="ＭＳ ゴシック" pitchFamily="49" charset="-128"/>
            </a:rPr>
            <a:t>今後も大きな借入への償還が開始することや観光施設の整備や施設の老朽化等に伴う整備に対し地方債の借入が発生することが見込まれ、より一層、償還額の平準化及び実質公債費比率の急激な上昇を抑制するために、住民ニーズを適正・的確に把握した事業の選択を実践し、起債に大きく頼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前年度と比較して将来負担額は増加したが、充当可能財源等において充当可能基金及び基準財政需要額算入見込額が確保できているため、将来負担比率の分子はマイナスの数値となっている。</a:t>
          </a:r>
        </a:p>
        <a:p>
          <a:r>
            <a:rPr kumimoji="1" lang="ja-JP" altLang="en-US" sz="1400">
              <a:latin typeface="ＭＳ ゴシック" pitchFamily="49" charset="-128"/>
              <a:ea typeface="ＭＳ ゴシック" pitchFamily="49" charset="-128"/>
            </a:rPr>
            <a:t>今後、観光施設の整備や施設の老朽化等に伴う整備に対し地方債の借入が発生し、地方債現在高の増加が見込まれるため、今後も事業の緊急性・重要性・費用効果等を十分に検討し、地方債の発行を抑制し、公債費の抑制・適正化に努め、少しでも将来への負担軽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財政調整基金おいて取崩額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百万円の積立を行い、その他特定目的基金において公共施設基金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百万円の積立を行い、基金全体として前年度と比較し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普通交付税の減少や将来の突発的な財源不足に備え、取崩しを抑制し積立を継続的に行っていく。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公共施設の老朽化に伴う整備や公債費の増加に対応するため、「公共施設基金」や「減債基金」を積み立てていくことを予定している。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公用もしくは、公共に供する施設の維持及び建設事業の円滑な執行を図るための基金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本村のふるさと創生を目的とする「自ら考え、自ら行う地域づくり」事業の資金に充てるるための基金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本村の漁業振興事業の目的に要する経費にあてるための基金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地域の森林、林業施策を推進し、森林の整備を進めるとともに林業生産活動を活発化させ、地域林業の総合的な整備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育成を図る目的に要する経費にあてるための基金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森林整備及びその促進に必要な経費の財源に充てるための基金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百万円の積立、森林環境譲与税基金において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公共施設の老朽化が進んでいるため、今後の整備の財源とするため計画的な積立を行っていく。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毎年度、目的に応じた事業の財源に充てるために取崩しを行う。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事案が生じるまで取崩しは行わず、運用益の積立を継続する。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運用益のみの積立であるので、前年度から大きな数値の増減はない。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等の整備に伴う多額の借入より地方債償還が増加することから、それに備えて決算剰余金の積立や財政調整基金からの振り替えを行い、財政状況を勘案し必要があれば取崩しを行い、計画的な償還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公用もしくは、公共に供する施設の維持及び建設事業の円滑な執行を図るための基金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本村のふるさと創生を目的とする「自ら考え、自ら行う地域づくり」事業の資金に充てるるための基金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本村の漁業振興事業の目的に要する経費にあてるための基金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地域の森林、林業施策を推進し、森林の整備を進めるとともに林業生産活動を活発化させ、地域林業の総合的な整備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育成を図る目的に要する経費にあてるための基金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森林整備及びその促進に必要な経費の財源に充てるための基金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1B10C2-604D-4163-A92B-BAF5F56B4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216954-D210-49E0-87C3-0C0142FD8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6D8DC95-1DB0-430F-8C2D-7283BF3A980B}"/>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F8C15A6-DBE4-4D55-8200-F9D645201733}"/>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798457A-842E-40B1-9352-69E1100BDD7A}"/>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98B1A2D-25C4-4C3F-B312-EAE507066425}"/>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CB47ACD-E5FE-44F8-917E-6D7B52A9E78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DA3971D-74F1-4BC9-92B6-F37ABFD4BF6A}"/>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EEEBE06-D27D-4C64-B9CB-D52F291489B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AEB642B-8ACE-4509-B5E8-23D0E95FCD08}"/>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26F5C72-6923-4E1A-A377-12A0F7BBEB9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5097C34-9168-4125-898E-76EDAECF2EE3}"/>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F7D1F32-0C7D-4F65-9C76-3804218CD47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4EB428D-655D-411A-B8D1-0D2AD34B31A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4B0C2E3-B70A-41FC-9EF1-122F91F0FD7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C92BC54-23A5-4676-B53B-114C4ACED64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758B213-6BCF-4D1A-A78F-FC7E7FA1CDE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875C2F8-E492-4690-9265-BB9435B0F44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5FF8994-36B9-45F9-A97E-78BBFF72F1D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E6F5FB6-3E6C-415C-AFA6-3207ECB7CFF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C8E16C6-C2C2-4BF7-A160-669CA094A55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F9B020F-A828-4ECA-93E5-BCBCF6AE217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
453
274.22
2,212,682
1,892,170
284,767
1,026,105
2,113,233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052827D-FADA-4C99-B46D-492C1CFB81F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5B22F83-806E-4FDA-9710-2FAC0C78607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DBCAD7F-4E52-4A80-867D-991A6D00C0E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32254D0-2B13-45FB-95C4-E44AAD38F9E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B352696-0B09-47AF-9508-BA8A342CDE7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875CB8B-71F6-4E21-898E-809C8EE4C9F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2CE529E-65A3-4D57-82C2-9AB68767F10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410D4B7-3627-4A58-BD39-FAFDCDE13E4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E724FE0-3922-4F97-B1AF-D46D3D5661D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B07D9C4-D714-4360-AC7D-76872C4E2D4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2707A58-B516-42DD-B28A-542D2FDED52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5CD2F20-73E9-4C97-8C3C-D25A0EA30F4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35C2FB2-FE5F-4A48-BAB8-6314E8C36A9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A05BDBA-7AAF-4F7A-8D15-D237E6FD95A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0990371-4C4F-4FCC-8CD3-1B8CA311651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523DE06-293E-4E50-90BC-2C037D440E7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98D4FDA-8C36-42F8-BF58-CA2D1FCE1A4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C8CD7B9-4626-49C1-81F6-A463A7235AE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F233CCC-BF99-425A-AFD3-A5C107BF428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E414E02-27EF-4723-B1B1-12194A33058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477633C-4F53-4B31-ABB5-6BF6FCAFE327}"/>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2EEA4FF-07F8-47CC-BBC3-19B4B89A526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6F7870C-52A8-4036-8739-9903B4797F5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1440A0B-9901-469A-88CE-A2CB94D1801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3D5F797-694A-4201-B404-6238CC1B2D1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5FF856E-EFD7-4822-BFA3-4B4E38D5BC2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98DC17F-2747-491C-8DAC-FA9F1697C21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5F06681-5614-4E3B-9F6D-2F31BC3827C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C82C1DF-B38A-4739-A52E-71C774CB7EF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FC9AA60-56B9-4B51-BC29-BFE9F12E222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226DC07-41CA-4AF3-8AFA-95CC7EA3D8C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4966FBD-E28A-47EF-BE44-CDF0D897569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340BF16-26E9-4F35-A998-94F17608D02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E17971D-D932-40B9-A579-C983FCCA48E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B18AE58-5409-441B-BA98-9FE1C74DB25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高い水準にあり、上昇傾向にある。施設の老朽化が進んでいるため、公共施設等総合管理計画に基づき、施設の集約化・複合化や除却を進め、適正な配置、維持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5860B62-5010-46BF-B92B-8813567EB95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3C9F9B1-60D6-4C56-9B06-D0DECE79F71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011F0FA-7209-45B5-9B58-B3F5B76F2F8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F9EE687-7C38-430B-8A3E-05864D733C2A}"/>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6F9D3FE-40FD-4617-8DEE-ECC47D6BC928}"/>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3FBAC62-FEA8-432B-B419-C4507CDA94E8}"/>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3BD7AFE-6F83-4A12-88E7-BA350E35ACAA}"/>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EE89B6D-6231-48AA-9F20-4C537F1593D6}"/>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8C01E70-865F-4923-A7D5-5DA5BFA91B4C}"/>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C9E02BA-DEF4-4D8B-84C7-BB43D9BA14E1}"/>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C57EABA-22C0-4212-AC55-6304B8C4E0CE}"/>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10842CD4-F880-455A-97D8-5F9B8380AF27}"/>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DD5D444-4A7B-4E1E-951E-A826469A7EB4}"/>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1BD3354-31F1-4181-8DDF-163F868433D1}"/>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64DDE78-F5FD-47A3-9BE2-07FB06EDA40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6A8AFD2-2AF4-48DD-B7E3-E6F60D96132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BEEA9FF-68BF-4582-8801-36DA69BCE9A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5582486-0F3E-4369-962F-86C65DF133E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4EAE51E0-0267-4D16-91B1-C2B70C38F16F}"/>
            </a:ext>
          </a:extLst>
        </xdr:cNvPr>
        <xdr:cNvCxnSpPr/>
      </xdr:nvCxnSpPr>
      <xdr:spPr>
        <a:xfrm flipV="1">
          <a:off x="4760595" y="4474482"/>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42FB07C5-226C-4E69-B24A-B53D4E252342}"/>
            </a:ext>
          </a:extLst>
        </xdr:cNvPr>
        <xdr:cNvSpPr txBox="1"/>
      </xdr:nvSpPr>
      <xdr:spPr>
        <a:xfrm>
          <a:off x="4813300" y="594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4CA25DE4-6EDB-4D85-8661-88BE861C5B83}"/>
            </a:ext>
          </a:extLst>
        </xdr:cNvPr>
        <xdr:cNvCxnSpPr/>
      </xdr:nvCxnSpPr>
      <xdr:spPr>
        <a:xfrm>
          <a:off x="4673600" y="594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EFBDD0A2-4BC7-45E1-B542-A5BC6C816878}"/>
            </a:ext>
          </a:extLst>
        </xdr:cNvPr>
        <xdr:cNvSpPr txBox="1"/>
      </xdr:nvSpPr>
      <xdr:spPr>
        <a:xfrm>
          <a:off x="48133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EDFEAD2D-8E82-44AA-AD28-197B66077726}"/>
            </a:ext>
          </a:extLst>
        </xdr:cNvPr>
        <xdr:cNvCxnSpPr/>
      </xdr:nvCxnSpPr>
      <xdr:spPr>
        <a:xfrm>
          <a:off x="4673600" y="447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ECA2D1BE-DED3-4022-80EB-AE9A0F84B441}"/>
            </a:ext>
          </a:extLst>
        </xdr:cNvPr>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4A1FFE78-C407-4901-8B5A-F14FDF6E9159}"/>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F5E4AA5E-EDF6-431E-B826-839A712CC96F}"/>
            </a:ext>
          </a:extLst>
        </xdr:cNvPr>
        <xdr:cNvSpPr/>
      </xdr:nvSpPr>
      <xdr:spPr>
        <a:xfrm>
          <a:off x="40005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6075316F-2731-44DC-A460-6F1BE18999AC}"/>
            </a:ext>
          </a:extLst>
        </xdr:cNvPr>
        <xdr:cNvSpPr/>
      </xdr:nvSpPr>
      <xdr:spPr>
        <a:xfrm>
          <a:off x="3238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36774802-19DB-42CC-9CD7-9C086C9E4D1B}"/>
            </a:ext>
          </a:extLst>
        </xdr:cNvPr>
        <xdr:cNvSpPr/>
      </xdr:nvSpPr>
      <xdr:spPr>
        <a:xfrm>
          <a:off x="2476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FBC45497-0306-4447-8CD3-49C86CC4C655}"/>
            </a:ext>
          </a:extLst>
        </xdr:cNvPr>
        <xdr:cNvSpPr/>
      </xdr:nvSpPr>
      <xdr:spPr>
        <a:xfrm>
          <a:off x="1714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CEF5968-757E-4FEF-B838-98BE5993D65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BCEE637-BC56-460E-8174-516785C0EEE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77D30F7-C7B9-4698-B3C9-300CB3C0804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921FDC3-0044-4E5C-87C4-8F91E44ADA7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E1BDD39-4A2D-4BAD-825C-E07803543E9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93" name="楕円 92">
          <a:extLst>
            <a:ext uri="{FF2B5EF4-FFF2-40B4-BE49-F238E27FC236}">
              <a16:creationId xmlns:a16="http://schemas.microsoft.com/office/drawing/2014/main" id="{CC528A8E-4B61-4C53-AC4C-F96E7411DF9D}"/>
            </a:ext>
          </a:extLst>
        </xdr:cNvPr>
        <xdr:cNvSpPr/>
      </xdr:nvSpPr>
      <xdr:spPr>
        <a:xfrm>
          <a:off x="4711700" y="53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159221</xdr:rowOff>
    </xdr:from>
    <xdr:ext cx="405111" cy="259045"/>
    <xdr:sp macro="" textlink="">
      <xdr:nvSpPr>
        <xdr:cNvPr id="94" name="有形固定資産減価償却率該当値テキスト">
          <a:extLst>
            <a:ext uri="{FF2B5EF4-FFF2-40B4-BE49-F238E27FC236}">
              <a16:creationId xmlns:a16="http://schemas.microsoft.com/office/drawing/2014/main" id="{76021455-4B29-4E0E-92FA-811FBAA97F0B}"/>
            </a:ext>
          </a:extLst>
        </xdr:cNvPr>
        <xdr:cNvSpPr txBox="1"/>
      </xdr:nvSpPr>
      <xdr:spPr>
        <a:xfrm>
          <a:off x="4813300" y="530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5" name="楕円 94">
          <a:extLst>
            <a:ext uri="{FF2B5EF4-FFF2-40B4-BE49-F238E27FC236}">
              <a16:creationId xmlns:a16="http://schemas.microsoft.com/office/drawing/2014/main" id="{8626A9E5-57A9-4F46-99D2-6D544F6C3266}"/>
            </a:ext>
          </a:extLst>
        </xdr:cNvPr>
        <xdr:cNvSpPr/>
      </xdr:nvSpPr>
      <xdr:spPr>
        <a:xfrm>
          <a:off x="4000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60144</xdr:rowOff>
    </xdr:to>
    <xdr:cxnSp macro="">
      <xdr:nvCxnSpPr>
        <xdr:cNvPr id="96" name="直線コネクタ 95">
          <a:extLst>
            <a:ext uri="{FF2B5EF4-FFF2-40B4-BE49-F238E27FC236}">
              <a16:creationId xmlns:a16="http://schemas.microsoft.com/office/drawing/2014/main" id="{98AB9709-376C-451C-BD96-144FF406906D}"/>
            </a:ext>
          </a:extLst>
        </xdr:cNvPr>
        <xdr:cNvCxnSpPr/>
      </xdr:nvCxnSpPr>
      <xdr:spPr>
        <a:xfrm>
          <a:off x="4051300" y="5325745"/>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97" name="楕円 96">
          <a:extLst>
            <a:ext uri="{FF2B5EF4-FFF2-40B4-BE49-F238E27FC236}">
              <a16:creationId xmlns:a16="http://schemas.microsoft.com/office/drawing/2014/main" id="{A45A5B64-50CE-4340-8434-D06F7173A276}"/>
            </a:ext>
          </a:extLst>
        </xdr:cNvPr>
        <xdr:cNvSpPr/>
      </xdr:nvSpPr>
      <xdr:spPr>
        <a:xfrm>
          <a:off x="3238500" y="52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126728</xdr:rowOff>
    </xdr:from>
    <xdr:to>
      <xdr:col>19</xdr:col>
      <xdr:colOff>136525</xdr:colOff>
      <xdr:row>31</xdr:row>
      <xdr:rowOff>10795</xdr:rowOff>
    </xdr:to>
    <xdr:cxnSp macro="">
      <xdr:nvCxnSpPr>
        <xdr:cNvPr id="98" name="直線コネクタ 97">
          <a:extLst>
            <a:ext uri="{FF2B5EF4-FFF2-40B4-BE49-F238E27FC236}">
              <a16:creationId xmlns:a16="http://schemas.microsoft.com/office/drawing/2014/main" id="{4A493185-6C1F-455E-83A0-9CC990C492EA}"/>
            </a:ext>
          </a:extLst>
        </xdr:cNvPr>
        <xdr:cNvCxnSpPr/>
      </xdr:nvCxnSpPr>
      <xdr:spPr>
        <a:xfrm>
          <a:off x="3289300" y="5270228"/>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26579</xdr:rowOff>
    </xdr:from>
    <xdr:to>
      <xdr:col>11</xdr:col>
      <xdr:colOff>187325</xdr:colOff>
      <xdr:row>30</xdr:row>
      <xdr:rowOff>128179</xdr:rowOff>
    </xdr:to>
    <xdr:sp macro="" textlink="">
      <xdr:nvSpPr>
        <xdr:cNvPr id="99" name="楕円 98">
          <a:extLst>
            <a:ext uri="{FF2B5EF4-FFF2-40B4-BE49-F238E27FC236}">
              <a16:creationId xmlns:a16="http://schemas.microsoft.com/office/drawing/2014/main" id="{31144455-9BC0-4B4E-89E8-3F6656E14E68}"/>
            </a:ext>
          </a:extLst>
        </xdr:cNvPr>
        <xdr:cNvSpPr/>
      </xdr:nvSpPr>
      <xdr:spPr>
        <a:xfrm>
          <a:off x="2476500" y="51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77379</xdr:rowOff>
    </xdr:from>
    <xdr:to>
      <xdr:col>15</xdr:col>
      <xdr:colOff>136525</xdr:colOff>
      <xdr:row>30</xdr:row>
      <xdr:rowOff>126728</xdr:rowOff>
    </xdr:to>
    <xdr:cxnSp macro="">
      <xdr:nvCxnSpPr>
        <xdr:cNvPr id="100" name="直線コネクタ 99">
          <a:extLst>
            <a:ext uri="{FF2B5EF4-FFF2-40B4-BE49-F238E27FC236}">
              <a16:creationId xmlns:a16="http://schemas.microsoft.com/office/drawing/2014/main" id="{ADB1F36E-D4F5-4B47-8329-FBAE71480E10}"/>
            </a:ext>
          </a:extLst>
        </xdr:cNvPr>
        <xdr:cNvCxnSpPr/>
      </xdr:nvCxnSpPr>
      <xdr:spPr>
        <a:xfrm>
          <a:off x="2527300" y="5220879"/>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170271</xdr:rowOff>
    </xdr:from>
    <xdr:to>
      <xdr:col>7</xdr:col>
      <xdr:colOff>187325</xdr:colOff>
      <xdr:row>30</xdr:row>
      <xdr:rowOff>100421</xdr:rowOff>
    </xdr:to>
    <xdr:sp macro="" textlink="">
      <xdr:nvSpPr>
        <xdr:cNvPr id="101" name="楕円 100">
          <a:extLst>
            <a:ext uri="{FF2B5EF4-FFF2-40B4-BE49-F238E27FC236}">
              <a16:creationId xmlns:a16="http://schemas.microsoft.com/office/drawing/2014/main" id="{E5BA5B89-13E0-4B6F-A238-C38896A278B0}"/>
            </a:ext>
          </a:extLst>
        </xdr:cNvPr>
        <xdr:cNvSpPr/>
      </xdr:nvSpPr>
      <xdr:spPr>
        <a:xfrm>
          <a:off x="1714500" y="51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49621</xdr:rowOff>
    </xdr:from>
    <xdr:to>
      <xdr:col>11</xdr:col>
      <xdr:colOff>136525</xdr:colOff>
      <xdr:row>30</xdr:row>
      <xdr:rowOff>77379</xdr:rowOff>
    </xdr:to>
    <xdr:cxnSp macro="">
      <xdr:nvCxnSpPr>
        <xdr:cNvPr id="102" name="直線コネクタ 101">
          <a:extLst>
            <a:ext uri="{FF2B5EF4-FFF2-40B4-BE49-F238E27FC236}">
              <a16:creationId xmlns:a16="http://schemas.microsoft.com/office/drawing/2014/main" id="{1845BD96-2F1B-4FAB-80BD-8DAD195E63F5}"/>
            </a:ext>
          </a:extLst>
        </xdr:cNvPr>
        <xdr:cNvCxnSpPr/>
      </xdr:nvCxnSpPr>
      <xdr:spPr>
        <a:xfrm>
          <a:off x="1765300" y="5193121"/>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a:extLst>
            <a:ext uri="{FF2B5EF4-FFF2-40B4-BE49-F238E27FC236}">
              <a16:creationId xmlns:a16="http://schemas.microsoft.com/office/drawing/2014/main" id="{299A22F2-B5A7-4AF8-994E-C80B4767E7EA}"/>
            </a:ext>
          </a:extLst>
        </xdr:cNvPr>
        <xdr:cNvSpPr txBox="1"/>
      </xdr:nvSpPr>
      <xdr:spPr>
        <a:xfrm>
          <a:off x="3836044" y="485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4" name="n_2aveValue有形固定資産減価償却率">
          <a:extLst>
            <a:ext uri="{FF2B5EF4-FFF2-40B4-BE49-F238E27FC236}">
              <a16:creationId xmlns:a16="http://schemas.microsoft.com/office/drawing/2014/main" id="{921FBDEF-6336-4785-9C2C-4BE2EAD528FF}"/>
            </a:ext>
          </a:extLst>
        </xdr:cNvPr>
        <xdr:cNvSpPr txBox="1"/>
      </xdr:nvSpPr>
      <xdr:spPr>
        <a:xfrm>
          <a:off x="3086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105" name="n_3aveValue有形固定資産減価償却率">
          <a:extLst>
            <a:ext uri="{FF2B5EF4-FFF2-40B4-BE49-F238E27FC236}">
              <a16:creationId xmlns:a16="http://schemas.microsoft.com/office/drawing/2014/main" id="{F57B3507-D790-4A09-8426-CCC637B296A6}"/>
            </a:ext>
          </a:extLst>
        </xdr:cNvPr>
        <xdr:cNvSpPr txBox="1"/>
      </xdr:nvSpPr>
      <xdr:spPr>
        <a:xfrm>
          <a:off x="23247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a:extLst>
            <a:ext uri="{FF2B5EF4-FFF2-40B4-BE49-F238E27FC236}">
              <a16:creationId xmlns:a16="http://schemas.microsoft.com/office/drawing/2014/main" id="{CA78461F-A367-42F7-BD9E-F46405722174}"/>
            </a:ext>
          </a:extLst>
        </xdr:cNvPr>
        <xdr:cNvSpPr txBox="1"/>
      </xdr:nvSpPr>
      <xdr:spPr>
        <a:xfrm>
          <a:off x="1562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107" name="n_1mainValue有形固定資産減価償却率">
          <a:extLst>
            <a:ext uri="{FF2B5EF4-FFF2-40B4-BE49-F238E27FC236}">
              <a16:creationId xmlns:a16="http://schemas.microsoft.com/office/drawing/2014/main" id="{64BE4A33-B695-43BB-9831-FCBA1A47291C}"/>
            </a:ext>
          </a:extLst>
        </xdr:cNvPr>
        <xdr:cNvSpPr txBox="1"/>
      </xdr:nvSpPr>
      <xdr:spPr>
        <a:xfrm>
          <a:off x="38360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168655</xdr:rowOff>
    </xdr:from>
    <xdr:ext cx="405111" cy="259045"/>
    <xdr:sp macro="" textlink="">
      <xdr:nvSpPr>
        <xdr:cNvPr id="108" name="n_2mainValue有形固定資産減価償却率">
          <a:extLst>
            <a:ext uri="{FF2B5EF4-FFF2-40B4-BE49-F238E27FC236}">
              <a16:creationId xmlns:a16="http://schemas.microsoft.com/office/drawing/2014/main" id="{F959756A-9F2E-4B2A-924B-C6F4D71307CE}"/>
            </a:ext>
          </a:extLst>
        </xdr:cNvPr>
        <xdr:cNvSpPr txBox="1"/>
      </xdr:nvSpPr>
      <xdr:spPr>
        <a:xfrm>
          <a:off x="3086744" y="531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119306</xdr:rowOff>
    </xdr:from>
    <xdr:ext cx="405111" cy="259045"/>
    <xdr:sp macro="" textlink="">
      <xdr:nvSpPr>
        <xdr:cNvPr id="109" name="n_3mainValue有形固定資産減価償却率">
          <a:extLst>
            <a:ext uri="{FF2B5EF4-FFF2-40B4-BE49-F238E27FC236}">
              <a16:creationId xmlns:a16="http://schemas.microsoft.com/office/drawing/2014/main" id="{476240BF-730F-4DA9-9D5B-7654A025FE4E}"/>
            </a:ext>
          </a:extLst>
        </xdr:cNvPr>
        <xdr:cNvSpPr txBox="1"/>
      </xdr:nvSpPr>
      <xdr:spPr>
        <a:xfrm>
          <a:off x="2324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91548</xdr:rowOff>
    </xdr:from>
    <xdr:ext cx="405111" cy="259045"/>
    <xdr:sp macro="" textlink="">
      <xdr:nvSpPr>
        <xdr:cNvPr id="110" name="n_4mainValue有形固定資産減価償却率">
          <a:extLst>
            <a:ext uri="{FF2B5EF4-FFF2-40B4-BE49-F238E27FC236}">
              <a16:creationId xmlns:a16="http://schemas.microsoft.com/office/drawing/2014/main" id="{C8CFA703-83FC-413C-88F0-4279A9CB53F9}"/>
            </a:ext>
          </a:extLst>
        </xdr:cNvPr>
        <xdr:cNvSpPr txBox="1"/>
      </xdr:nvSpPr>
      <xdr:spPr>
        <a:xfrm>
          <a:off x="15627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D9906D6-324F-42A8-86AC-5499E7C6BC9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54F3AA3-FECB-4909-BA26-25198FD5B0B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A172141-E3CB-45C4-8ABE-5380B3AC5C8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BE0EF25-7E63-485D-8784-32056FD2D3E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709B104-92FB-4D5C-85AA-907302D40DF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C6DF859-8605-4A6C-860B-1514FC3DA20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A189B0D5-E75C-4A3B-8876-4CFEFFC27D5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C4A7234E-FB31-45A6-A5D0-2134F21BF82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9AB70BA-E224-4654-A653-4812C22173C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08CE2CE-B2C0-4951-AB9A-085D4CF43CB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61F7684-04BD-4769-849F-2B419EBEC86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2595B67-2317-4F3F-B722-B2AFFA046EC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A66F598-1C7B-495A-95BF-E1DE5AB4E4E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が、前年度よりも上昇傾向にある。普通交付税は増加をしているものの地方債残高は大きな増加傾向にあり、また、今後も人口減少に伴う村税減少や施設老朽化に伴う施設整備に係る地方債発行及び基金取り崩し等により、更なる債務償還比率の上昇は見込まれるために、公債費適正化の取り組みが必要で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F4D3F389-7F60-479A-B614-C90241116B4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5FA8E6BE-6194-4BDA-A735-D8775059AEB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6C156A2-095B-498F-8A5E-BB880D92714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AD54A5E3-A3DC-47AB-B1BD-E3A3B13B89B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1B32F9CE-66D3-4407-BFBA-70626CA2A3E9}"/>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7C4AC441-CB6C-4439-AEF6-B7D59FEDF36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FAEB33EC-B327-4408-AB56-E5BAE9F44865}"/>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1431DCA1-64B5-402D-BDE7-BFED0E27513C}"/>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6E8A49B3-02F7-4D48-B42C-645B04DB60A3}"/>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6BD8EDC-4656-461F-8D2B-93BCB0FFD71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CF189109-C1AA-43C8-9A52-867D85DECD83}"/>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88B4FCBA-57F6-4F47-AA02-21962FBD7483}"/>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E8DECE32-908B-4884-B9A2-5496B1DA7EFA}"/>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88545E86-6E6F-4C38-8B93-A6A77547CB82}"/>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DC70A584-BC1F-4C90-93D7-7F37FA6F9564}"/>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D9D9E225-C6A3-4A9A-B77A-6FAA1F08535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3D0A299A-9CA0-4810-BE21-E59DC4FE0CB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EC2913EB-8693-4C82-A231-8C1B7D2F1B4D}"/>
            </a:ext>
          </a:extLst>
        </xdr:cNvPr>
        <xdr:cNvCxnSpPr/>
      </xdr:nvCxnSpPr>
      <xdr:spPr>
        <a:xfrm flipV="1">
          <a:off x="14793595" y="4489903"/>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83217FF2-30E1-4EA0-A57D-2E6502D05D20}"/>
            </a:ext>
          </a:extLst>
        </xdr:cNvPr>
        <xdr:cNvSpPr txBox="1"/>
      </xdr:nvSpPr>
      <xdr:spPr>
        <a:xfrm>
          <a:off x="14846300" y="595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001823E0-F56B-444B-9A15-E250E6C12DAF}"/>
            </a:ext>
          </a:extLst>
        </xdr:cNvPr>
        <xdr:cNvCxnSpPr/>
      </xdr:nvCxnSpPr>
      <xdr:spPr>
        <a:xfrm>
          <a:off x="14706600" y="59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265A8F3D-A211-4AB6-8FB1-EC1F4B48A69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CC77AF8E-B7F5-4A7D-8DAD-7C7FAF2FA9FA}"/>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a:extLst>
            <a:ext uri="{FF2B5EF4-FFF2-40B4-BE49-F238E27FC236}">
              <a16:creationId xmlns:a16="http://schemas.microsoft.com/office/drawing/2014/main" id="{2AABF7C7-42EF-452D-AA0A-A809203FAF70}"/>
            </a:ext>
          </a:extLst>
        </xdr:cNvPr>
        <xdr:cNvSpPr txBox="1"/>
      </xdr:nvSpPr>
      <xdr:spPr>
        <a:xfrm>
          <a:off x="14846300" y="4694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47FF2762-7596-43E8-90EA-5C84560DA1EE}"/>
            </a:ext>
          </a:extLst>
        </xdr:cNvPr>
        <xdr:cNvSpPr/>
      </xdr:nvSpPr>
      <xdr:spPr>
        <a:xfrm>
          <a:off x="14744700" y="471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99840111-33D4-4D44-A849-81B521E7A46F}"/>
            </a:ext>
          </a:extLst>
        </xdr:cNvPr>
        <xdr:cNvSpPr/>
      </xdr:nvSpPr>
      <xdr:spPr>
        <a:xfrm>
          <a:off x="14033500" y="465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9BF46A40-A9EF-4300-80D1-A4335AABCEFA}"/>
            </a:ext>
          </a:extLst>
        </xdr:cNvPr>
        <xdr:cNvSpPr/>
      </xdr:nvSpPr>
      <xdr:spPr>
        <a:xfrm>
          <a:off x="13271500" y="49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93EAD4A6-5CFA-4847-88E5-FBF4A5D77E8E}"/>
            </a:ext>
          </a:extLst>
        </xdr:cNvPr>
        <xdr:cNvSpPr/>
      </xdr:nvSpPr>
      <xdr:spPr>
        <a:xfrm>
          <a:off x="12509500" y="50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672ACC91-2E02-4EE1-B4CD-3DE96E35FE01}"/>
            </a:ext>
          </a:extLst>
        </xdr:cNvPr>
        <xdr:cNvSpPr/>
      </xdr:nvSpPr>
      <xdr:spPr>
        <a:xfrm>
          <a:off x="11747500" y="506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1BFD300-FD5E-4F8D-A7F1-B36434BCBB5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0E10FA7-DAB3-4CD2-BC22-7CC55EC69F3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A1D164F-DE43-4B00-9518-E1B2A438594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F1394DF9-B06F-4D57-93CE-86F0D39DB68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B228A451-A485-452F-BE73-327BEF2D7CA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4418</xdr:rowOff>
    </xdr:from>
    <xdr:to>
      <xdr:col>76</xdr:col>
      <xdr:colOff>73025</xdr:colOff>
      <xdr:row>27</xdr:row>
      <xdr:rowOff>106018</xdr:rowOff>
    </xdr:to>
    <xdr:sp macro="" textlink="">
      <xdr:nvSpPr>
        <xdr:cNvPr id="157" name="楕円 156">
          <a:extLst>
            <a:ext uri="{FF2B5EF4-FFF2-40B4-BE49-F238E27FC236}">
              <a16:creationId xmlns:a16="http://schemas.microsoft.com/office/drawing/2014/main" id="{71CF77CF-59A1-4AA2-BD31-45D912136426}"/>
            </a:ext>
          </a:extLst>
        </xdr:cNvPr>
        <xdr:cNvSpPr/>
      </xdr:nvSpPr>
      <xdr:spPr>
        <a:xfrm>
          <a:off x="14744700" y="46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27295</xdr:rowOff>
    </xdr:from>
    <xdr:ext cx="469744" cy="259045"/>
    <xdr:sp macro="" textlink="">
      <xdr:nvSpPr>
        <xdr:cNvPr id="158" name="債務償還比率該当値テキスト">
          <a:extLst>
            <a:ext uri="{FF2B5EF4-FFF2-40B4-BE49-F238E27FC236}">
              <a16:creationId xmlns:a16="http://schemas.microsoft.com/office/drawing/2014/main" id="{2F1F345A-6DCF-4D9E-8F93-44EA431EFCEC}"/>
            </a:ext>
          </a:extLst>
        </xdr:cNvPr>
        <xdr:cNvSpPr txBox="1"/>
      </xdr:nvSpPr>
      <xdr:spPr>
        <a:xfrm>
          <a:off x="14846300" y="44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130837</xdr:rowOff>
    </xdr:from>
    <xdr:to>
      <xdr:col>72</xdr:col>
      <xdr:colOff>123825</xdr:colOff>
      <xdr:row>27</xdr:row>
      <xdr:rowOff>60987</xdr:rowOff>
    </xdr:to>
    <xdr:sp macro="" textlink="">
      <xdr:nvSpPr>
        <xdr:cNvPr id="159" name="楕円 158">
          <a:extLst>
            <a:ext uri="{FF2B5EF4-FFF2-40B4-BE49-F238E27FC236}">
              <a16:creationId xmlns:a16="http://schemas.microsoft.com/office/drawing/2014/main" id="{11A0E06E-0524-47F6-9552-3E5899DC43EC}"/>
            </a:ext>
          </a:extLst>
        </xdr:cNvPr>
        <xdr:cNvSpPr/>
      </xdr:nvSpPr>
      <xdr:spPr>
        <a:xfrm>
          <a:off x="14033500" y="458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10187</xdr:rowOff>
    </xdr:from>
    <xdr:to>
      <xdr:col>76</xdr:col>
      <xdr:colOff>22225</xdr:colOff>
      <xdr:row>27</xdr:row>
      <xdr:rowOff>55218</xdr:rowOff>
    </xdr:to>
    <xdr:cxnSp macro="">
      <xdr:nvCxnSpPr>
        <xdr:cNvPr id="160" name="直線コネクタ 159">
          <a:extLst>
            <a:ext uri="{FF2B5EF4-FFF2-40B4-BE49-F238E27FC236}">
              <a16:creationId xmlns:a16="http://schemas.microsoft.com/office/drawing/2014/main" id="{76963AD1-2DBA-4BDD-84F6-8857C7B81E09}"/>
            </a:ext>
          </a:extLst>
        </xdr:cNvPr>
        <xdr:cNvCxnSpPr/>
      </xdr:nvCxnSpPr>
      <xdr:spPr>
        <a:xfrm>
          <a:off x="14084300" y="4639337"/>
          <a:ext cx="711200" cy="4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78168</xdr:rowOff>
    </xdr:from>
    <xdr:to>
      <xdr:col>68</xdr:col>
      <xdr:colOff>123825</xdr:colOff>
      <xdr:row>29</xdr:row>
      <xdr:rowOff>8318</xdr:rowOff>
    </xdr:to>
    <xdr:sp macro="" textlink="">
      <xdr:nvSpPr>
        <xdr:cNvPr id="161" name="楕円 160">
          <a:extLst>
            <a:ext uri="{FF2B5EF4-FFF2-40B4-BE49-F238E27FC236}">
              <a16:creationId xmlns:a16="http://schemas.microsoft.com/office/drawing/2014/main" id="{E1363C20-AC65-4B3A-A666-6911BA93C35F}"/>
            </a:ext>
          </a:extLst>
        </xdr:cNvPr>
        <xdr:cNvSpPr/>
      </xdr:nvSpPr>
      <xdr:spPr>
        <a:xfrm>
          <a:off x="13271500" y="48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10187</xdr:rowOff>
    </xdr:from>
    <xdr:to>
      <xdr:col>72</xdr:col>
      <xdr:colOff>73025</xdr:colOff>
      <xdr:row>28</xdr:row>
      <xdr:rowOff>128968</xdr:rowOff>
    </xdr:to>
    <xdr:cxnSp macro="">
      <xdr:nvCxnSpPr>
        <xdr:cNvPr id="162" name="直線コネクタ 161">
          <a:extLst>
            <a:ext uri="{FF2B5EF4-FFF2-40B4-BE49-F238E27FC236}">
              <a16:creationId xmlns:a16="http://schemas.microsoft.com/office/drawing/2014/main" id="{5C1CAECC-3267-4075-8DE4-63F8C5154A09}"/>
            </a:ext>
          </a:extLst>
        </xdr:cNvPr>
        <xdr:cNvCxnSpPr/>
      </xdr:nvCxnSpPr>
      <xdr:spPr>
        <a:xfrm flipV="1">
          <a:off x="13322300" y="4639337"/>
          <a:ext cx="762000" cy="29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165417</xdr:rowOff>
    </xdr:from>
    <xdr:to>
      <xdr:col>64</xdr:col>
      <xdr:colOff>123825</xdr:colOff>
      <xdr:row>28</xdr:row>
      <xdr:rowOff>95567</xdr:rowOff>
    </xdr:to>
    <xdr:sp macro="" textlink="">
      <xdr:nvSpPr>
        <xdr:cNvPr id="163" name="楕円 162">
          <a:extLst>
            <a:ext uri="{FF2B5EF4-FFF2-40B4-BE49-F238E27FC236}">
              <a16:creationId xmlns:a16="http://schemas.microsoft.com/office/drawing/2014/main" id="{81E8CCCA-FDFE-4AFD-BBD8-C4AD1A3E98B5}"/>
            </a:ext>
          </a:extLst>
        </xdr:cNvPr>
        <xdr:cNvSpPr/>
      </xdr:nvSpPr>
      <xdr:spPr>
        <a:xfrm>
          <a:off x="12509500" y="47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44767</xdr:rowOff>
    </xdr:from>
    <xdr:to>
      <xdr:col>68</xdr:col>
      <xdr:colOff>73025</xdr:colOff>
      <xdr:row>28</xdr:row>
      <xdr:rowOff>128968</xdr:rowOff>
    </xdr:to>
    <xdr:cxnSp macro="">
      <xdr:nvCxnSpPr>
        <xdr:cNvPr id="164" name="直線コネクタ 163">
          <a:extLst>
            <a:ext uri="{FF2B5EF4-FFF2-40B4-BE49-F238E27FC236}">
              <a16:creationId xmlns:a16="http://schemas.microsoft.com/office/drawing/2014/main" id="{1D9CC1A8-E1E8-4B49-92AF-19096BEAE4DB}"/>
            </a:ext>
          </a:extLst>
        </xdr:cNvPr>
        <xdr:cNvCxnSpPr/>
      </xdr:nvCxnSpPr>
      <xdr:spPr>
        <a:xfrm>
          <a:off x="12560300" y="4845367"/>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23658</xdr:rowOff>
    </xdr:from>
    <xdr:to>
      <xdr:col>60</xdr:col>
      <xdr:colOff>123825</xdr:colOff>
      <xdr:row>26</xdr:row>
      <xdr:rowOff>125258</xdr:rowOff>
    </xdr:to>
    <xdr:sp macro="" textlink="">
      <xdr:nvSpPr>
        <xdr:cNvPr id="165" name="楕円 164">
          <a:extLst>
            <a:ext uri="{FF2B5EF4-FFF2-40B4-BE49-F238E27FC236}">
              <a16:creationId xmlns:a16="http://schemas.microsoft.com/office/drawing/2014/main" id="{C9C87765-7A21-4985-81A7-0BA4EE0FDBD1}"/>
            </a:ext>
          </a:extLst>
        </xdr:cNvPr>
        <xdr:cNvSpPr/>
      </xdr:nvSpPr>
      <xdr:spPr>
        <a:xfrm>
          <a:off x="11747500" y="44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74458</xdr:rowOff>
    </xdr:from>
    <xdr:to>
      <xdr:col>64</xdr:col>
      <xdr:colOff>73025</xdr:colOff>
      <xdr:row>28</xdr:row>
      <xdr:rowOff>44767</xdr:rowOff>
    </xdr:to>
    <xdr:cxnSp macro="">
      <xdr:nvCxnSpPr>
        <xdr:cNvPr id="166" name="直線コネクタ 165">
          <a:extLst>
            <a:ext uri="{FF2B5EF4-FFF2-40B4-BE49-F238E27FC236}">
              <a16:creationId xmlns:a16="http://schemas.microsoft.com/office/drawing/2014/main" id="{8AA86162-35D7-4F11-9E7A-58494F2C3A53}"/>
            </a:ext>
          </a:extLst>
        </xdr:cNvPr>
        <xdr:cNvCxnSpPr/>
      </xdr:nvCxnSpPr>
      <xdr:spPr>
        <a:xfrm>
          <a:off x="11798300" y="4532158"/>
          <a:ext cx="762000" cy="3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115650</xdr:rowOff>
    </xdr:from>
    <xdr:ext cx="469744" cy="259045"/>
    <xdr:sp macro="" textlink="">
      <xdr:nvSpPr>
        <xdr:cNvPr id="167" name="n_1aveValue債務償還比率">
          <a:extLst>
            <a:ext uri="{FF2B5EF4-FFF2-40B4-BE49-F238E27FC236}">
              <a16:creationId xmlns:a16="http://schemas.microsoft.com/office/drawing/2014/main" id="{E3E98C76-1303-4519-B9DC-B355224BEF0D}"/>
            </a:ext>
          </a:extLst>
        </xdr:cNvPr>
        <xdr:cNvSpPr txBox="1"/>
      </xdr:nvSpPr>
      <xdr:spPr>
        <a:xfrm>
          <a:off x="13836727" y="474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118807</xdr:rowOff>
    </xdr:from>
    <xdr:ext cx="469744" cy="259045"/>
    <xdr:sp macro="" textlink="">
      <xdr:nvSpPr>
        <xdr:cNvPr id="168" name="n_2aveValue債務償還比率">
          <a:extLst>
            <a:ext uri="{FF2B5EF4-FFF2-40B4-BE49-F238E27FC236}">
              <a16:creationId xmlns:a16="http://schemas.microsoft.com/office/drawing/2014/main" id="{B8D63BF1-35E3-4F04-98FC-00B72E5DDCF1}"/>
            </a:ext>
          </a:extLst>
        </xdr:cNvPr>
        <xdr:cNvSpPr txBox="1"/>
      </xdr:nvSpPr>
      <xdr:spPr>
        <a:xfrm>
          <a:off x="13087427" y="509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9" name="n_3aveValue債務償還比率">
          <a:extLst>
            <a:ext uri="{FF2B5EF4-FFF2-40B4-BE49-F238E27FC236}">
              <a16:creationId xmlns:a16="http://schemas.microsoft.com/office/drawing/2014/main" id="{B87A8BB3-2985-45DE-922F-6D1D3DA0BA94}"/>
            </a:ext>
          </a:extLst>
        </xdr:cNvPr>
        <xdr:cNvSpPr txBox="1"/>
      </xdr:nvSpPr>
      <xdr:spPr>
        <a:xfrm>
          <a:off x="12325427" y="509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15983</xdr:rowOff>
    </xdr:from>
    <xdr:ext cx="469744" cy="259045"/>
    <xdr:sp macro="" textlink="">
      <xdr:nvSpPr>
        <xdr:cNvPr id="170" name="n_4aveValue債務償還比率">
          <a:extLst>
            <a:ext uri="{FF2B5EF4-FFF2-40B4-BE49-F238E27FC236}">
              <a16:creationId xmlns:a16="http://schemas.microsoft.com/office/drawing/2014/main" id="{96E85A99-7371-4FC2-9AE2-C1C3AD7FAB3C}"/>
            </a:ext>
          </a:extLst>
        </xdr:cNvPr>
        <xdr:cNvSpPr txBox="1"/>
      </xdr:nvSpPr>
      <xdr:spPr>
        <a:xfrm>
          <a:off x="11563427" y="51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77514</xdr:rowOff>
    </xdr:from>
    <xdr:ext cx="405111" cy="259045"/>
    <xdr:sp macro="" textlink="">
      <xdr:nvSpPr>
        <xdr:cNvPr id="171" name="n_1mainValue債務償還比率">
          <a:extLst>
            <a:ext uri="{FF2B5EF4-FFF2-40B4-BE49-F238E27FC236}">
              <a16:creationId xmlns:a16="http://schemas.microsoft.com/office/drawing/2014/main" id="{77F79FE7-83BF-46B7-A902-FC762B96FB54}"/>
            </a:ext>
          </a:extLst>
        </xdr:cNvPr>
        <xdr:cNvSpPr txBox="1"/>
      </xdr:nvSpPr>
      <xdr:spPr>
        <a:xfrm>
          <a:off x="13869044" y="436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24845</xdr:rowOff>
    </xdr:from>
    <xdr:ext cx="469744" cy="259045"/>
    <xdr:sp macro="" textlink="">
      <xdr:nvSpPr>
        <xdr:cNvPr id="172" name="n_2mainValue債務償還比率">
          <a:extLst>
            <a:ext uri="{FF2B5EF4-FFF2-40B4-BE49-F238E27FC236}">
              <a16:creationId xmlns:a16="http://schemas.microsoft.com/office/drawing/2014/main" id="{2E4D0A52-2B0A-49F0-BA9B-B311202D2FF5}"/>
            </a:ext>
          </a:extLst>
        </xdr:cNvPr>
        <xdr:cNvSpPr txBox="1"/>
      </xdr:nvSpPr>
      <xdr:spPr>
        <a:xfrm>
          <a:off x="13087427" y="465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112094</xdr:rowOff>
    </xdr:from>
    <xdr:ext cx="469744" cy="259045"/>
    <xdr:sp macro="" textlink="">
      <xdr:nvSpPr>
        <xdr:cNvPr id="173" name="n_3mainValue債務償還比率">
          <a:extLst>
            <a:ext uri="{FF2B5EF4-FFF2-40B4-BE49-F238E27FC236}">
              <a16:creationId xmlns:a16="http://schemas.microsoft.com/office/drawing/2014/main" id="{3CE1A2A8-1D8D-44DD-A501-0CE03C6AE973}"/>
            </a:ext>
          </a:extLst>
        </xdr:cNvPr>
        <xdr:cNvSpPr txBox="1"/>
      </xdr:nvSpPr>
      <xdr:spPr>
        <a:xfrm>
          <a:off x="12325427" y="456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141785</xdr:rowOff>
    </xdr:from>
    <xdr:ext cx="405111" cy="259045"/>
    <xdr:sp macro="" textlink="">
      <xdr:nvSpPr>
        <xdr:cNvPr id="174" name="n_4mainValue債務償還比率">
          <a:extLst>
            <a:ext uri="{FF2B5EF4-FFF2-40B4-BE49-F238E27FC236}">
              <a16:creationId xmlns:a16="http://schemas.microsoft.com/office/drawing/2014/main" id="{95104F67-3C97-4C92-AEE1-52EFAF286878}"/>
            </a:ext>
          </a:extLst>
        </xdr:cNvPr>
        <xdr:cNvSpPr txBox="1"/>
      </xdr:nvSpPr>
      <xdr:spPr>
        <a:xfrm>
          <a:off x="11595744" y="4256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898F0380-C340-4347-A78B-056CD373F62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29773379-8B5E-4D6C-8349-D58447EF706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165FC70-7BE2-4781-98A4-208CBB79316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73F47B31-B390-4CA4-93A3-E35D52CBED0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3E247B7D-0946-4B64-A21D-AC0B566EB8F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DCA123BA-8ACA-4D22-A4D2-97C8FF081ED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279B4E-F891-4700-B346-36137F3EF5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009D70-97F7-4D45-80DD-8A23E309BF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7E3EB8-400E-4BE3-B91F-92E8EA8CD34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47831D-2F68-45DD-8DE8-BCC86A33E4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0EE6BD-1262-476F-919F-92F4085F5F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A5703A-DE56-4262-90AA-0E0D3AFA35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E9EC93-C939-4C25-96AE-9B5BAD966C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FF11BD-4708-42E8-A8A1-F501D1F657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3C0DBE-3D0D-4328-AC54-DABA0AA2C9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611B7B-7BD5-4BA2-A0E7-E1DE02D089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
453
274.22
2,212,682
1,892,170
284,767
1,026,105
2,113,233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2A5646-50BE-44D9-BF81-CE65CB2DC0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80D2A5-94A5-4672-8E42-36B28273CF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406A9C-9506-45C3-A1A2-C7B6A826C7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BB7FAC-BAA2-4356-91A1-D5E2BF8158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D9125E-3F34-4474-B87B-219F0C3F45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D0AF32-2AC1-4DF6-B1FA-18FBD63BAD0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AFFB5E-47A0-4113-83A7-A768F0BEF6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27B4C2-8609-48BA-9D09-846DADC4CD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E9E15C-4FF3-4C35-830F-886E0A3B83C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7AF64D-D087-44A1-957A-9CAE6F5206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8CBEE1-CFBF-46B5-9A43-8562EEE7AB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7FFDC7-9F7E-477B-BD38-28CAFBB047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D3696A-AADD-403B-BA06-B9C0852B7B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B2A935-E5B2-42A1-A66F-8CA41335B8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AF06D4-7F6A-4879-B2AC-1E722E95EB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A74399-5B95-4216-A1D7-3261381167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F54551-64FA-40D3-A0AB-D16FC36A58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8883F6-7E7B-46B9-963F-CEE883FB36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1A78E9-F7B6-4051-8467-430D6211153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E9B733-9A3B-48D0-8E3C-12D8DD79E3A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53727A-28FC-4EFE-935F-94CCDE302E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D7658A-A994-4E55-A1AA-6C81B670B02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E484B3-D5C2-4192-8E60-0957021238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62FE50-FCC9-4F57-A95C-B292A44B5D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DCF0FD-1918-4049-A6A4-CBAD9F1FA7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E6DB26-8DF2-439C-B2D7-B9B35266E8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4971CA-48FD-45DA-8268-B09D58BA25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950CC8-7928-44FC-949C-07D8C36AC3B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FD1C17-2972-4587-80B2-0DB61BF3C0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28E865-4563-4465-AEAE-9E5FA39C789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CD6C4F-79FF-438E-AEC5-97E1DD996A7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8B6788-CA0A-4901-97AE-621A91684B7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EDB688-6A07-4FAD-B269-C86B15AFC5B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9133BA3-7146-4187-8104-4C7CCB8159F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046AF4D-0636-4817-9BD8-A4DB38AF07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8F66478-50AC-4677-87C3-F290C7ABE7C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1F8D2D-082D-4DF3-98DE-99069CFBEEC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527E070-DF1E-45E2-BA62-58238287724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71AC12F-C2DC-4120-A555-FE71401D9BC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D492CEC-41FA-4EE8-BAEA-689149ADB8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A8089B5-74B8-4A1B-A528-213958E1C42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EE9D952-D188-4E4C-80FA-780A50B4E62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A05DEEE-E598-4120-98D1-4EE0B86D96A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D2FC529-A6CE-4DE3-BBB1-27D1497EA19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0BC3D37-3B82-4FA7-AEAB-CDA938A245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51DA8B3-9512-4E66-8537-4BA434AFB4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2C920C3F-797B-4FD1-9AD0-74417D2BCE23}"/>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CB208FF9-DF05-4175-917E-AC1C8E5572AA}"/>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B70C7444-859C-46BA-80CA-E65EA3FE178A}"/>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56F5FDAD-3552-49D8-8503-0731E382C9B9}"/>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8768E08B-5AD7-4D61-A9A9-656660277EEC}"/>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45EB7E8C-09E6-4370-8FAB-243CB634B506}"/>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BDFE34D4-B710-4BFD-A9BB-39C0C42DEA68}"/>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A5325579-1760-48DF-8964-A1422CC40653}"/>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69F4B969-0B32-4FA7-AFF3-0B38C77B0AAE}"/>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27878F48-339F-4D09-847D-C911A2DEC457}"/>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260B6F77-C3CA-474A-B0CC-8AD7BE7BE1AF}"/>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F4449C-3D1C-4385-9C90-672465A129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B41376-6296-4871-A917-43FEE58EA8D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3AA632-92D5-42B0-A273-77EC087854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3B7C8B2-03E9-4047-A9E1-EC6F599978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F6C7BB8-C9CA-4823-829C-9C356D74C6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41728</xdr:rowOff>
    </xdr:from>
    <xdr:to>
      <xdr:col>24</xdr:col>
      <xdr:colOff>114300</xdr:colOff>
      <xdr:row>39</xdr:row>
      <xdr:rowOff>143328</xdr:rowOff>
    </xdr:to>
    <xdr:sp macro="" textlink="">
      <xdr:nvSpPr>
        <xdr:cNvPr id="74" name="楕円 73">
          <a:extLst>
            <a:ext uri="{FF2B5EF4-FFF2-40B4-BE49-F238E27FC236}">
              <a16:creationId xmlns:a16="http://schemas.microsoft.com/office/drawing/2014/main" id="{F426346A-9529-48D3-A2AE-9137E4360C80}"/>
            </a:ext>
          </a:extLst>
        </xdr:cNvPr>
        <xdr:cNvSpPr/>
      </xdr:nvSpPr>
      <xdr:spPr>
        <a:xfrm>
          <a:off x="4584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20155</xdr:rowOff>
    </xdr:from>
    <xdr:ext cx="405111" cy="259045"/>
    <xdr:sp macro="" textlink="">
      <xdr:nvSpPr>
        <xdr:cNvPr id="75" name="【道路】&#10;有形固定資産減価償却率該当値テキスト">
          <a:extLst>
            <a:ext uri="{FF2B5EF4-FFF2-40B4-BE49-F238E27FC236}">
              <a16:creationId xmlns:a16="http://schemas.microsoft.com/office/drawing/2014/main" id="{ACC17778-23BA-4C5A-BAE4-D6056DE285B7}"/>
            </a:ext>
          </a:extLst>
        </xdr:cNvPr>
        <xdr:cNvSpPr txBox="1"/>
      </xdr:nvSpPr>
      <xdr:spPr>
        <a:xfrm>
          <a:off x="4673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261476EA-135C-4E74-BD0C-9A09701208B4}"/>
            </a:ext>
          </a:extLst>
        </xdr:cNvPr>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92528</xdr:rowOff>
    </xdr:to>
    <xdr:cxnSp macro="">
      <xdr:nvCxnSpPr>
        <xdr:cNvPr id="77" name="直線コネクタ 76">
          <a:extLst>
            <a:ext uri="{FF2B5EF4-FFF2-40B4-BE49-F238E27FC236}">
              <a16:creationId xmlns:a16="http://schemas.microsoft.com/office/drawing/2014/main" id="{9EC8125B-8C0F-47AE-AE00-6E4C66F22D32}"/>
            </a:ext>
          </a:extLst>
        </xdr:cNvPr>
        <xdr:cNvCxnSpPr/>
      </xdr:nvCxnSpPr>
      <xdr:spPr>
        <a:xfrm>
          <a:off x="3797300" y="67496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8" name="楕円 77">
          <a:extLst>
            <a:ext uri="{FF2B5EF4-FFF2-40B4-BE49-F238E27FC236}">
              <a16:creationId xmlns:a16="http://schemas.microsoft.com/office/drawing/2014/main" id="{32AFEBEB-D8C3-413F-989B-8DF62C89B594}"/>
            </a:ext>
          </a:extLst>
        </xdr:cNvPr>
        <xdr:cNvSpPr/>
      </xdr:nvSpPr>
      <xdr:spPr>
        <a:xfrm>
          <a:off x="2857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3690976E-BD8E-4E68-84A7-F5E657881F40}"/>
            </a:ext>
          </a:extLst>
        </xdr:cNvPr>
        <xdr:cNvCxnSpPr/>
      </xdr:nvCxnSpPr>
      <xdr:spPr>
        <a:xfrm>
          <a:off x="2908300" y="67186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a:extLst>
            <a:ext uri="{FF2B5EF4-FFF2-40B4-BE49-F238E27FC236}">
              <a16:creationId xmlns:a16="http://schemas.microsoft.com/office/drawing/2014/main" id="{B6D15D86-B33C-45E4-83C0-36DEC5AF8941}"/>
            </a:ext>
          </a:extLst>
        </xdr:cNvPr>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32113</xdr:rowOff>
    </xdr:to>
    <xdr:cxnSp macro="">
      <xdr:nvCxnSpPr>
        <xdr:cNvPr id="81" name="直線コネクタ 80">
          <a:extLst>
            <a:ext uri="{FF2B5EF4-FFF2-40B4-BE49-F238E27FC236}">
              <a16:creationId xmlns:a16="http://schemas.microsoft.com/office/drawing/2014/main" id="{5487DA23-7FAF-4078-97F2-A33758085B02}"/>
            </a:ext>
          </a:extLst>
        </xdr:cNvPr>
        <xdr:cNvCxnSpPr/>
      </xdr:nvCxnSpPr>
      <xdr:spPr>
        <a:xfrm>
          <a:off x="2019300" y="66892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82" name="楕円 81">
          <a:extLst>
            <a:ext uri="{FF2B5EF4-FFF2-40B4-BE49-F238E27FC236}">
              <a16:creationId xmlns:a16="http://schemas.microsoft.com/office/drawing/2014/main" id="{01FA1CCB-A3DF-4622-A148-82802443DD0B}"/>
            </a:ext>
          </a:extLst>
        </xdr:cNvPr>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144780</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DACFC2D1-5403-4E10-B9D1-8A161D15780F}"/>
            </a:ext>
          </a:extLst>
        </xdr:cNvPr>
        <xdr:cNvCxnSpPr/>
      </xdr:nvCxnSpPr>
      <xdr:spPr>
        <a:xfrm>
          <a:off x="1130300" y="66598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E422BF55-EA1F-4B65-BA49-29BDC6100293}"/>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a:extLst>
            <a:ext uri="{FF2B5EF4-FFF2-40B4-BE49-F238E27FC236}">
              <a16:creationId xmlns:a16="http://schemas.microsoft.com/office/drawing/2014/main" id="{F41FF837-7B10-4D7C-B127-D572EAB399D2}"/>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62666882-4A35-4C68-8C2D-06342EB52F79}"/>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77576C6F-F1F6-4804-B5F5-56F285DF4F91}"/>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86F83137-2AF4-4B2A-90CE-81AD698F8541}"/>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99440</xdr:rowOff>
    </xdr:from>
    <xdr:ext cx="405111" cy="259045"/>
    <xdr:sp macro="" textlink="">
      <xdr:nvSpPr>
        <xdr:cNvPr id="89" name="n_2mainValue【道路】&#10;有形固定資産減価償却率">
          <a:extLst>
            <a:ext uri="{FF2B5EF4-FFF2-40B4-BE49-F238E27FC236}">
              <a16:creationId xmlns:a16="http://schemas.microsoft.com/office/drawing/2014/main" id="{76750BCC-3B96-40ED-ACD1-E0950AB5AE10}"/>
            </a:ext>
          </a:extLst>
        </xdr:cNvPr>
        <xdr:cNvSpPr txBox="1"/>
      </xdr:nvSpPr>
      <xdr:spPr>
        <a:xfrm>
          <a:off x="2705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道路】&#10;有形固定資産減価償却率">
          <a:extLst>
            <a:ext uri="{FF2B5EF4-FFF2-40B4-BE49-F238E27FC236}">
              <a16:creationId xmlns:a16="http://schemas.microsoft.com/office/drawing/2014/main" id="{B2AAE931-7B02-4A09-BD50-4DFE96402058}"/>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91" name="n_4mainValue【道路】&#10;有形固定資産減価償却率">
          <a:extLst>
            <a:ext uri="{FF2B5EF4-FFF2-40B4-BE49-F238E27FC236}">
              <a16:creationId xmlns:a16="http://schemas.microsoft.com/office/drawing/2014/main" id="{E6707CB0-84E6-49D7-B36B-DA23E4F1F393}"/>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E64DF84-0111-4A95-AAF3-FC1F4AF331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2DEED08-7179-4247-BE0A-9ECF6FFF25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2B2B00B-B553-4C11-9C46-4DE32DC5BA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23892C0-3223-4757-8B94-EEAD4D5A7E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F45A0D-BC88-453A-AB46-720F6CD90E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87CB276-956C-42BE-A555-2FF8B2792E5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8D5F8B2-CF40-4AA6-AFDA-DB33D5BF9B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0A87A4E-FCA4-4CFA-AA4C-6EA683640D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1147777-250B-42DE-8B33-7D274A770E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AF9DD90-3CEF-41DA-8A7B-820A67AF36D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A4A8FA3-76E7-41AA-9F6D-E3C8E3BC0AB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7AA1079-628E-49C8-8217-962A95AD9F1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D51967B-006D-4C70-B60C-08D77984E8C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7284133B-2BB8-4BF4-A7CB-F2E21885A3A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7CFFADE-F848-42D8-BA0A-635150F25CD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5251345A-05D1-4228-A0FB-36AEB58A61C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22AE72F-C7E9-4B3C-A14D-FD3D78A0D76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E85AC062-B26A-44CF-80BE-4460840837D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153910B-0E68-41C0-8D28-FA288628F0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D635D991-ED66-418D-B757-ECEFE76E406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0AC5408-2B81-4A82-A8ED-94B3C229B9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34FC865E-305F-433E-A8F9-9EE2B930BC39}"/>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B12811ED-9EC8-4B38-9373-D83D0174F94C}"/>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B911F779-CA74-464F-BCBC-31004F207C00}"/>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E691DBC5-254B-41B5-B869-8156499E2AAF}"/>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4C5E4C0C-4638-4B48-A950-92155A5CEF2D}"/>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44551448-6DE5-48C6-BFBB-8A8244B3AB5D}"/>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C454529B-6A1A-48B6-B0E6-2A79927F9AB2}"/>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ADA3A169-C7A5-4029-813A-9D8DA3E25C57}"/>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4F61CB72-0148-4B2E-A445-462427F9CF20}"/>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8FD6675B-7B9D-4E1E-A6DF-39E7ED7E990B}"/>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D9AE0831-A835-42C5-9637-71100FB64AAA}"/>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12FA660-4BF8-468C-9861-59FD25FE14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1B83945-C0DD-4068-9AC6-F66BBDEC19B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B26DCD-1B20-4BBF-8190-FDD8A3D0BA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D47B8A-92C9-43E2-82F1-4A5A7EFF328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DCBC70-345F-4E2B-824D-F0A9F77375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167253</xdr:rowOff>
    </xdr:from>
    <xdr:to>
      <xdr:col>55</xdr:col>
      <xdr:colOff>50800</xdr:colOff>
      <xdr:row>37</xdr:row>
      <xdr:rowOff>97403</xdr:rowOff>
    </xdr:to>
    <xdr:sp macro="" textlink="">
      <xdr:nvSpPr>
        <xdr:cNvPr id="129" name="楕円 128">
          <a:extLst>
            <a:ext uri="{FF2B5EF4-FFF2-40B4-BE49-F238E27FC236}">
              <a16:creationId xmlns:a16="http://schemas.microsoft.com/office/drawing/2014/main" id="{2E5D9312-0C4B-4AD8-9518-EB2CADB7FC77}"/>
            </a:ext>
          </a:extLst>
        </xdr:cNvPr>
        <xdr:cNvSpPr/>
      </xdr:nvSpPr>
      <xdr:spPr>
        <a:xfrm>
          <a:off x="10426700" y="63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18680</xdr:rowOff>
    </xdr:from>
    <xdr:ext cx="599010" cy="259045"/>
    <xdr:sp macro="" textlink="">
      <xdr:nvSpPr>
        <xdr:cNvPr id="130" name="【道路】&#10;一人当たり延長該当値テキスト">
          <a:extLst>
            <a:ext uri="{FF2B5EF4-FFF2-40B4-BE49-F238E27FC236}">
              <a16:creationId xmlns:a16="http://schemas.microsoft.com/office/drawing/2014/main" id="{178F4BAC-F95C-4CE4-B423-9F6B0DBF434B}"/>
            </a:ext>
          </a:extLst>
        </xdr:cNvPr>
        <xdr:cNvSpPr txBox="1"/>
      </xdr:nvSpPr>
      <xdr:spPr>
        <a:xfrm>
          <a:off x="10515600" y="619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25265</xdr:rowOff>
    </xdr:from>
    <xdr:to>
      <xdr:col>50</xdr:col>
      <xdr:colOff>165100</xdr:colOff>
      <xdr:row>37</xdr:row>
      <xdr:rowOff>126865</xdr:rowOff>
    </xdr:to>
    <xdr:sp macro="" textlink="">
      <xdr:nvSpPr>
        <xdr:cNvPr id="131" name="楕円 130">
          <a:extLst>
            <a:ext uri="{FF2B5EF4-FFF2-40B4-BE49-F238E27FC236}">
              <a16:creationId xmlns:a16="http://schemas.microsoft.com/office/drawing/2014/main" id="{E5EC8B8F-1BD5-444E-954B-DA3D75F224F5}"/>
            </a:ext>
          </a:extLst>
        </xdr:cNvPr>
        <xdr:cNvSpPr/>
      </xdr:nvSpPr>
      <xdr:spPr>
        <a:xfrm>
          <a:off x="9588500" y="6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46603</xdr:rowOff>
    </xdr:from>
    <xdr:to>
      <xdr:col>55</xdr:col>
      <xdr:colOff>0</xdr:colOff>
      <xdr:row>37</xdr:row>
      <xdr:rowOff>76065</xdr:rowOff>
    </xdr:to>
    <xdr:cxnSp macro="">
      <xdr:nvCxnSpPr>
        <xdr:cNvPr id="132" name="直線コネクタ 131">
          <a:extLst>
            <a:ext uri="{FF2B5EF4-FFF2-40B4-BE49-F238E27FC236}">
              <a16:creationId xmlns:a16="http://schemas.microsoft.com/office/drawing/2014/main" id="{2723E24C-F869-49B1-B06C-F81A496CE8D1}"/>
            </a:ext>
          </a:extLst>
        </xdr:cNvPr>
        <xdr:cNvCxnSpPr/>
      </xdr:nvCxnSpPr>
      <xdr:spPr>
        <a:xfrm flipV="1">
          <a:off x="9639300" y="6390253"/>
          <a:ext cx="838200" cy="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92812</xdr:rowOff>
    </xdr:from>
    <xdr:to>
      <xdr:col>46</xdr:col>
      <xdr:colOff>38100</xdr:colOff>
      <xdr:row>38</xdr:row>
      <xdr:rowOff>22961</xdr:rowOff>
    </xdr:to>
    <xdr:sp macro="" textlink="">
      <xdr:nvSpPr>
        <xdr:cNvPr id="133" name="楕円 132">
          <a:extLst>
            <a:ext uri="{FF2B5EF4-FFF2-40B4-BE49-F238E27FC236}">
              <a16:creationId xmlns:a16="http://schemas.microsoft.com/office/drawing/2014/main" id="{615D6659-A7CF-46D4-BEAF-1AD7AC43DAED}"/>
            </a:ext>
          </a:extLst>
        </xdr:cNvPr>
        <xdr:cNvSpPr/>
      </xdr:nvSpPr>
      <xdr:spPr>
        <a:xfrm>
          <a:off x="8699500" y="6436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76065</xdr:rowOff>
    </xdr:from>
    <xdr:to>
      <xdr:col>50</xdr:col>
      <xdr:colOff>114300</xdr:colOff>
      <xdr:row>37</xdr:row>
      <xdr:rowOff>143612</xdr:rowOff>
    </xdr:to>
    <xdr:cxnSp macro="">
      <xdr:nvCxnSpPr>
        <xdr:cNvPr id="134" name="直線コネクタ 133">
          <a:extLst>
            <a:ext uri="{FF2B5EF4-FFF2-40B4-BE49-F238E27FC236}">
              <a16:creationId xmlns:a16="http://schemas.microsoft.com/office/drawing/2014/main" id="{0384CC19-158E-494A-86ED-F63ABC62E8CB}"/>
            </a:ext>
          </a:extLst>
        </xdr:cNvPr>
        <xdr:cNvCxnSpPr/>
      </xdr:nvCxnSpPr>
      <xdr:spPr>
        <a:xfrm flipV="1">
          <a:off x="8750300" y="6419715"/>
          <a:ext cx="889000" cy="6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105271</xdr:rowOff>
    </xdr:from>
    <xdr:to>
      <xdr:col>41</xdr:col>
      <xdr:colOff>101600</xdr:colOff>
      <xdr:row>38</xdr:row>
      <xdr:rowOff>35421</xdr:rowOff>
    </xdr:to>
    <xdr:sp macro="" textlink="">
      <xdr:nvSpPr>
        <xdr:cNvPr id="135" name="楕円 134">
          <a:extLst>
            <a:ext uri="{FF2B5EF4-FFF2-40B4-BE49-F238E27FC236}">
              <a16:creationId xmlns:a16="http://schemas.microsoft.com/office/drawing/2014/main" id="{B5515FC4-E740-4576-843D-B21E3BC9C71D}"/>
            </a:ext>
          </a:extLst>
        </xdr:cNvPr>
        <xdr:cNvSpPr/>
      </xdr:nvSpPr>
      <xdr:spPr>
        <a:xfrm>
          <a:off x="7810500" y="64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143612</xdr:rowOff>
    </xdr:from>
    <xdr:to>
      <xdr:col>45</xdr:col>
      <xdr:colOff>177800</xdr:colOff>
      <xdr:row>37</xdr:row>
      <xdr:rowOff>156071</xdr:rowOff>
    </xdr:to>
    <xdr:cxnSp macro="">
      <xdr:nvCxnSpPr>
        <xdr:cNvPr id="136" name="直線コネクタ 135">
          <a:extLst>
            <a:ext uri="{FF2B5EF4-FFF2-40B4-BE49-F238E27FC236}">
              <a16:creationId xmlns:a16="http://schemas.microsoft.com/office/drawing/2014/main" id="{24E1019F-3A4F-4597-9E1F-AE7437989021}"/>
            </a:ext>
          </a:extLst>
        </xdr:cNvPr>
        <xdr:cNvCxnSpPr/>
      </xdr:nvCxnSpPr>
      <xdr:spPr>
        <a:xfrm flipV="1">
          <a:off x="7861300" y="6487262"/>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126400</xdr:rowOff>
    </xdr:from>
    <xdr:to>
      <xdr:col>36</xdr:col>
      <xdr:colOff>165100</xdr:colOff>
      <xdr:row>38</xdr:row>
      <xdr:rowOff>56550</xdr:rowOff>
    </xdr:to>
    <xdr:sp macro="" textlink="">
      <xdr:nvSpPr>
        <xdr:cNvPr id="137" name="楕円 136">
          <a:extLst>
            <a:ext uri="{FF2B5EF4-FFF2-40B4-BE49-F238E27FC236}">
              <a16:creationId xmlns:a16="http://schemas.microsoft.com/office/drawing/2014/main" id="{931AFAB9-FF77-4305-9ED4-4271C6C629FA}"/>
            </a:ext>
          </a:extLst>
        </xdr:cNvPr>
        <xdr:cNvSpPr/>
      </xdr:nvSpPr>
      <xdr:spPr>
        <a:xfrm>
          <a:off x="6921500" y="64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156071</xdr:rowOff>
    </xdr:from>
    <xdr:to>
      <xdr:col>41</xdr:col>
      <xdr:colOff>50800</xdr:colOff>
      <xdr:row>38</xdr:row>
      <xdr:rowOff>5750</xdr:rowOff>
    </xdr:to>
    <xdr:cxnSp macro="">
      <xdr:nvCxnSpPr>
        <xdr:cNvPr id="138" name="直線コネクタ 137">
          <a:extLst>
            <a:ext uri="{FF2B5EF4-FFF2-40B4-BE49-F238E27FC236}">
              <a16:creationId xmlns:a16="http://schemas.microsoft.com/office/drawing/2014/main" id="{E6F52955-7435-4072-B176-153602651C1F}"/>
            </a:ext>
          </a:extLst>
        </xdr:cNvPr>
        <xdr:cNvCxnSpPr/>
      </xdr:nvCxnSpPr>
      <xdr:spPr>
        <a:xfrm flipV="1">
          <a:off x="6972300" y="6499721"/>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3CF84181-21B9-482B-8F2D-D2F49DCC4473}"/>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E6B1B0D7-DF40-43D5-AC26-EFB465B786B4}"/>
            </a:ext>
          </a:extLst>
        </xdr:cNvPr>
        <xdr:cNvSpPr txBox="1"/>
      </xdr:nvSpPr>
      <xdr:spPr>
        <a:xfrm>
          <a:off x="8483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a:extLst>
            <a:ext uri="{FF2B5EF4-FFF2-40B4-BE49-F238E27FC236}">
              <a16:creationId xmlns:a16="http://schemas.microsoft.com/office/drawing/2014/main" id="{EDAF4984-6323-4149-9CDD-99D79C36569F}"/>
            </a:ext>
          </a:extLst>
        </xdr:cNvPr>
        <xdr:cNvSpPr txBox="1"/>
      </xdr:nvSpPr>
      <xdr:spPr>
        <a:xfrm>
          <a:off x="7594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a:extLst>
            <a:ext uri="{FF2B5EF4-FFF2-40B4-BE49-F238E27FC236}">
              <a16:creationId xmlns:a16="http://schemas.microsoft.com/office/drawing/2014/main" id="{F15B019F-2BF1-44B5-9527-92E1B53F4713}"/>
            </a:ext>
          </a:extLst>
        </xdr:cNvPr>
        <xdr:cNvSpPr txBox="1"/>
      </xdr:nvSpPr>
      <xdr:spPr>
        <a:xfrm>
          <a:off x="6705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143392</xdr:rowOff>
    </xdr:from>
    <xdr:ext cx="599010" cy="259045"/>
    <xdr:sp macro="" textlink="">
      <xdr:nvSpPr>
        <xdr:cNvPr id="143" name="n_1mainValue【道路】&#10;一人当たり延長">
          <a:extLst>
            <a:ext uri="{FF2B5EF4-FFF2-40B4-BE49-F238E27FC236}">
              <a16:creationId xmlns:a16="http://schemas.microsoft.com/office/drawing/2014/main" id="{8D426F86-9BBB-48ED-9A7B-FAC667BD51F8}"/>
            </a:ext>
          </a:extLst>
        </xdr:cNvPr>
        <xdr:cNvSpPr txBox="1"/>
      </xdr:nvSpPr>
      <xdr:spPr>
        <a:xfrm>
          <a:off x="9327094" y="614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39489</xdr:rowOff>
    </xdr:from>
    <xdr:ext cx="599010" cy="259045"/>
    <xdr:sp macro="" textlink="">
      <xdr:nvSpPr>
        <xdr:cNvPr id="144" name="n_2mainValue【道路】&#10;一人当たり延長">
          <a:extLst>
            <a:ext uri="{FF2B5EF4-FFF2-40B4-BE49-F238E27FC236}">
              <a16:creationId xmlns:a16="http://schemas.microsoft.com/office/drawing/2014/main" id="{5EC7F118-3C83-4694-83A5-25AD95C542A1}"/>
            </a:ext>
          </a:extLst>
        </xdr:cNvPr>
        <xdr:cNvSpPr txBox="1"/>
      </xdr:nvSpPr>
      <xdr:spPr>
        <a:xfrm>
          <a:off x="8450794" y="621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51948</xdr:rowOff>
    </xdr:from>
    <xdr:ext cx="599010" cy="259045"/>
    <xdr:sp macro="" textlink="">
      <xdr:nvSpPr>
        <xdr:cNvPr id="145" name="n_3mainValue【道路】&#10;一人当たり延長">
          <a:extLst>
            <a:ext uri="{FF2B5EF4-FFF2-40B4-BE49-F238E27FC236}">
              <a16:creationId xmlns:a16="http://schemas.microsoft.com/office/drawing/2014/main" id="{4192394C-E80F-4338-85C3-B1A9B20FCAE1}"/>
            </a:ext>
          </a:extLst>
        </xdr:cNvPr>
        <xdr:cNvSpPr txBox="1"/>
      </xdr:nvSpPr>
      <xdr:spPr>
        <a:xfrm>
          <a:off x="7561794" y="622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73077</xdr:rowOff>
    </xdr:from>
    <xdr:ext cx="599010" cy="259045"/>
    <xdr:sp macro="" textlink="">
      <xdr:nvSpPr>
        <xdr:cNvPr id="146" name="n_4mainValue【道路】&#10;一人当たり延長">
          <a:extLst>
            <a:ext uri="{FF2B5EF4-FFF2-40B4-BE49-F238E27FC236}">
              <a16:creationId xmlns:a16="http://schemas.microsoft.com/office/drawing/2014/main" id="{6F26BA6D-7EE7-460C-9D32-B2CAE40B8BF4}"/>
            </a:ext>
          </a:extLst>
        </xdr:cNvPr>
        <xdr:cNvSpPr txBox="1"/>
      </xdr:nvSpPr>
      <xdr:spPr>
        <a:xfrm>
          <a:off x="6672794" y="624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ED563C7-06C6-4626-A42F-1F268C9FBB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6D1823A-2B1E-416C-B821-E63215AEE6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922692F-398D-4E36-B36C-4E88ED0BDA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25FE89B-2AEA-44E4-ADA6-828EDF4186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884892F-83D6-4AD9-849F-24576B8F55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BADC967-BC6E-4718-9FF5-17EE5ACCAF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7AE5109-7D4A-433E-9D94-6B43364E51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9F0F4E0-2250-4E16-8F09-BAFC528C08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E2AB113-5A8B-41E3-86E1-2F2C6E142F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CDC0C2C-EB4E-44A4-880F-03F7EADACC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782FDA6-351C-4393-86AF-F723185B1D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E5092D7-DBC5-4E52-AED2-EAF9E0C3654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B7FC62F-E14E-4706-BBF8-AEA21DDAA35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8FD7D62-83DA-4148-9FB9-FEFD8BFBFAB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7A42D75-304C-4D07-BE87-E0FA6C92E6D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228D924-B872-4405-8A24-7C3510F163F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7C0325E-FF76-4AAA-8EEB-B409D6C0777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06D8BE3-DB8E-41C8-A1CE-45B08898A27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4D6E98E-ECDD-4CAF-B578-4A45DB115E8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FD823B9-D87F-4D97-8FDC-5F7A08E44A0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4CB7C3AC-A0D3-4EE3-B60D-820561BCE67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68763C2-8F77-4692-9D7A-CB19DC7E73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D7793C2-FBFE-451D-B23A-32B2413784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8A1DE0CC-BD35-411E-B972-13BCF78B9BFF}"/>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E3D8AC1B-4779-49AD-B09B-986D721BD62E}"/>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AB3DE5CC-A629-41E8-BDF6-6BB871CFE0A3}"/>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9A0F1EF1-449A-4B2C-BBFE-8CAEE79C5C75}"/>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6879B543-0C82-4DC9-B010-AD70A988E9A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1454ECA-4FC7-4AD1-B11A-A5ABB997EDF9}"/>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8173C2C1-ED7F-40C2-B831-D87C6931D8E0}"/>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22D422C1-C69A-4049-855F-87BEE433FD7A}"/>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D6EE194E-4B6C-48EC-A862-0B553D2723E9}"/>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B5F82185-F217-4219-9A8D-2FD4C57FB635}"/>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678C93F0-FB53-4F82-9C2D-90A58092CED9}"/>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EF6FD4C-CD10-4E22-9AE0-B025A2C5EA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DFC3CEA-1814-4866-82DF-0039AD05C2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B83343A-05AF-4B2F-9054-1051B507AE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A076181-D3E3-42AD-ADE5-1BABA4CFCB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D7A3D4A-3CD5-496C-B503-8007E3D39B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72390</xdr:rowOff>
    </xdr:from>
    <xdr:to>
      <xdr:col>24</xdr:col>
      <xdr:colOff>114300</xdr:colOff>
      <xdr:row>60</xdr:row>
      <xdr:rowOff>2540</xdr:rowOff>
    </xdr:to>
    <xdr:sp macro="" textlink="">
      <xdr:nvSpPr>
        <xdr:cNvPr id="186" name="楕円 185">
          <a:extLst>
            <a:ext uri="{FF2B5EF4-FFF2-40B4-BE49-F238E27FC236}">
              <a16:creationId xmlns:a16="http://schemas.microsoft.com/office/drawing/2014/main" id="{89640D94-6952-4863-B9F3-408CF45C1E2E}"/>
            </a:ext>
          </a:extLst>
        </xdr:cNvPr>
        <xdr:cNvSpPr/>
      </xdr:nvSpPr>
      <xdr:spPr>
        <a:xfrm>
          <a:off x="45847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95267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FA6246E-5048-4B82-A1AF-3189A1C7C056}"/>
            </a:ext>
          </a:extLst>
        </xdr:cNvPr>
        <xdr:cNvSpPr txBox="1"/>
      </xdr:nvSpPr>
      <xdr:spPr>
        <a:xfrm>
          <a:off x="4673600"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53340</xdr:rowOff>
    </xdr:from>
    <xdr:to>
      <xdr:col>20</xdr:col>
      <xdr:colOff>38100</xdr:colOff>
      <xdr:row>59</xdr:row>
      <xdr:rowOff>154940</xdr:rowOff>
    </xdr:to>
    <xdr:sp macro="" textlink="">
      <xdr:nvSpPr>
        <xdr:cNvPr id="188" name="楕円 187">
          <a:extLst>
            <a:ext uri="{FF2B5EF4-FFF2-40B4-BE49-F238E27FC236}">
              <a16:creationId xmlns:a16="http://schemas.microsoft.com/office/drawing/2014/main" id="{9B404EC0-B752-4376-88A1-BD9CCE2E670C}"/>
            </a:ext>
          </a:extLst>
        </xdr:cNvPr>
        <xdr:cNvSpPr/>
      </xdr:nvSpPr>
      <xdr:spPr>
        <a:xfrm>
          <a:off x="37465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104140</xdr:rowOff>
    </xdr:from>
    <xdr:to>
      <xdr:col>24</xdr:col>
      <xdr:colOff>63500</xdr:colOff>
      <xdr:row>59</xdr:row>
      <xdr:rowOff>123190</xdr:rowOff>
    </xdr:to>
    <xdr:cxnSp macro="">
      <xdr:nvCxnSpPr>
        <xdr:cNvPr id="189" name="直線コネクタ 188">
          <a:extLst>
            <a:ext uri="{FF2B5EF4-FFF2-40B4-BE49-F238E27FC236}">
              <a16:creationId xmlns:a16="http://schemas.microsoft.com/office/drawing/2014/main" id="{D54D5AF2-F70F-415A-ABF4-CF06B55A23D2}"/>
            </a:ext>
          </a:extLst>
        </xdr:cNvPr>
        <xdr:cNvCxnSpPr/>
      </xdr:nvCxnSpPr>
      <xdr:spPr>
        <a:xfrm>
          <a:off x="3797300" y="102196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90" name="楕円 189">
          <a:extLst>
            <a:ext uri="{FF2B5EF4-FFF2-40B4-BE49-F238E27FC236}">
              <a16:creationId xmlns:a16="http://schemas.microsoft.com/office/drawing/2014/main" id="{2B32513D-D731-4CF9-8AA8-CADA3DF56863}"/>
            </a:ext>
          </a:extLst>
        </xdr:cNvPr>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83820</xdr:rowOff>
    </xdr:from>
    <xdr:to>
      <xdr:col>19</xdr:col>
      <xdr:colOff>177800</xdr:colOff>
      <xdr:row>59</xdr:row>
      <xdr:rowOff>104140</xdr:rowOff>
    </xdr:to>
    <xdr:cxnSp macro="">
      <xdr:nvCxnSpPr>
        <xdr:cNvPr id="191" name="直線コネクタ 190">
          <a:extLst>
            <a:ext uri="{FF2B5EF4-FFF2-40B4-BE49-F238E27FC236}">
              <a16:creationId xmlns:a16="http://schemas.microsoft.com/office/drawing/2014/main" id="{8558AA2F-05D4-48B2-BAD6-522B385639D2}"/>
            </a:ext>
          </a:extLst>
        </xdr:cNvPr>
        <xdr:cNvCxnSpPr/>
      </xdr:nvCxnSpPr>
      <xdr:spPr>
        <a:xfrm>
          <a:off x="2908300" y="101993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12700</xdr:rowOff>
    </xdr:from>
    <xdr:to>
      <xdr:col>10</xdr:col>
      <xdr:colOff>165100</xdr:colOff>
      <xdr:row>59</xdr:row>
      <xdr:rowOff>114300</xdr:rowOff>
    </xdr:to>
    <xdr:sp macro="" textlink="">
      <xdr:nvSpPr>
        <xdr:cNvPr id="192" name="楕円 191">
          <a:extLst>
            <a:ext uri="{FF2B5EF4-FFF2-40B4-BE49-F238E27FC236}">
              <a16:creationId xmlns:a16="http://schemas.microsoft.com/office/drawing/2014/main" id="{A03272D2-4649-402E-9A04-D98576A79E28}"/>
            </a:ext>
          </a:extLst>
        </xdr:cNvPr>
        <xdr:cNvSpPr/>
      </xdr:nvSpPr>
      <xdr:spPr>
        <a:xfrm>
          <a:off x="1968500" y="101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63500</xdr:rowOff>
    </xdr:from>
    <xdr:to>
      <xdr:col>15</xdr:col>
      <xdr:colOff>50800</xdr:colOff>
      <xdr:row>59</xdr:row>
      <xdr:rowOff>83820</xdr:rowOff>
    </xdr:to>
    <xdr:cxnSp macro="">
      <xdr:nvCxnSpPr>
        <xdr:cNvPr id="193" name="直線コネクタ 192">
          <a:extLst>
            <a:ext uri="{FF2B5EF4-FFF2-40B4-BE49-F238E27FC236}">
              <a16:creationId xmlns:a16="http://schemas.microsoft.com/office/drawing/2014/main" id="{30F7CB82-BD9F-4CA7-B969-0371FE1A0C0D}"/>
            </a:ext>
          </a:extLst>
        </xdr:cNvPr>
        <xdr:cNvCxnSpPr/>
      </xdr:nvCxnSpPr>
      <xdr:spPr>
        <a:xfrm>
          <a:off x="2019300" y="101790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165100</xdr:rowOff>
    </xdr:from>
    <xdr:to>
      <xdr:col>6</xdr:col>
      <xdr:colOff>38100</xdr:colOff>
      <xdr:row>59</xdr:row>
      <xdr:rowOff>95250</xdr:rowOff>
    </xdr:to>
    <xdr:sp macro="" textlink="">
      <xdr:nvSpPr>
        <xdr:cNvPr id="194" name="楕円 193">
          <a:extLst>
            <a:ext uri="{FF2B5EF4-FFF2-40B4-BE49-F238E27FC236}">
              <a16:creationId xmlns:a16="http://schemas.microsoft.com/office/drawing/2014/main" id="{4D5796F6-948F-4B0B-89C7-3B087780EB2B}"/>
            </a:ext>
          </a:extLst>
        </xdr:cNvPr>
        <xdr:cNvSpPr/>
      </xdr:nvSpPr>
      <xdr:spPr>
        <a:xfrm>
          <a:off x="107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44450</xdr:rowOff>
    </xdr:from>
    <xdr:to>
      <xdr:col>10</xdr:col>
      <xdr:colOff>114300</xdr:colOff>
      <xdr:row>59</xdr:row>
      <xdr:rowOff>63500</xdr:rowOff>
    </xdr:to>
    <xdr:cxnSp macro="">
      <xdr:nvCxnSpPr>
        <xdr:cNvPr id="195" name="直線コネクタ 194">
          <a:extLst>
            <a:ext uri="{FF2B5EF4-FFF2-40B4-BE49-F238E27FC236}">
              <a16:creationId xmlns:a16="http://schemas.microsoft.com/office/drawing/2014/main" id="{D9B74BA6-5DA9-4585-BAA9-B8781A1FCE6F}"/>
            </a:ext>
          </a:extLst>
        </xdr:cNvPr>
        <xdr:cNvCxnSpPr/>
      </xdr:nvCxnSpPr>
      <xdr:spPr>
        <a:xfrm>
          <a:off x="1130300" y="10160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0EE8631-7F55-46E2-8A4A-390FCD9D6616}"/>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3F2C58D-A678-4BF1-A00C-EEDF4040985A}"/>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B3C2084-3951-49A1-AA32-68C2C0BE762D}"/>
            </a:ext>
          </a:extLst>
        </xdr:cNvPr>
        <xdr:cNvSpPr txBox="1"/>
      </xdr:nvSpPr>
      <xdr:spPr>
        <a:xfrm>
          <a:off x="1816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5027EF99-6864-4AC0-950F-1A269CD1EAAD}"/>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E5E8986-A107-40ED-886E-1849F34849E4}"/>
            </a:ext>
          </a:extLst>
        </xdr:cNvPr>
        <xdr:cNvSpPr txBox="1"/>
      </xdr:nvSpPr>
      <xdr:spPr>
        <a:xfrm>
          <a:off x="3582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E2BC4C3B-D7B0-4085-9F6E-48DD8E0D57B2}"/>
            </a:ext>
          </a:extLst>
        </xdr:cNvPr>
        <xdr:cNvSpPr txBox="1"/>
      </xdr:nvSpPr>
      <xdr:spPr>
        <a:xfrm>
          <a:off x="2705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130827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4ACFAE9-7800-43E8-87B1-0078280696E6}"/>
            </a:ext>
          </a:extLst>
        </xdr:cNvPr>
        <xdr:cNvSpPr txBox="1"/>
      </xdr:nvSpPr>
      <xdr:spPr>
        <a:xfrm>
          <a:off x="1816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111777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B13C7C51-B62F-4FE1-8E59-F52A9E5BF984}"/>
            </a:ext>
          </a:extLst>
        </xdr:cNvPr>
        <xdr:cNvSpPr txBox="1"/>
      </xdr:nvSpPr>
      <xdr:spPr>
        <a:xfrm>
          <a:off x="927744" y="988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A006BAE-AF8A-4C14-AA3F-6D87C38FDA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A6EE1D49-2EBB-4CBD-A652-D0529F2338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B96D9B8A-2861-4A60-9C79-2EADF1A0CE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D9138F4-B419-48CB-A67F-982AD541B1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90BA44FB-ADC8-4C0A-881D-8E8180E6D8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02F7A5C-731E-4E15-AFDB-F933FE726E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847DBD6-B5C8-4E38-834B-095BC976D2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3F948F82-CA43-4172-BAB2-BDFED16EBB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88FB0957-5179-4A2C-830F-3CCEF2E9D7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75551E6-120C-4253-9E2C-527249BF72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EBADA257-05D7-4E8E-8A11-8AE08C79C5D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2FA5D5AB-2F11-4323-AD15-5E51BB62F0D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3B885E21-9E3F-4300-B935-E020D2835DF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E8F303CF-7215-4A06-ACFF-9FFEE1EC812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2B19F09-5682-43B4-8505-0E6F7628DE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CD09DDFF-3F96-43DA-A0FF-CB06DBA015A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CEC49265-B718-4275-876C-4506521612F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DDD399-4B48-49D5-B5C6-6ED56A7505E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EDB07760-79A4-4EA2-AC5F-A1C6102B935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324A3FD9-47DA-406C-9906-4672625C09FE}"/>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A0B68F1E-E51C-4EC8-BF5F-E98AE3F1DF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FBACC02F-BA98-4D1B-B020-2F5B6DA8D57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94D4F0AE-893F-4E10-A85F-E686C83A92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586AFBCE-133C-4E8F-826F-E862D3BA6142}"/>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72669377-9DCF-4FA5-82B0-F96BEA3826FA}"/>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FD6C9871-1657-47AE-9AB0-E8F13BB17585}"/>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89E2BF3A-5855-4DC1-BF37-BE1C9977EA10}"/>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6CF9D6B8-16C4-484D-AB96-672F583E8F6C}"/>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8DF682A6-41F1-468D-BD16-42986C2198F0}"/>
            </a:ext>
          </a:extLst>
        </xdr:cNvPr>
        <xdr:cNvSpPr txBox="1"/>
      </xdr:nvSpPr>
      <xdr:spPr>
        <a:xfrm>
          <a:off x="10515600" y="10810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B113DA13-9877-4E68-B2B9-0F218F62A82F}"/>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5AEBA791-FBAE-46CA-9A8A-2E8391CA2BDA}"/>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707541BC-60B9-4336-8A3E-8873558CB0D2}"/>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02767544-1590-4C9C-870A-EFABCBEBBE02}"/>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E81ECF5B-34E7-400C-B04A-58CD09C7DB83}"/>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F3FC975-E830-40E5-BED9-98FC3D4CDD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353A653-D60E-4049-9DDF-29DB26105D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82E70C0-A6DE-4167-B101-88092B0FAA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8910BBE-3FA8-4E4A-95A3-E79DACA59E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1502A0B-D6E5-49D8-ADE7-3F7A0AC349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44716</xdr:rowOff>
    </xdr:from>
    <xdr:to>
      <xdr:col>55</xdr:col>
      <xdr:colOff>50800</xdr:colOff>
      <xdr:row>60</xdr:row>
      <xdr:rowOff>146316</xdr:rowOff>
    </xdr:to>
    <xdr:sp macro="" textlink="">
      <xdr:nvSpPr>
        <xdr:cNvPr id="243" name="楕円 242">
          <a:extLst>
            <a:ext uri="{FF2B5EF4-FFF2-40B4-BE49-F238E27FC236}">
              <a16:creationId xmlns:a16="http://schemas.microsoft.com/office/drawing/2014/main" id="{CE94892D-6E8B-4FF6-93F2-24D1F8DCA195}"/>
            </a:ext>
          </a:extLst>
        </xdr:cNvPr>
        <xdr:cNvSpPr/>
      </xdr:nvSpPr>
      <xdr:spPr>
        <a:xfrm>
          <a:off x="10426700" y="1033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67593</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1557A18C-D5CB-4252-ACDD-8FC4827683AA}"/>
            </a:ext>
          </a:extLst>
        </xdr:cNvPr>
        <xdr:cNvSpPr txBox="1"/>
      </xdr:nvSpPr>
      <xdr:spPr>
        <a:xfrm>
          <a:off x="10515600" y="10183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70133</xdr:rowOff>
    </xdr:from>
    <xdr:to>
      <xdr:col>50</xdr:col>
      <xdr:colOff>165100</xdr:colOff>
      <xdr:row>61</xdr:row>
      <xdr:rowOff>283</xdr:rowOff>
    </xdr:to>
    <xdr:sp macro="" textlink="">
      <xdr:nvSpPr>
        <xdr:cNvPr id="245" name="楕円 244">
          <a:extLst>
            <a:ext uri="{FF2B5EF4-FFF2-40B4-BE49-F238E27FC236}">
              <a16:creationId xmlns:a16="http://schemas.microsoft.com/office/drawing/2014/main" id="{B8C91584-D0AB-42E4-BC4C-DE2CCA89759D}"/>
            </a:ext>
          </a:extLst>
        </xdr:cNvPr>
        <xdr:cNvSpPr/>
      </xdr:nvSpPr>
      <xdr:spPr>
        <a:xfrm>
          <a:off x="9588500" y="103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95516</xdr:rowOff>
    </xdr:from>
    <xdr:to>
      <xdr:col>55</xdr:col>
      <xdr:colOff>0</xdr:colOff>
      <xdr:row>60</xdr:row>
      <xdr:rowOff>120933</xdr:rowOff>
    </xdr:to>
    <xdr:cxnSp macro="">
      <xdr:nvCxnSpPr>
        <xdr:cNvPr id="246" name="直線コネクタ 245">
          <a:extLst>
            <a:ext uri="{FF2B5EF4-FFF2-40B4-BE49-F238E27FC236}">
              <a16:creationId xmlns:a16="http://schemas.microsoft.com/office/drawing/2014/main" id="{0093BD1D-E53B-495A-A990-C9FEA26A2BAD}"/>
            </a:ext>
          </a:extLst>
        </xdr:cNvPr>
        <xdr:cNvCxnSpPr/>
      </xdr:nvCxnSpPr>
      <xdr:spPr>
        <a:xfrm flipV="1">
          <a:off x="9639300" y="10382516"/>
          <a:ext cx="8382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79501</xdr:rowOff>
    </xdr:from>
    <xdr:to>
      <xdr:col>46</xdr:col>
      <xdr:colOff>38100</xdr:colOff>
      <xdr:row>61</xdr:row>
      <xdr:rowOff>9651</xdr:rowOff>
    </xdr:to>
    <xdr:sp macro="" textlink="">
      <xdr:nvSpPr>
        <xdr:cNvPr id="247" name="楕円 246">
          <a:extLst>
            <a:ext uri="{FF2B5EF4-FFF2-40B4-BE49-F238E27FC236}">
              <a16:creationId xmlns:a16="http://schemas.microsoft.com/office/drawing/2014/main" id="{ED1C4B73-43A9-4F4D-8EAB-7F07682EA001}"/>
            </a:ext>
          </a:extLst>
        </xdr:cNvPr>
        <xdr:cNvSpPr/>
      </xdr:nvSpPr>
      <xdr:spPr>
        <a:xfrm>
          <a:off x="8699500" y="103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120933</xdr:rowOff>
    </xdr:from>
    <xdr:to>
      <xdr:col>50</xdr:col>
      <xdr:colOff>114300</xdr:colOff>
      <xdr:row>60</xdr:row>
      <xdr:rowOff>130301</xdr:rowOff>
    </xdr:to>
    <xdr:cxnSp macro="">
      <xdr:nvCxnSpPr>
        <xdr:cNvPr id="248" name="直線コネクタ 247">
          <a:extLst>
            <a:ext uri="{FF2B5EF4-FFF2-40B4-BE49-F238E27FC236}">
              <a16:creationId xmlns:a16="http://schemas.microsoft.com/office/drawing/2014/main" id="{91F0E425-C42A-4B0A-A4FA-EBE4C01B83CB}"/>
            </a:ext>
          </a:extLst>
        </xdr:cNvPr>
        <xdr:cNvCxnSpPr/>
      </xdr:nvCxnSpPr>
      <xdr:spPr>
        <a:xfrm flipV="1">
          <a:off x="8750300" y="10407933"/>
          <a:ext cx="88900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91151</xdr:rowOff>
    </xdr:from>
    <xdr:to>
      <xdr:col>41</xdr:col>
      <xdr:colOff>101600</xdr:colOff>
      <xdr:row>61</xdr:row>
      <xdr:rowOff>21301</xdr:rowOff>
    </xdr:to>
    <xdr:sp macro="" textlink="">
      <xdr:nvSpPr>
        <xdr:cNvPr id="249" name="楕円 248">
          <a:extLst>
            <a:ext uri="{FF2B5EF4-FFF2-40B4-BE49-F238E27FC236}">
              <a16:creationId xmlns:a16="http://schemas.microsoft.com/office/drawing/2014/main" id="{FE1CED2B-B798-4650-AE2C-0CAFF425DFF5}"/>
            </a:ext>
          </a:extLst>
        </xdr:cNvPr>
        <xdr:cNvSpPr/>
      </xdr:nvSpPr>
      <xdr:spPr>
        <a:xfrm>
          <a:off x="7810500" y="103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130301</xdr:rowOff>
    </xdr:from>
    <xdr:to>
      <xdr:col>45</xdr:col>
      <xdr:colOff>177800</xdr:colOff>
      <xdr:row>60</xdr:row>
      <xdr:rowOff>141951</xdr:rowOff>
    </xdr:to>
    <xdr:cxnSp macro="">
      <xdr:nvCxnSpPr>
        <xdr:cNvPr id="250" name="直線コネクタ 249">
          <a:extLst>
            <a:ext uri="{FF2B5EF4-FFF2-40B4-BE49-F238E27FC236}">
              <a16:creationId xmlns:a16="http://schemas.microsoft.com/office/drawing/2014/main" id="{047B2F0F-AB8B-4182-9168-F97367D5527E}"/>
            </a:ext>
          </a:extLst>
        </xdr:cNvPr>
        <xdr:cNvCxnSpPr/>
      </xdr:nvCxnSpPr>
      <xdr:spPr>
        <a:xfrm flipV="1">
          <a:off x="7861300" y="10417301"/>
          <a:ext cx="889000"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106032</xdr:rowOff>
    </xdr:from>
    <xdr:to>
      <xdr:col>36</xdr:col>
      <xdr:colOff>165100</xdr:colOff>
      <xdr:row>61</xdr:row>
      <xdr:rowOff>36182</xdr:rowOff>
    </xdr:to>
    <xdr:sp macro="" textlink="">
      <xdr:nvSpPr>
        <xdr:cNvPr id="251" name="楕円 250">
          <a:extLst>
            <a:ext uri="{FF2B5EF4-FFF2-40B4-BE49-F238E27FC236}">
              <a16:creationId xmlns:a16="http://schemas.microsoft.com/office/drawing/2014/main" id="{6083C6ED-4B3A-4F15-9B75-B43A19862E3A}"/>
            </a:ext>
          </a:extLst>
        </xdr:cNvPr>
        <xdr:cNvSpPr/>
      </xdr:nvSpPr>
      <xdr:spPr>
        <a:xfrm>
          <a:off x="6921500" y="103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141951</xdr:rowOff>
    </xdr:from>
    <xdr:to>
      <xdr:col>41</xdr:col>
      <xdr:colOff>50800</xdr:colOff>
      <xdr:row>60</xdr:row>
      <xdr:rowOff>156832</xdr:rowOff>
    </xdr:to>
    <xdr:cxnSp macro="">
      <xdr:nvCxnSpPr>
        <xdr:cNvPr id="252" name="直線コネクタ 251">
          <a:extLst>
            <a:ext uri="{FF2B5EF4-FFF2-40B4-BE49-F238E27FC236}">
              <a16:creationId xmlns:a16="http://schemas.microsoft.com/office/drawing/2014/main" id="{2E499767-5FDF-4410-97BD-FBEBDC1699D5}"/>
            </a:ext>
          </a:extLst>
        </xdr:cNvPr>
        <xdr:cNvCxnSpPr/>
      </xdr:nvCxnSpPr>
      <xdr:spPr>
        <a:xfrm flipV="1">
          <a:off x="6972300" y="10428951"/>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1D67F105-727B-40E2-B3E3-96E7509FEA55}"/>
            </a:ext>
          </a:extLst>
        </xdr:cNvPr>
        <xdr:cNvSpPr txBox="1"/>
      </xdr:nvSpPr>
      <xdr:spPr>
        <a:xfrm>
          <a:off x="9281505" y="10936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36A0B01A-D633-49E9-97A3-B4C57B02A83F}"/>
            </a:ext>
          </a:extLst>
        </xdr:cNvPr>
        <xdr:cNvSpPr txBox="1"/>
      </xdr:nvSpPr>
      <xdr:spPr>
        <a:xfrm>
          <a:off x="8405205" y="10914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6F9E3050-4D3E-45DD-B705-9DF8F8907BF9}"/>
            </a:ext>
          </a:extLst>
        </xdr:cNvPr>
        <xdr:cNvSpPr txBox="1"/>
      </xdr:nvSpPr>
      <xdr:spPr>
        <a:xfrm>
          <a:off x="7516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76200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43E0D369-80F1-42CB-A6E7-8A3B0D5C8339}"/>
            </a:ext>
          </a:extLst>
        </xdr:cNvPr>
        <xdr:cNvSpPr txBox="1"/>
      </xdr:nvSpPr>
      <xdr:spPr>
        <a:xfrm>
          <a:off x="6627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16810</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4DFC924E-55FE-48DD-AC3F-D4D29EEB51B2}"/>
            </a:ext>
          </a:extLst>
        </xdr:cNvPr>
        <xdr:cNvSpPr txBox="1"/>
      </xdr:nvSpPr>
      <xdr:spPr>
        <a:xfrm>
          <a:off x="9281505" y="10132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26178</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239B804D-5A60-4C2D-8CC1-7147B5BA6201}"/>
            </a:ext>
          </a:extLst>
        </xdr:cNvPr>
        <xdr:cNvSpPr txBox="1"/>
      </xdr:nvSpPr>
      <xdr:spPr>
        <a:xfrm>
          <a:off x="8405205" y="101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37828</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FF93F183-9013-4BEA-8808-2C0156B565BD}"/>
            </a:ext>
          </a:extLst>
        </xdr:cNvPr>
        <xdr:cNvSpPr txBox="1"/>
      </xdr:nvSpPr>
      <xdr:spPr>
        <a:xfrm>
          <a:off x="7516205" y="10153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52709</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78C33702-19C8-40F8-9AA7-5DAEEB5F10F7}"/>
            </a:ext>
          </a:extLst>
        </xdr:cNvPr>
        <xdr:cNvSpPr txBox="1"/>
      </xdr:nvSpPr>
      <xdr:spPr>
        <a:xfrm>
          <a:off x="6627205" y="10168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9321CFCD-33B1-40F6-99A3-DF4AC54233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E420D528-B40F-4830-B55E-A72E1DEA3F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61DDFF8B-583A-42D2-B800-D21513CD77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E5E9BB6E-F479-412E-BF6A-94B1C73C8D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D7DAC3B6-EE55-4D33-9112-7D92C574D1E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C69E6C84-74BA-4631-919E-6F01D329C1C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29A2256C-F3D5-4359-B5E8-44666ADEE7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5D8158F4-BCD9-4907-A3EF-AF6E42B01E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788B2150-7702-4971-B3BF-F9F1A93C21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6FC55A00-5ADF-490A-A2AF-F43498742F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72F0EC1-7BA8-4F07-AD02-E6CD1C015CC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494C0352-E212-4AEF-9EF9-3DCA0E83FE7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A36F6ED9-CBF1-4799-B360-0C332BC5239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7901BFF6-1B6E-4376-B780-0FBD48D8D7F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A270BF1-591C-43F7-AC0A-9C35925BF04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61E0C070-49C7-40FD-92EC-8CA82C8EEE8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6BEEA1EF-F5BE-4B79-B013-3BF2DFAB01C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3AC41AB3-64F6-416D-8D6E-0E7E5F953DD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2D6C2ABD-AAF8-460A-9E6D-E8262C1ABFC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19E4829C-29CC-4D40-A561-6CACBD6AEA4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8B1A4459-048B-4828-B024-E66AC5F1B94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79A8D817-1084-422A-864B-06CDAD06A56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A4A026AD-F166-457F-98CD-721A38040EF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2AA64B3-DF13-48D2-93D0-873A9EE97F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5490B47-6730-4FBC-8392-85704E5461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E56EBECF-E8DD-4AD1-A888-1302A6E81F9F}"/>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50D6B8F-25B8-40B1-AA56-DC66E84F23A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48BBAD75-9894-4D60-B545-D92E3094202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3E4580E-E937-434B-8D51-1F3AB1DDC766}"/>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40B479E6-AF7A-4266-942B-0CB84AC7DB04}"/>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5BDCA1E-A13C-442A-A3C9-8BAC76B9EF1C}"/>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4AA937F4-0EE2-4734-B024-BD142DFB1DA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D15AA8E8-D46A-4F4D-B4EC-EE1CCB27BA7F}"/>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272B1643-86D5-4E6B-9B6C-C349AC934966}"/>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E94875E2-4B2B-4393-BA3C-A624E85B967E}"/>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BED5FCAC-EB69-4D16-AED8-F165A2E19DB2}"/>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C63D52B-1A5B-4A64-B6F2-01EFF3FF37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CB65179-4D18-4EB1-8E61-6187DD143C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BD1C7E0-7D2E-4234-9A39-EF6BB243C9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981A699-EA68-41E6-B0C8-3050940C83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CC0054F-1BD1-4763-9FC1-9505E42122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47716</xdr:rowOff>
    </xdr:from>
    <xdr:to>
      <xdr:col>24</xdr:col>
      <xdr:colOff>114300</xdr:colOff>
      <xdr:row>86</xdr:row>
      <xdr:rowOff>149316</xdr:rowOff>
    </xdr:to>
    <xdr:sp macro="" textlink="">
      <xdr:nvSpPr>
        <xdr:cNvPr id="302" name="楕円 301">
          <a:extLst>
            <a:ext uri="{FF2B5EF4-FFF2-40B4-BE49-F238E27FC236}">
              <a16:creationId xmlns:a16="http://schemas.microsoft.com/office/drawing/2014/main" id="{96EA335A-5F1B-4BAD-BE07-0937F286D8CC}"/>
            </a:ext>
          </a:extLst>
        </xdr:cNvPr>
        <xdr:cNvSpPr/>
      </xdr:nvSpPr>
      <xdr:spPr>
        <a:xfrm>
          <a:off x="45847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134093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DA167EA-729B-4D99-A831-7C688351CBE3}"/>
            </a:ext>
          </a:extLst>
        </xdr:cNvPr>
        <xdr:cNvSpPr txBox="1"/>
      </xdr:nvSpPr>
      <xdr:spPr>
        <a:xfrm>
          <a:off x="4673600" y="1470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41184</xdr:rowOff>
    </xdr:from>
    <xdr:to>
      <xdr:col>20</xdr:col>
      <xdr:colOff>38100</xdr:colOff>
      <xdr:row>86</xdr:row>
      <xdr:rowOff>142784</xdr:rowOff>
    </xdr:to>
    <xdr:sp macro="" textlink="">
      <xdr:nvSpPr>
        <xdr:cNvPr id="304" name="楕円 303">
          <a:extLst>
            <a:ext uri="{FF2B5EF4-FFF2-40B4-BE49-F238E27FC236}">
              <a16:creationId xmlns:a16="http://schemas.microsoft.com/office/drawing/2014/main" id="{960A7691-CB0A-4280-BF11-786576D07203}"/>
            </a:ext>
          </a:extLst>
        </xdr:cNvPr>
        <xdr:cNvSpPr/>
      </xdr:nvSpPr>
      <xdr:spPr>
        <a:xfrm>
          <a:off x="3746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91984</xdr:rowOff>
    </xdr:from>
    <xdr:to>
      <xdr:col>24</xdr:col>
      <xdr:colOff>63500</xdr:colOff>
      <xdr:row>86</xdr:row>
      <xdr:rowOff>98516</xdr:rowOff>
    </xdr:to>
    <xdr:cxnSp macro="">
      <xdr:nvCxnSpPr>
        <xdr:cNvPr id="305" name="直線コネクタ 304">
          <a:extLst>
            <a:ext uri="{FF2B5EF4-FFF2-40B4-BE49-F238E27FC236}">
              <a16:creationId xmlns:a16="http://schemas.microsoft.com/office/drawing/2014/main" id="{D773A745-4E6D-47C9-BB86-DE1E119412A2}"/>
            </a:ext>
          </a:extLst>
        </xdr:cNvPr>
        <xdr:cNvCxnSpPr/>
      </xdr:nvCxnSpPr>
      <xdr:spPr>
        <a:xfrm>
          <a:off x="3797300" y="1483668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39551</xdr:rowOff>
    </xdr:from>
    <xdr:to>
      <xdr:col>15</xdr:col>
      <xdr:colOff>101600</xdr:colOff>
      <xdr:row>86</xdr:row>
      <xdr:rowOff>141151</xdr:rowOff>
    </xdr:to>
    <xdr:sp macro="" textlink="">
      <xdr:nvSpPr>
        <xdr:cNvPr id="306" name="楕円 305">
          <a:extLst>
            <a:ext uri="{FF2B5EF4-FFF2-40B4-BE49-F238E27FC236}">
              <a16:creationId xmlns:a16="http://schemas.microsoft.com/office/drawing/2014/main" id="{92739796-D569-4C8F-B6FD-F66F34802EFF}"/>
            </a:ext>
          </a:extLst>
        </xdr:cNvPr>
        <xdr:cNvSpPr/>
      </xdr:nvSpPr>
      <xdr:spPr>
        <a:xfrm>
          <a:off x="2857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90351</xdr:rowOff>
    </xdr:from>
    <xdr:to>
      <xdr:col>19</xdr:col>
      <xdr:colOff>177800</xdr:colOff>
      <xdr:row>86</xdr:row>
      <xdr:rowOff>91984</xdr:rowOff>
    </xdr:to>
    <xdr:cxnSp macro="">
      <xdr:nvCxnSpPr>
        <xdr:cNvPr id="307" name="直線コネクタ 306">
          <a:extLst>
            <a:ext uri="{FF2B5EF4-FFF2-40B4-BE49-F238E27FC236}">
              <a16:creationId xmlns:a16="http://schemas.microsoft.com/office/drawing/2014/main" id="{4B77E381-160E-475B-8ADE-F23D7BB62EFA}"/>
            </a:ext>
          </a:extLst>
        </xdr:cNvPr>
        <xdr:cNvCxnSpPr/>
      </xdr:nvCxnSpPr>
      <xdr:spPr>
        <a:xfrm>
          <a:off x="2908300" y="148350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57513</xdr:rowOff>
    </xdr:from>
    <xdr:to>
      <xdr:col>10</xdr:col>
      <xdr:colOff>165100</xdr:colOff>
      <xdr:row>86</xdr:row>
      <xdr:rowOff>159113</xdr:rowOff>
    </xdr:to>
    <xdr:sp macro="" textlink="">
      <xdr:nvSpPr>
        <xdr:cNvPr id="308" name="楕円 307">
          <a:extLst>
            <a:ext uri="{FF2B5EF4-FFF2-40B4-BE49-F238E27FC236}">
              <a16:creationId xmlns:a16="http://schemas.microsoft.com/office/drawing/2014/main" id="{AABD14AF-C89D-40DA-8439-2E6A482193BB}"/>
            </a:ext>
          </a:extLst>
        </xdr:cNvPr>
        <xdr:cNvSpPr/>
      </xdr:nvSpPr>
      <xdr:spPr>
        <a:xfrm>
          <a:off x="1968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90351</xdr:rowOff>
    </xdr:from>
    <xdr:to>
      <xdr:col>15</xdr:col>
      <xdr:colOff>50800</xdr:colOff>
      <xdr:row>86</xdr:row>
      <xdr:rowOff>108313</xdr:rowOff>
    </xdr:to>
    <xdr:cxnSp macro="">
      <xdr:nvCxnSpPr>
        <xdr:cNvPr id="309" name="直線コネクタ 308">
          <a:extLst>
            <a:ext uri="{FF2B5EF4-FFF2-40B4-BE49-F238E27FC236}">
              <a16:creationId xmlns:a16="http://schemas.microsoft.com/office/drawing/2014/main" id="{A0325B6E-49D2-419B-B568-C87513894985}"/>
            </a:ext>
          </a:extLst>
        </xdr:cNvPr>
        <xdr:cNvCxnSpPr/>
      </xdr:nvCxnSpPr>
      <xdr:spPr>
        <a:xfrm flipV="1">
          <a:off x="2019300" y="148350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33020</xdr:rowOff>
    </xdr:from>
    <xdr:to>
      <xdr:col>6</xdr:col>
      <xdr:colOff>38100</xdr:colOff>
      <xdr:row>86</xdr:row>
      <xdr:rowOff>134620</xdr:rowOff>
    </xdr:to>
    <xdr:sp macro="" textlink="">
      <xdr:nvSpPr>
        <xdr:cNvPr id="310" name="楕円 309">
          <a:extLst>
            <a:ext uri="{FF2B5EF4-FFF2-40B4-BE49-F238E27FC236}">
              <a16:creationId xmlns:a16="http://schemas.microsoft.com/office/drawing/2014/main" id="{07CB0084-639A-4D20-A943-AC70958777E2}"/>
            </a:ext>
          </a:extLst>
        </xdr:cNvPr>
        <xdr:cNvSpPr/>
      </xdr:nvSpPr>
      <xdr:spPr>
        <a:xfrm>
          <a:off x="107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83820</xdr:rowOff>
    </xdr:from>
    <xdr:to>
      <xdr:col>10</xdr:col>
      <xdr:colOff>114300</xdr:colOff>
      <xdr:row>86</xdr:row>
      <xdr:rowOff>108313</xdr:rowOff>
    </xdr:to>
    <xdr:cxnSp macro="">
      <xdr:nvCxnSpPr>
        <xdr:cNvPr id="311" name="直線コネクタ 310">
          <a:extLst>
            <a:ext uri="{FF2B5EF4-FFF2-40B4-BE49-F238E27FC236}">
              <a16:creationId xmlns:a16="http://schemas.microsoft.com/office/drawing/2014/main" id="{7F5BA7A0-BD3C-46A6-AC88-1300A869184B}"/>
            </a:ext>
          </a:extLst>
        </xdr:cNvPr>
        <xdr:cNvCxnSpPr/>
      </xdr:nvCxnSpPr>
      <xdr:spPr>
        <a:xfrm>
          <a:off x="1130300" y="148285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144DD376-9D08-47E5-8158-2D0A59EF9BF0}"/>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DB2BC359-C69D-4347-968B-2D9EE2F6C692}"/>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F9B83417-3556-4BE9-87D6-1C2F1AF707A8}"/>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69C24C3D-7E28-4B96-AC6B-06578AC3C998}"/>
            </a:ext>
          </a:extLst>
        </xdr:cNvPr>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133911</xdr:rowOff>
    </xdr:from>
    <xdr:ext cx="405111" cy="259045"/>
    <xdr:sp macro="" textlink="">
      <xdr:nvSpPr>
        <xdr:cNvPr id="316" name="n_1mainValue【公営住宅】&#10;有形固定資産減価償却率">
          <a:extLst>
            <a:ext uri="{FF2B5EF4-FFF2-40B4-BE49-F238E27FC236}">
              <a16:creationId xmlns:a16="http://schemas.microsoft.com/office/drawing/2014/main" id="{D5E656CF-9F9E-4033-A6CB-03ACE8215328}"/>
            </a:ext>
          </a:extLst>
        </xdr:cNvPr>
        <xdr:cNvSpPr txBox="1"/>
      </xdr:nvSpPr>
      <xdr:spPr>
        <a:xfrm>
          <a:off x="3582044" y="1487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132278</xdr:rowOff>
    </xdr:from>
    <xdr:ext cx="405111" cy="259045"/>
    <xdr:sp macro="" textlink="">
      <xdr:nvSpPr>
        <xdr:cNvPr id="317" name="n_2mainValue【公営住宅】&#10;有形固定資産減価償却率">
          <a:extLst>
            <a:ext uri="{FF2B5EF4-FFF2-40B4-BE49-F238E27FC236}">
              <a16:creationId xmlns:a16="http://schemas.microsoft.com/office/drawing/2014/main" id="{B66F290F-30E9-4974-87C9-03CE5BDA4C3B}"/>
            </a:ext>
          </a:extLst>
        </xdr:cNvPr>
        <xdr:cNvSpPr txBox="1"/>
      </xdr:nvSpPr>
      <xdr:spPr>
        <a:xfrm>
          <a:off x="2705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150240</xdr:rowOff>
    </xdr:from>
    <xdr:ext cx="405111" cy="259045"/>
    <xdr:sp macro="" textlink="">
      <xdr:nvSpPr>
        <xdr:cNvPr id="318" name="n_3mainValue【公営住宅】&#10;有形固定資産減価償却率">
          <a:extLst>
            <a:ext uri="{FF2B5EF4-FFF2-40B4-BE49-F238E27FC236}">
              <a16:creationId xmlns:a16="http://schemas.microsoft.com/office/drawing/2014/main" id="{9559484C-6143-4A8E-A77C-72D2C698B249}"/>
            </a:ext>
          </a:extLst>
        </xdr:cNvPr>
        <xdr:cNvSpPr txBox="1"/>
      </xdr:nvSpPr>
      <xdr:spPr>
        <a:xfrm>
          <a:off x="181674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125747</xdr:rowOff>
    </xdr:from>
    <xdr:ext cx="405111" cy="259045"/>
    <xdr:sp macro="" textlink="">
      <xdr:nvSpPr>
        <xdr:cNvPr id="319" name="n_4mainValue【公営住宅】&#10;有形固定資産減価償却率">
          <a:extLst>
            <a:ext uri="{FF2B5EF4-FFF2-40B4-BE49-F238E27FC236}">
              <a16:creationId xmlns:a16="http://schemas.microsoft.com/office/drawing/2014/main" id="{3F4EAC10-C812-4566-8CEB-E967B9AAAC73}"/>
            </a:ext>
          </a:extLst>
        </xdr:cNvPr>
        <xdr:cNvSpPr txBox="1"/>
      </xdr:nvSpPr>
      <xdr:spPr>
        <a:xfrm>
          <a:off x="927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36BC21C-70AF-405B-9114-D8A2AE5EBA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14C38E9-1C74-40B8-A207-5AA5BA41EC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24A6D7A-0BEC-4A41-9C69-E2CA76D91F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D4568C5-D313-45A5-99CB-66630EC8DE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AF9C228-4901-4301-8A43-FEE6A61DCB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E04DE74-4547-46D9-9E62-C1578D5D28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10740D2-66ED-48DA-8ED7-CD911FAD7C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53E4E46-730C-4B1D-BF43-99AB99281C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AC92358-878E-4BEB-9041-925746C6FE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8C228D4-3D27-4B10-B15D-305BE1B697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7D185D68-EF80-48AA-943E-3989F3AB7AB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3E2DD327-DD56-432F-9761-8FF14E08C6B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9805204-AB0D-4A3D-8F6F-6C184889AC7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29DD3A2E-5EA4-4B41-B4D5-DCBBABF66D8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9EA0556-3961-427A-BE9E-30A8F3D6EE2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56134B7F-B042-4120-A6C9-9F68368A7BFC}"/>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FBF13ED0-328C-4406-9C6B-6CF3F0752D1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3CF493E4-415C-407D-9EF5-8782117381A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24C76751-D1AE-4CD0-B1CE-EC483642B4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662D2387-6B45-4241-AFA4-AE82F7C1481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25F89C83-C06A-41C7-A69F-B08F43D5F56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3141B610-BF93-4F1D-8D1E-9499512B8583}"/>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FC2D3991-DDEB-4808-81E8-2D864A00E65B}"/>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3C451B60-C6C2-4B9E-8251-F6A333CDCB41}"/>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CE9E0922-43DC-436D-8E32-7E885AB7FE58}"/>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A55209D0-B6AF-40B4-B82C-90E08385FA85}"/>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82F200D4-2006-4473-9510-44F27438CCDC}"/>
            </a:ext>
          </a:extLst>
        </xdr:cNvPr>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3EB44DCB-E97F-480F-A8EE-FDE255CFE61C}"/>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5AE8A69-DC7E-4049-A69D-D654B751C49F}"/>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F0F8D42B-4D28-4E5F-BEC4-874130CB5880}"/>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C7C1F4E4-017F-4819-B2C5-35E583F39EA3}"/>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9E62E184-2336-4FD8-87D8-72CEB8343C10}"/>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EB05201-9BA4-4252-A79C-7B9A2B84B1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A9F85F4-2370-4CE6-A699-80291BCDAE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91F7AC2-E36D-47F6-A0CF-0BA90C709C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C5B1EBD-38ED-416F-B5ED-A743484E04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89893F9-AF73-480F-B515-AB44C602F2C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109829</xdr:rowOff>
    </xdr:from>
    <xdr:to>
      <xdr:col>55</xdr:col>
      <xdr:colOff>50800</xdr:colOff>
      <xdr:row>84</xdr:row>
      <xdr:rowOff>39979</xdr:rowOff>
    </xdr:to>
    <xdr:sp macro="" textlink="">
      <xdr:nvSpPr>
        <xdr:cNvPr id="357" name="楕円 356">
          <a:extLst>
            <a:ext uri="{FF2B5EF4-FFF2-40B4-BE49-F238E27FC236}">
              <a16:creationId xmlns:a16="http://schemas.microsoft.com/office/drawing/2014/main" id="{99E585FC-A988-48B3-97B9-87C6B720CDF2}"/>
            </a:ext>
          </a:extLst>
        </xdr:cNvPr>
        <xdr:cNvSpPr/>
      </xdr:nvSpPr>
      <xdr:spPr>
        <a:xfrm>
          <a:off x="10426700" y="143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132706</xdr:rowOff>
    </xdr:from>
    <xdr:ext cx="469744" cy="259045"/>
    <xdr:sp macro="" textlink="">
      <xdr:nvSpPr>
        <xdr:cNvPr id="358" name="【公営住宅】&#10;一人当たり面積該当値テキスト">
          <a:extLst>
            <a:ext uri="{FF2B5EF4-FFF2-40B4-BE49-F238E27FC236}">
              <a16:creationId xmlns:a16="http://schemas.microsoft.com/office/drawing/2014/main" id="{E186F870-792A-4E68-B335-2CE9E074090A}"/>
            </a:ext>
          </a:extLst>
        </xdr:cNvPr>
        <xdr:cNvSpPr txBox="1"/>
      </xdr:nvSpPr>
      <xdr:spPr>
        <a:xfrm>
          <a:off x="10515600" y="1419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90948</xdr:rowOff>
    </xdr:from>
    <xdr:to>
      <xdr:col>50</xdr:col>
      <xdr:colOff>165100</xdr:colOff>
      <xdr:row>84</xdr:row>
      <xdr:rowOff>21098</xdr:rowOff>
    </xdr:to>
    <xdr:sp macro="" textlink="">
      <xdr:nvSpPr>
        <xdr:cNvPr id="359" name="楕円 358">
          <a:extLst>
            <a:ext uri="{FF2B5EF4-FFF2-40B4-BE49-F238E27FC236}">
              <a16:creationId xmlns:a16="http://schemas.microsoft.com/office/drawing/2014/main" id="{3C639847-6AA7-4893-ACA9-5CEB19681E33}"/>
            </a:ext>
          </a:extLst>
        </xdr:cNvPr>
        <xdr:cNvSpPr/>
      </xdr:nvSpPr>
      <xdr:spPr>
        <a:xfrm>
          <a:off x="9588500" y="14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141748</xdr:rowOff>
    </xdr:from>
    <xdr:to>
      <xdr:col>55</xdr:col>
      <xdr:colOff>0</xdr:colOff>
      <xdr:row>83</xdr:row>
      <xdr:rowOff>160629</xdr:rowOff>
    </xdr:to>
    <xdr:cxnSp macro="">
      <xdr:nvCxnSpPr>
        <xdr:cNvPr id="360" name="直線コネクタ 359">
          <a:extLst>
            <a:ext uri="{FF2B5EF4-FFF2-40B4-BE49-F238E27FC236}">
              <a16:creationId xmlns:a16="http://schemas.microsoft.com/office/drawing/2014/main" id="{A2049F4E-63A4-455C-933B-5D28D55EF75F}"/>
            </a:ext>
          </a:extLst>
        </xdr:cNvPr>
        <xdr:cNvCxnSpPr/>
      </xdr:nvCxnSpPr>
      <xdr:spPr>
        <a:xfrm>
          <a:off x="9639300" y="14372098"/>
          <a:ext cx="838200" cy="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96937</xdr:rowOff>
    </xdr:from>
    <xdr:to>
      <xdr:col>46</xdr:col>
      <xdr:colOff>38100</xdr:colOff>
      <xdr:row>84</xdr:row>
      <xdr:rowOff>27087</xdr:rowOff>
    </xdr:to>
    <xdr:sp macro="" textlink="">
      <xdr:nvSpPr>
        <xdr:cNvPr id="361" name="楕円 360">
          <a:extLst>
            <a:ext uri="{FF2B5EF4-FFF2-40B4-BE49-F238E27FC236}">
              <a16:creationId xmlns:a16="http://schemas.microsoft.com/office/drawing/2014/main" id="{0FF6CCA4-1235-4759-A448-38221C139874}"/>
            </a:ext>
          </a:extLst>
        </xdr:cNvPr>
        <xdr:cNvSpPr/>
      </xdr:nvSpPr>
      <xdr:spPr>
        <a:xfrm>
          <a:off x="8699500" y="143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141748</xdr:rowOff>
    </xdr:from>
    <xdr:to>
      <xdr:col>50</xdr:col>
      <xdr:colOff>114300</xdr:colOff>
      <xdr:row>83</xdr:row>
      <xdr:rowOff>147737</xdr:rowOff>
    </xdr:to>
    <xdr:cxnSp macro="">
      <xdr:nvCxnSpPr>
        <xdr:cNvPr id="362" name="直線コネクタ 361">
          <a:extLst>
            <a:ext uri="{FF2B5EF4-FFF2-40B4-BE49-F238E27FC236}">
              <a16:creationId xmlns:a16="http://schemas.microsoft.com/office/drawing/2014/main" id="{76EA2376-3378-424E-8229-E39F7CE58FBD}"/>
            </a:ext>
          </a:extLst>
        </xdr:cNvPr>
        <xdr:cNvCxnSpPr/>
      </xdr:nvCxnSpPr>
      <xdr:spPr>
        <a:xfrm flipV="1">
          <a:off x="8750300" y="14372098"/>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152212</xdr:rowOff>
    </xdr:from>
    <xdr:to>
      <xdr:col>41</xdr:col>
      <xdr:colOff>101600</xdr:colOff>
      <xdr:row>84</xdr:row>
      <xdr:rowOff>82362</xdr:rowOff>
    </xdr:to>
    <xdr:sp macro="" textlink="">
      <xdr:nvSpPr>
        <xdr:cNvPr id="363" name="楕円 362">
          <a:extLst>
            <a:ext uri="{FF2B5EF4-FFF2-40B4-BE49-F238E27FC236}">
              <a16:creationId xmlns:a16="http://schemas.microsoft.com/office/drawing/2014/main" id="{3C1B6FE4-0567-4B1C-B0C5-B315C0D978BE}"/>
            </a:ext>
          </a:extLst>
        </xdr:cNvPr>
        <xdr:cNvSpPr/>
      </xdr:nvSpPr>
      <xdr:spPr>
        <a:xfrm>
          <a:off x="7810500" y="143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147737</xdr:rowOff>
    </xdr:from>
    <xdr:to>
      <xdr:col>45</xdr:col>
      <xdr:colOff>177800</xdr:colOff>
      <xdr:row>84</xdr:row>
      <xdr:rowOff>31562</xdr:rowOff>
    </xdr:to>
    <xdr:cxnSp macro="">
      <xdr:nvCxnSpPr>
        <xdr:cNvPr id="364" name="直線コネクタ 363">
          <a:extLst>
            <a:ext uri="{FF2B5EF4-FFF2-40B4-BE49-F238E27FC236}">
              <a16:creationId xmlns:a16="http://schemas.microsoft.com/office/drawing/2014/main" id="{1FDF8DC6-17E8-4442-8859-65A2E57368F8}"/>
            </a:ext>
          </a:extLst>
        </xdr:cNvPr>
        <xdr:cNvCxnSpPr/>
      </xdr:nvCxnSpPr>
      <xdr:spPr>
        <a:xfrm flipV="1">
          <a:off x="7861300" y="14378087"/>
          <a:ext cx="8890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160579</xdr:rowOff>
    </xdr:from>
    <xdr:to>
      <xdr:col>36</xdr:col>
      <xdr:colOff>165100</xdr:colOff>
      <xdr:row>84</xdr:row>
      <xdr:rowOff>90729</xdr:rowOff>
    </xdr:to>
    <xdr:sp macro="" textlink="">
      <xdr:nvSpPr>
        <xdr:cNvPr id="365" name="楕円 364">
          <a:extLst>
            <a:ext uri="{FF2B5EF4-FFF2-40B4-BE49-F238E27FC236}">
              <a16:creationId xmlns:a16="http://schemas.microsoft.com/office/drawing/2014/main" id="{E31EE4A5-B64D-4FD9-8CFC-477382080E78}"/>
            </a:ext>
          </a:extLst>
        </xdr:cNvPr>
        <xdr:cNvSpPr/>
      </xdr:nvSpPr>
      <xdr:spPr>
        <a:xfrm>
          <a:off x="6921500" y="1439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31562</xdr:rowOff>
    </xdr:from>
    <xdr:to>
      <xdr:col>41</xdr:col>
      <xdr:colOff>50800</xdr:colOff>
      <xdr:row>84</xdr:row>
      <xdr:rowOff>39929</xdr:rowOff>
    </xdr:to>
    <xdr:cxnSp macro="">
      <xdr:nvCxnSpPr>
        <xdr:cNvPr id="366" name="直線コネクタ 365">
          <a:extLst>
            <a:ext uri="{FF2B5EF4-FFF2-40B4-BE49-F238E27FC236}">
              <a16:creationId xmlns:a16="http://schemas.microsoft.com/office/drawing/2014/main" id="{59975EEE-8A27-4723-AE74-52FF46A3E2E4}"/>
            </a:ext>
          </a:extLst>
        </xdr:cNvPr>
        <xdr:cNvCxnSpPr/>
      </xdr:nvCxnSpPr>
      <xdr:spPr>
        <a:xfrm flipV="1">
          <a:off x="6972300" y="14433362"/>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a:extLst>
            <a:ext uri="{FF2B5EF4-FFF2-40B4-BE49-F238E27FC236}">
              <a16:creationId xmlns:a16="http://schemas.microsoft.com/office/drawing/2014/main" id="{D5F61B41-B7A4-40E3-9FCE-6F11BBCB7BCE}"/>
            </a:ext>
          </a:extLst>
        </xdr:cNvPr>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a:extLst>
            <a:ext uri="{FF2B5EF4-FFF2-40B4-BE49-F238E27FC236}">
              <a16:creationId xmlns:a16="http://schemas.microsoft.com/office/drawing/2014/main" id="{9EB336D5-5664-42C7-B0E4-DDA1854C6138}"/>
            </a:ext>
          </a:extLst>
        </xdr:cNvPr>
        <xdr:cNvSpPr txBox="1"/>
      </xdr:nvSpPr>
      <xdr:spPr>
        <a:xfrm>
          <a:off x="8515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a:extLst>
            <a:ext uri="{FF2B5EF4-FFF2-40B4-BE49-F238E27FC236}">
              <a16:creationId xmlns:a16="http://schemas.microsoft.com/office/drawing/2014/main" id="{42142955-A51A-45BA-B40A-F6CA83647D3C}"/>
            </a:ext>
          </a:extLst>
        </xdr:cNvPr>
        <xdr:cNvSpPr txBox="1"/>
      </xdr:nvSpPr>
      <xdr:spPr>
        <a:xfrm>
          <a:off x="7626427" y="146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a:extLst>
            <a:ext uri="{FF2B5EF4-FFF2-40B4-BE49-F238E27FC236}">
              <a16:creationId xmlns:a16="http://schemas.microsoft.com/office/drawing/2014/main" id="{95801F5E-53BE-466C-BF3C-1496DE463168}"/>
            </a:ext>
          </a:extLst>
        </xdr:cNvPr>
        <xdr:cNvSpPr txBox="1"/>
      </xdr:nvSpPr>
      <xdr:spPr>
        <a:xfrm>
          <a:off x="6737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37625</xdr:rowOff>
    </xdr:from>
    <xdr:ext cx="469744" cy="259045"/>
    <xdr:sp macro="" textlink="">
      <xdr:nvSpPr>
        <xdr:cNvPr id="371" name="n_1mainValue【公営住宅】&#10;一人当たり面積">
          <a:extLst>
            <a:ext uri="{FF2B5EF4-FFF2-40B4-BE49-F238E27FC236}">
              <a16:creationId xmlns:a16="http://schemas.microsoft.com/office/drawing/2014/main" id="{848D6C2E-7C94-4DFE-945E-D53AF0F84761}"/>
            </a:ext>
          </a:extLst>
        </xdr:cNvPr>
        <xdr:cNvSpPr txBox="1"/>
      </xdr:nvSpPr>
      <xdr:spPr>
        <a:xfrm>
          <a:off x="9391727" y="1409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43614</xdr:rowOff>
    </xdr:from>
    <xdr:ext cx="469744" cy="259045"/>
    <xdr:sp macro="" textlink="">
      <xdr:nvSpPr>
        <xdr:cNvPr id="372" name="n_2mainValue【公営住宅】&#10;一人当たり面積">
          <a:extLst>
            <a:ext uri="{FF2B5EF4-FFF2-40B4-BE49-F238E27FC236}">
              <a16:creationId xmlns:a16="http://schemas.microsoft.com/office/drawing/2014/main" id="{A817ADD1-BCE7-45F1-9C23-F0A76B2096A3}"/>
            </a:ext>
          </a:extLst>
        </xdr:cNvPr>
        <xdr:cNvSpPr txBox="1"/>
      </xdr:nvSpPr>
      <xdr:spPr>
        <a:xfrm>
          <a:off x="8515427" y="1410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98889</xdr:rowOff>
    </xdr:from>
    <xdr:ext cx="469744" cy="259045"/>
    <xdr:sp macro="" textlink="">
      <xdr:nvSpPr>
        <xdr:cNvPr id="373" name="n_3mainValue【公営住宅】&#10;一人当たり面積">
          <a:extLst>
            <a:ext uri="{FF2B5EF4-FFF2-40B4-BE49-F238E27FC236}">
              <a16:creationId xmlns:a16="http://schemas.microsoft.com/office/drawing/2014/main" id="{00855002-34AB-4DF5-80F0-1CE3B8E897FD}"/>
            </a:ext>
          </a:extLst>
        </xdr:cNvPr>
        <xdr:cNvSpPr txBox="1"/>
      </xdr:nvSpPr>
      <xdr:spPr>
        <a:xfrm>
          <a:off x="7626427" y="141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107256</xdr:rowOff>
    </xdr:from>
    <xdr:ext cx="469744" cy="259045"/>
    <xdr:sp macro="" textlink="">
      <xdr:nvSpPr>
        <xdr:cNvPr id="374" name="n_4mainValue【公営住宅】&#10;一人当たり面積">
          <a:extLst>
            <a:ext uri="{FF2B5EF4-FFF2-40B4-BE49-F238E27FC236}">
              <a16:creationId xmlns:a16="http://schemas.microsoft.com/office/drawing/2014/main" id="{DBEB7965-6BF3-40AB-A920-18CDBDD08400}"/>
            </a:ext>
          </a:extLst>
        </xdr:cNvPr>
        <xdr:cNvSpPr txBox="1"/>
      </xdr:nvSpPr>
      <xdr:spPr>
        <a:xfrm>
          <a:off x="6737427" y="1416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9C80EBDF-AA8E-4C7E-98FC-8DC8197DF1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336E376-7159-479F-BE49-4E12048EFA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C617615-DDAD-497E-A9F9-EB86D14CF6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E40CB145-DE88-4831-9887-DE9B4ADAD7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3C74EF1-AA8E-4E97-A99C-EEBB24D974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0C3B338-F99B-4AFC-9133-344302B1A6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AD3815C-0199-42B6-B500-6BC3327982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1B33503-FD4A-4F87-B61D-1085CBCA16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0592E4A-27B4-4DCF-AB2F-F7346A7835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34E7E15E-A7D3-4FEB-8D79-EA9B70BE3E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DE2DFEF5-C052-4344-9CBA-B400003C19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B985DEDA-0BC3-4A92-83B0-F90542A530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994B8427-CF3A-47FA-9264-E74292A885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E542998-8F6C-4009-996C-E46D77545E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0E925C3-DE73-4B58-8AF1-696FEB0F4B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1226D4A-9FB7-493A-A230-911D9F6A3C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EE5078CA-405A-4985-9344-A1E56C02E3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C2E9042B-FF1A-4628-BF38-119C7EDA91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765F32F-A548-40E4-89E5-9D4B4757DD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BB67DE6-DD69-4F08-8ED8-E2E7DC9F3A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1CB56C4C-359C-47DA-AC27-5ECC2A5358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C2ACFBD8-695A-4E55-809E-38FD9F3689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9511EA1D-3097-4071-B3A9-04AE2D147B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8436A43-839F-49AD-90EC-B9CA6CEC3D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C1B53630-EABD-4112-8A31-20FD87555E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FFA874C0-7D60-473D-B72D-A33E9FEE9D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512282E6-531E-40CD-A0A7-FAC611C8F71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C6FDCF1B-66A9-4561-849E-DFC68115344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E8D4BFC-FFAB-4C10-84A6-16EA795AC74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5BBA80AA-9F4A-4C9E-9A96-E20EF3771DC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AEC30938-3008-4F31-ACD5-926B0EE7F3F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800365F2-E392-4064-8F15-42E89122AD3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2C27D556-5BF4-4EB5-8CAA-6D98556FC4D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AB087E2-77E8-440A-BF63-7ACF5792D85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D7226BB3-E68A-44D4-9824-163C628B9B0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D36BE505-40E7-4FED-ADB0-918A0A273E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DAE13D10-F346-48ED-B828-408DD251887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8B97B642-D4D0-4E14-AC77-BD395E81B75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BB92FF31-DA8A-4DAA-AB79-264DEE2C061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8072D54C-C9C2-4620-AA08-A9F93584C6D8}"/>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57475EEA-5092-4408-BACA-C135350C125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EDB0D442-267B-449E-90D8-A667A285810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BDAB1494-A6E0-4D6E-A348-E066F59C666E}"/>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B40E08D5-C544-4B92-9944-B16E3ACD9BC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A6EE4B78-FC2E-48B6-95FC-DFD8B12916AD}"/>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CA5F3D31-6E7E-44B6-A6BE-822C41A74937}"/>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7AA70E1F-DB0A-452E-BC55-119A71B16B94}"/>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a:extLst>
            <a:ext uri="{FF2B5EF4-FFF2-40B4-BE49-F238E27FC236}">
              <a16:creationId xmlns:a16="http://schemas.microsoft.com/office/drawing/2014/main" id="{F72942D4-0F22-42F0-89E0-33BBBF0516A6}"/>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a:extLst>
            <a:ext uri="{FF2B5EF4-FFF2-40B4-BE49-F238E27FC236}">
              <a16:creationId xmlns:a16="http://schemas.microsoft.com/office/drawing/2014/main" id="{D7252FE6-4587-49FF-8F6D-B85F861B8AE8}"/>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a:extLst>
            <a:ext uri="{FF2B5EF4-FFF2-40B4-BE49-F238E27FC236}">
              <a16:creationId xmlns:a16="http://schemas.microsoft.com/office/drawing/2014/main" id="{89033F4B-C250-4DD3-8796-5293658D18A5}"/>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9EC3655-0E5A-4A54-B266-708A487C7B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F218080-DFB1-4F77-82CF-F38451F4099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64CAD0A-2750-4D67-BABF-3CF1B6399F4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70C5E97-1595-42B0-92EF-6B75EF5B8B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C2899C2-6242-40BA-AE8B-F1FBF311D5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152400</xdr:rowOff>
    </xdr:from>
    <xdr:to>
      <xdr:col>85</xdr:col>
      <xdr:colOff>177800</xdr:colOff>
      <xdr:row>37</xdr:row>
      <xdr:rowOff>82550</xdr:rowOff>
    </xdr:to>
    <xdr:sp macro="" textlink="">
      <xdr:nvSpPr>
        <xdr:cNvPr id="430" name="楕円 429">
          <a:extLst>
            <a:ext uri="{FF2B5EF4-FFF2-40B4-BE49-F238E27FC236}">
              <a16:creationId xmlns:a16="http://schemas.microsoft.com/office/drawing/2014/main" id="{B18A88CA-E192-418D-894F-5679DEB7A5DC}"/>
            </a:ext>
          </a:extLst>
        </xdr:cNvPr>
        <xdr:cNvSpPr/>
      </xdr:nvSpPr>
      <xdr:spPr>
        <a:xfrm>
          <a:off x="16268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130827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4D0031B-7075-4A0F-B997-4790F90CE575}"/>
            </a:ext>
          </a:extLst>
        </xdr:cNvPr>
        <xdr:cNvSpPr txBox="1"/>
      </xdr:nvSpPr>
      <xdr:spPr>
        <a:xfrm>
          <a:off x="16357600"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157480</xdr:rowOff>
    </xdr:from>
    <xdr:to>
      <xdr:col>81</xdr:col>
      <xdr:colOff>101600</xdr:colOff>
      <xdr:row>40</xdr:row>
      <xdr:rowOff>87630</xdr:rowOff>
    </xdr:to>
    <xdr:sp macro="" textlink="">
      <xdr:nvSpPr>
        <xdr:cNvPr id="432" name="楕円 431">
          <a:extLst>
            <a:ext uri="{FF2B5EF4-FFF2-40B4-BE49-F238E27FC236}">
              <a16:creationId xmlns:a16="http://schemas.microsoft.com/office/drawing/2014/main" id="{3EF9F7ED-5FE9-4AA4-AA3F-AD7B5A736545}"/>
            </a:ext>
          </a:extLst>
        </xdr:cNvPr>
        <xdr:cNvSpPr/>
      </xdr:nvSpPr>
      <xdr:spPr>
        <a:xfrm>
          <a:off x="15430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31750</xdr:rowOff>
    </xdr:from>
    <xdr:to>
      <xdr:col>85</xdr:col>
      <xdr:colOff>127000</xdr:colOff>
      <xdr:row>40</xdr:row>
      <xdr:rowOff>36830</xdr:rowOff>
    </xdr:to>
    <xdr:cxnSp macro="">
      <xdr:nvCxnSpPr>
        <xdr:cNvPr id="433" name="直線コネクタ 432">
          <a:extLst>
            <a:ext uri="{FF2B5EF4-FFF2-40B4-BE49-F238E27FC236}">
              <a16:creationId xmlns:a16="http://schemas.microsoft.com/office/drawing/2014/main" id="{08C0A9E8-26E7-43A4-90B1-1B7E6642B8F5}"/>
            </a:ext>
          </a:extLst>
        </xdr:cNvPr>
        <xdr:cNvCxnSpPr/>
      </xdr:nvCxnSpPr>
      <xdr:spPr>
        <a:xfrm flipV="1">
          <a:off x="15481300" y="6375400"/>
          <a:ext cx="838200" cy="5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154940</xdr:rowOff>
    </xdr:from>
    <xdr:to>
      <xdr:col>76</xdr:col>
      <xdr:colOff>165100</xdr:colOff>
      <xdr:row>40</xdr:row>
      <xdr:rowOff>85090</xdr:rowOff>
    </xdr:to>
    <xdr:sp macro="" textlink="">
      <xdr:nvSpPr>
        <xdr:cNvPr id="434" name="楕円 433">
          <a:extLst>
            <a:ext uri="{FF2B5EF4-FFF2-40B4-BE49-F238E27FC236}">
              <a16:creationId xmlns:a16="http://schemas.microsoft.com/office/drawing/2014/main" id="{8FCD48A4-904A-4929-9439-F7EDE9C890C2}"/>
            </a:ext>
          </a:extLst>
        </xdr:cNvPr>
        <xdr:cNvSpPr/>
      </xdr:nvSpPr>
      <xdr:spPr>
        <a:xfrm>
          <a:off x="1454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34290</xdr:rowOff>
    </xdr:from>
    <xdr:to>
      <xdr:col>81</xdr:col>
      <xdr:colOff>50800</xdr:colOff>
      <xdr:row>40</xdr:row>
      <xdr:rowOff>36830</xdr:rowOff>
    </xdr:to>
    <xdr:cxnSp macro="">
      <xdr:nvCxnSpPr>
        <xdr:cNvPr id="435" name="直線コネクタ 434">
          <a:extLst>
            <a:ext uri="{FF2B5EF4-FFF2-40B4-BE49-F238E27FC236}">
              <a16:creationId xmlns:a16="http://schemas.microsoft.com/office/drawing/2014/main" id="{819612ED-2B09-4819-94FC-8C63F4B835D5}"/>
            </a:ext>
          </a:extLst>
        </xdr:cNvPr>
        <xdr:cNvCxnSpPr/>
      </xdr:nvCxnSpPr>
      <xdr:spPr>
        <a:xfrm>
          <a:off x="14592300" y="68922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152400</xdr:rowOff>
    </xdr:from>
    <xdr:to>
      <xdr:col>72</xdr:col>
      <xdr:colOff>38100</xdr:colOff>
      <xdr:row>40</xdr:row>
      <xdr:rowOff>82550</xdr:rowOff>
    </xdr:to>
    <xdr:sp macro="" textlink="">
      <xdr:nvSpPr>
        <xdr:cNvPr id="436" name="楕円 435">
          <a:extLst>
            <a:ext uri="{FF2B5EF4-FFF2-40B4-BE49-F238E27FC236}">
              <a16:creationId xmlns:a16="http://schemas.microsoft.com/office/drawing/2014/main" id="{30A5DE26-DB75-4F96-B521-065D4BB95FD7}"/>
            </a:ext>
          </a:extLst>
        </xdr:cNvPr>
        <xdr:cNvSpPr/>
      </xdr:nvSpPr>
      <xdr:spPr>
        <a:xfrm>
          <a:off x="136525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31750</xdr:rowOff>
    </xdr:from>
    <xdr:to>
      <xdr:col>76</xdr:col>
      <xdr:colOff>114300</xdr:colOff>
      <xdr:row>40</xdr:row>
      <xdr:rowOff>34290</xdr:rowOff>
    </xdr:to>
    <xdr:cxnSp macro="">
      <xdr:nvCxnSpPr>
        <xdr:cNvPr id="437" name="直線コネクタ 436">
          <a:extLst>
            <a:ext uri="{FF2B5EF4-FFF2-40B4-BE49-F238E27FC236}">
              <a16:creationId xmlns:a16="http://schemas.microsoft.com/office/drawing/2014/main" id="{D56EC2ED-49F6-4E83-B4E3-701D2116198D}"/>
            </a:ext>
          </a:extLst>
        </xdr:cNvPr>
        <xdr:cNvCxnSpPr/>
      </xdr:nvCxnSpPr>
      <xdr:spPr>
        <a:xfrm>
          <a:off x="13703300" y="68897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149860</xdr:rowOff>
    </xdr:from>
    <xdr:to>
      <xdr:col>67</xdr:col>
      <xdr:colOff>101600</xdr:colOff>
      <xdr:row>40</xdr:row>
      <xdr:rowOff>80010</xdr:rowOff>
    </xdr:to>
    <xdr:sp macro="" textlink="">
      <xdr:nvSpPr>
        <xdr:cNvPr id="438" name="楕円 437">
          <a:extLst>
            <a:ext uri="{FF2B5EF4-FFF2-40B4-BE49-F238E27FC236}">
              <a16:creationId xmlns:a16="http://schemas.microsoft.com/office/drawing/2014/main" id="{A5A18688-5B5F-442F-9B7B-C0B32FD9AA08}"/>
            </a:ext>
          </a:extLst>
        </xdr:cNvPr>
        <xdr:cNvSpPr/>
      </xdr:nvSpPr>
      <xdr:spPr>
        <a:xfrm>
          <a:off x="12763500" y="68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29210</xdr:rowOff>
    </xdr:from>
    <xdr:to>
      <xdr:col>71</xdr:col>
      <xdr:colOff>177800</xdr:colOff>
      <xdr:row>40</xdr:row>
      <xdr:rowOff>31750</xdr:rowOff>
    </xdr:to>
    <xdr:cxnSp macro="">
      <xdr:nvCxnSpPr>
        <xdr:cNvPr id="439" name="直線コネクタ 438">
          <a:extLst>
            <a:ext uri="{FF2B5EF4-FFF2-40B4-BE49-F238E27FC236}">
              <a16:creationId xmlns:a16="http://schemas.microsoft.com/office/drawing/2014/main" id="{94070C68-F6F1-4599-AB56-87F6BCFC224A}"/>
            </a:ext>
          </a:extLst>
        </xdr:cNvPr>
        <xdr:cNvCxnSpPr/>
      </xdr:nvCxnSpPr>
      <xdr:spPr>
        <a:xfrm>
          <a:off x="12814300" y="68872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31EF254D-46CE-4406-9041-49A3C2EB9B80}"/>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80556DA9-410B-48F7-85CA-88F17008D2C1}"/>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933F7B97-A9FE-4EA5-9AE8-96DA2B5A08AB}"/>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80DF5C4E-5109-4363-9834-8584D2DB23AD}"/>
            </a:ext>
          </a:extLst>
        </xdr:cNvPr>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78757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8E6A9F02-60A9-4994-832B-1327152A6E2E}"/>
            </a:ext>
          </a:extLst>
        </xdr:cNvPr>
        <xdr:cNvSpPr txBox="1"/>
      </xdr:nvSpPr>
      <xdr:spPr>
        <a:xfrm>
          <a:off x="15266044" y="693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76217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2FF35D88-20A6-4DA0-ABE5-730602F34C8E}"/>
            </a:ext>
          </a:extLst>
        </xdr:cNvPr>
        <xdr:cNvSpPr txBox="1"/>
      </xdr:nvSpPr>
      <xdr:spPr>
        <a:xfrm>
          <a:off x="14389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73677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8577806B-6671-4886-BE75-28E1AEC6B6EB}"/>
            </a:ext>
          </a:extLst>
        </xdr:cNvPr>
        <xdr:cNvSpPr txBox="1"/>
      </xdr:nvSpPr>
      <xdr:spPr>
        <a:xfrm>
          <a:off x="13500744"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71137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426C274D-81A8-49E7-B394-1150E5E31C84}"/>
            </a:ext>
          </a:extLst>
        </xdr:cNvPr>
        <xdr:cNvSpPr txBox="1"/>
      </xdr:nvSpPr>
      <xdr:spPr>
        <a:xfrm>
          <a:off x="12611744" y="692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4AFCD0BC-7FFB-49E8-A8AE-C25662644BA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F2485E6-E90A-4C70-935F-C0B0570E05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271A8F70-221B-4DAB-9B6E-F633579D489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1D338B5A-032D-4F8C-8CD3-639C9A46E4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8DD56E66-2083-40AF-A274-EB7D119B7AE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7BFF1985-18F1-4EBB-B34C-ED8607D117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EFC4F9FA-8730-4E18-93AE-F243C49F36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29903B80-25D9-439B-9D56-A7D51F32A09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949939A5-4AC9-44DD-97CD-5825AB15BC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8D469D63-1F71-41C5-A0A8-0F40567AA11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B553D8BD-8EA5-4B72-B1BE-A107885A09B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3CC02E6F-7C83-44E7-B932-586017A6443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4C1E53F1-5584-4804-B6F5-B431EFD7FAF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CFE81FCC-D224-4FE2-A763-46B507778A7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789E8EAC-AF66-4741-966E-284AD0CB209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DC1E128B-0917-48C1-B041-53F3D840AC1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529968A4-68EC-40D7-AFA3-470EAB8FCA2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644924FF-6416-4304-A523-75EAFE0B187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17F4645D-6735-45DE-A375-C9430DDD23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FD773646-67B8-4BD8-816A-94220930282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F3C1418F-7FD7-4650-A6A6-FA8098B45C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466CD71F-B93B-479E-9E5B-40866AAF7F76}"/>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C2711876-1406-4124-B104-945582F13663}"/>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720A7C90-1A6F-4A39-B91C-D432C3923737}"/>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3737948C-747A-4CBF-8DEF-D9F55844BF6A}"/>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DEFAA7E1-D90E-4EC5-9145-EC80E2FBB773}"/>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83E7A454-AA07-4C6C-83A9-0DE418F0BA34}"/>
            </a:ext>
          </a:extLst>
        </xdr:cNvPr>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634C6D0B-1582-4681-BD5E-01E1815088D5}"/>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87F334C0-9D29-4D68-BF46-0FB1809D306F}"/>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a:extLst>
            <a:ext uri="{FF2B5EF4-FFF2-40B4-BE49-F238E27FC236}">
              <a16:creationId xmlns:a16="http://schemas.microsoft.com/office/drawing/2014/main" id="{71B7C251-1979-4DEC-9B9B-7EB887F8074E}"/>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a:extLst>
            <a:ext uri="{FF2B5EF4-FFF2-40B4-BE49-F238E27FC236}">
              <a16:creationId xmlns:a16="http://schemas.microsoft.com/office/drawing/2014/main" id="{66FA3DA2-47B4-421D-AD95-A0BDFC92EB52}"/>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a:extLst>
            <a:ext uri="{FF2B5EF4-FFF2-40B4-BE49-F238E27FC236}">
              <a16:creationId xmlns:a16="http://schemas.microsoft.com/office/drawing/2014/main" id="{FFAA7FE1-4C6F-4C93-867F-364CBD805D7B}"/>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99C6C98-B9F8-4D28-BBBA-B1FDB2EB21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588CA29-300A-4857-81A6-3C0DC242895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CBF19D5-DE85-41C5-A4B1-FDD48C42B6F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FEFC235-35E7-469A-BDCD-6A2E5A37FF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13B1861-EDD8-4318-B992-7132460285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153416</xdr:rowOff>
    </xdr:from>
    <xdr:to>
      <xdr:col>116</xdr:col>
      <xdr:colOff>114300</xdr:colOff>
      <xdr:row>33</xdr:row>
      <xdr:rowOff>83566</xdr:rowOff>
    </xdr:to>
    <xdr:sp macro="" textlink="">
      <xdr:nvSpPr>
        <xdr:cNvPr id="485" name="楕円 484">
          <a:extLst>
            <a:ext uri="{FF2B5EF4-FFF2-40B4-BE49-F238E27FC236}">
              <a16:creationId xmlns:a16="http://schemas.microsoft.com/office/drawing/2014/main" id="{5EEC4776-82A5-42F5-9CB9-BDD6FC893F58}"/>
            </a:ext>
          </a:extLst>
        </xdr:cNvPr>
        <xdr:cNvSpPr/>
      </xdr:nvSpPr>
      <xdr:spPr>
        <a:xfrm>
          <a:off x="22110700" y="56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106443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D677BA2A-B3A3-41AE-8B32-4E04F339D7C2}"/>
            </a:ext>
          </a:extLst>
        </xdr:cNvPr>
        <xdr:cNvSpPr txBox="1"/>
      </xdr:nvSpPr>
      <xdr:spPr>
        <a:xfrm>
          <a:off x="22199600"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75235</xdr:rowOff>
    </xdr:from>
    <xdr:to>
      <xdr:col>112</xdr:col>
      <xdr:colOff>38100</xdr:colOff>
      <xdr:row>36</xdr:row>
      <xdr:rowOff>5385</xdr:rowOff>
    </xdr:to>
    <xdr:sp macro="" textlink="">
      <xdr:nvSpPr>
        <xdr:cNvPr id="487" name="楕円 486">
          <a:extLst>
            <a:ext uri="{FF2B5EF4-FFF2-40B4-BE49-F238E27FC236}">
              <a16:creationId xmlns:a16="http://schemas.microsoft.com/office/drawing/2014/main" id="{92F510CB-11B5-4835-9EC1-ACD39923357E}"/>
            </a:ext>
          </a:extLst>
        </xdr:cNvPr>
        <xdr:cNvSpPr/>
      </xdr:nvSpPr>
      <xdr:spPr>
        <a:xfrm>
          <a:off x="21272500" y="60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32766</xdr:rowOff>
    </xdr:from>
    <xdr:to>
      <xdr:col>116</xdr:col>
      <xdr:colOff>63500</xdr:colOff>
      <xdr:row>35</xdr:row>
      <xdr:rowOff>126035</xdr:rowOff>
    </xdr:to>
    <xdr:cxnSp macro="">
      <xdr:nvCxnSpPr>
        <xdr:cNvPr id="488" name="直線コネクタ 487">
          <a:extLst>
            <a:ext uri="{FF2B5EF4-FFF2-40B4-BE49-F238E27FC236}">
              <a16:creationId xmlns:a16="http://schemas.microsoft.com/office/drawing/2014/main" id="{58A60C60-7C22-4A71-B18B-2A211D3802BC}"/>
            </a:ext>
          </a:extLst>
        </xdr:cNvPr>
        <xdr:cNvCxnSpPr/>
      </xdr:nvCxnSpPr>
      <xdr:spPr>
        <a:xfrm flipV="1">
          <a:off x="21323300" y="5690616"/>
          <a:ext cx="838200" cy="4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89865</xdr:rowOff>
    </xdr:from>
    <xdr:to>
      <xdr:col>107</xdr:col>
      <xdr:colOff>101600</xdr:colOff>
      <xdr:row>36</xdr:row>
      <xdr:rowOff>20015</xdr:rowOff>
    </xdr:to>
    <xdr:sp macro="" textlink="">
      <xdr:nvSpPr>
        <xdr:cNvPr id="489" name="楕円 488">
          <a:extLst>
            <a:ext uri="{FF2B5EF4-FFF2-40B4-BE49-F238E27FC236}">
              <a16:creationId xmlns:a16="http://schemas.microsoft.com/office/drawing/2014/main" id="{F6FE2631-D217-4666-9F87-7916967FBE81}"/>
            </a:ext>
          </a:extLst>
        </xdr:cNvPr>
        <xdr:cNvSpPr/>
      </xdr:nvSpPr>
      <xdr:spPr>
        <a:xfrm>
          <a:off x="20383500" y="60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126035</xdr:rowOff>
    </xdr:from>
    <xdr:to>
      <xdr:col>111</xdr:col>
      <xdr:colOff>177800</xdr:colOff>
      <xdr:row>35</xdr:row>
      <xdr:rowOff>140665</xdr:rowOff>
    </xdr:to>
    <xdr:cxnSp macro="">
      <xdr:nvCxnSpPr>
        <xdr:cNvPr id="490" name="直線コネクタ 489">
          <a:extLst>
            <a:ext uri="{FF2B5EF4-FFF2-40B4-BE49-F238E27FC236}">
              <a16:creationId xmlns:a16="http://schemas.microsoft.com/office/drawing/2014/main" id="{2485D0E0-4EC2-47EE-A20E-F53DB666F018}"/>
            </a:ext>
          </a:extLst>
        </xdr:cNvPr>
        <xdr:cNvCxnSpPr/>
      </xdr:nvCxnSpPr>
      <xdr:spPr>
        <a:xfrm flipV="1">
          <a:off x="20434300" y="612678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109068</xdr:rowOff>
    </xdr:from>
    <xdr:to>
      <xdr:col>102</xdr:col>
      <xdr:colOff>165100</xdr:colOff>
      <xdr:row>36</xdr:row>
      <xdr:rowOff>39218</xdr:rowOff>
    </xdr:to>
    <xdr:sp macro="" textlink="">
      <xdr:nvSpPr>
        <xdr:cNvPr id="491" name="楕円 490">
          <a:extLst>
            <a:ext uri="{FF2B5EF4-FFF2-40B4-BE49-F238E27FC236}">
              <a16:creationId xmlns:a16="http://schemas.microsoft.com/office/drawing/2014/main" id="{16746C3B-C8DE-425A-B513-564F4F4B2A08}"/>
            </a:ext>
          </a:extLst>
        </xdr:cNvPr>
        <xdr:cNvSpPr/>
      </xdr:nvSpPr>
      <xdr:spPr>
        <a:xfrm>
          <a:off x="19494500" y="61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140665</xdr:rowOff>
    </xdr:from>
    <xdr:to>
      <xdr:col>107</xdr:col>
      <xdr:colOff>50800</xdr:colOff>
      <xdr:row>35</xdr:row>
      <xdr:rowOff>159868</xdr:rowOff>
    </xdr:to>
    <xdr:cxnSp macro="">
      <xdr:nvCxnSpPr>
        <xdr:cNvPr id="492" name="直線コネクタ 491">
          <a:extLst>
            <a:ext uri="{FF2B5EF4-FFF2-40B4-BE49-F238E27FC236}">
              <a16:creationId xmlns:a16="http://schemas.microsoft.com/office/drawing/2014/main" id="{B7E77A35-EAE8-48C5-A7B1-A9BEC64BC99A}"/>
            </a:ext>
          </a:extLst>
        </xdr:cNvPr>
        <xdr:cNvCxnSpPr/>
      </xdr:nvCxnSpPr>
      <xdr:spPr>
        <a:xfrm flipV="1">
          <a:off x="19545300" y="614141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132842</xdr:rowOff>
    </xdr:from>
    <xdr:to>
      <xdr:col>98</xdr:col>
      <xdr:colOff>38100</xdr:colOff>
      <xdr:row>36</xdr:row>
      <xdr:rowOff>62992</xdr:rowOff>
    </xdr:to>
    <xdr:sp macro="" textlink="">
      <xdr:nvSpPr>
        <xdr:cNvPr id="493" name="楕円 492">
          <a:extLst>
            <a:ext uri="{FF2B5EF4-FFF2-40B4-BE49-F238E27FC236}">
              <a16:creationId xmlns:a16="http://schemas.microsoft.com/office/drawing/2014/main" id="{839A5AE1-B0E5-4DC1-B491-B2D34AA88C02}"/>
            </a:ext>
          </a:extLst>
        </xdr:cNvPr>
        <xdr:cNvSpPr/>
      </xdr:nvSpPr>
      <xdr:spPr>
        <a:xfrm>
          <a:off x="18605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159868</xdr:rowOff>
    </xdr:from>
    <xdr:to>
      <xdr:col>102</xdr:col>
      <xdr:colOff>114300</xdr:colOff>
      <xdr:row>36</xdr:row>
      <xdr:rowOff>12192</xdr:rowOff>
    </xdr:to>
    <xdr:cxnSp macro="">
      <xdr:nvCxnSpPr>
        <xdr:cNvPr id="494" name="直線コネクタ 493">
          <a:extLst>
            <a:ext uri="{FF2B5EF4-FFF2-40B4-BE49-F238E27FC236}">
              <a16:creationId xmlns:a16="http://schemas.microsoft.com/office/drawing/2014/main" id="{8D1919AE-4625-4EE3-900A-0D27D7B6E11A}"/>
            </a:ext>
          </a:extLst>
        </xdr:cNvPr>
        <xdr:cNvCxnSpPr/>
      </xdr:nvCxnSpPr>
      <xdr:spPr>
        <a:xfrm flipV="1">
          <a:off x="18656300" y="616061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BC3DA1F-01BF-4A15-96C1-E3CDDD30F406}"/>
            </a:ext>
          </a:extLst>
        </xdr:cNvPr>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43B4728F-B96E-4DDA-99A0-56812E131308}"/>
            </a:ext>
          </a:extLst>
        </xdr:cNvPr>
        <xdr:cNvSpPr txBox="1"/>
      </xdr:nvSpPr>
      <xdr:spPr>
        <a:xfrm>
          <a:off x="20199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AC797EC3-F899-4092-B8D8-44973290030F}"/>
            </a:ext>
          </a:extLst>
        </xdr:cNvPr>
        <xdr:cNvSpPr txBox="1"/>
      </xdr:nvSpPr>
      <xdr:spPr>
        <a:xfrm>
          <a:off x="19310427" y="68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136872</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BC0FA3B5-3750-4222-B9CE-C31EF8A38D59}"/>
            </a:ext>
          </a:extLst>
        </xdr:cNvPr>
        <xdr:cNvSpPr txBox="1"/>
      </xdr:nvSpPr>
      <xdr:spPr>
        <a:xfrm>
          <a:off x="18421427" y="6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21912</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F2448BC8-7F34-4D5E-BD9F-23646E783D1D}"/>
            </a:ext>
          </a:extLst>
        </xdr:cNvPr>
        <xdr:cNvSpPr txBox="1"/>
      </xdr:nvSpPr>
      <xdr:spPr>
        <a:xfrm>
          <a:off x="21075727" y="585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36542</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60F47321-F21D-46DC-B5B7-825B77444AE2}"/>
            </a:ext>
          </a:extLst>
        </xdr:cNvPr>
        <xdr:cNvSpPr txBox="1"/>
      </xdr:nvSpPr>
      <xdr:spPr>
        <a:xfrm>
          <a:off x="20199427" y="58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55745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9558C674-0053-4D31-AD59-AE2B8D3A81DE}"/>
            </a:ext>
          </a:extLst>
        </xdr:cNvPr>
        <xdr:cNvSpPr txBox="1"/>
      </xdr:nvSpPr>
      <xdr:spPr>
        <a:xfrm>
          <a:off x="19310427" y="58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79519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911AC106-1D2B-41DD-8E5D-076F18D9B131}"/>
            </a:ext>
          </a:extLst>
        </xdr:cNvPr>
        <xdr:cNvSpPr txBox="1"/>
      </xdr:nvSpPr>
      <xdr:spPr>
        <a:xfrm>
          <a:off x="18421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FA38CA20-1F17-449C-B743-4F15658A32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4DB51226-25A3-4E91-B0C0-A3AEFE7919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CC452E5F-27CE-4BBE-9D89-4727DBF764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FF8EACF3-8A95-4502-BA8C-1CB103D816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6B912620-6175-4C73-B5B5-DBE76F0C5F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683081D6-785B-4786-ADC6-69CCE2BF093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29A50248-A658-4FFE-9470-435F4E076A9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4D8DF219-133C-4CC3-A3E4-C461B6F8835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534B4B63-ADB0-49E8-B2DA-B16794757F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4EF3D8CA-4F59-45AA-9C5D-D09074D5A2C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4D1EFB20-F0EA-4699-BAA9-98D5664355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808DBB7C-6574-45B6-8DB9-3722C7DAA0C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FD6A0FEF-B0FD-4D02-A1EC-7E2310D570A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75D7D945-8C3A-4F96-9FDB-AABB09B2922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14363BF4-6B12-42B7-8D3D-7F36F91833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C89B5A6C-EBB4-4050-AAF9-757C9F9E6B7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54F95389-38DE-4B6A-A04A-EB23ED621FF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BFA4F3E5-5B7D-45CC-B432-DDDBA11AAD0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A306C237-7D23-479C-B86C-74130E29CE1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A46ED551-65D4-444A-90EA-F727336501E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597AA7D7-90EF-4C18-96D9-1258342ADA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A28B4DB1-DEDB-4AEA-A42A-BB701303B27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90688271-F986-4460-BE02-18B92F63F5D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746A05E2-EE1E-48D8-AE99-64ABFF629E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E0B9A5B8-EA25-48D7-BC57-F845076F455C}"/>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489C7E5F-CD75-4F2C-A356-3EEF5E4AF67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72F6E8D9-B53F-48AA-BB36-CC945B02449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AEA7D3B6-1B46-4B99-B3CF-C9765ED59CB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097540DF-85E0-4BE1-9EAE-AED178A514AD}"/>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A1ED4B59-4FA1-45F6-866B-750F9D53A191}"/>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9715D390-1937-481F-B2A0-7F4E933A7352}"/>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50338E35-1EFD-4EF1-9ACF-0F92D6F26A44}"/>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a:extLst>
            <a:ext uri="{FF2B5EF4-FFF2-40B4-BE49-F238E27FC236}">
              <a16:creationId xmlns:a16="http://schemas.microsoft.com/office/drawing/2014/main" id="{7C2F0DA9-AE4E-4C5B-88D2-251E46868E97}"/>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a:extLst>
            <a:ext uri="{FF2B5EF4-FFF2-40B4-BE49-F238E27FC236}">
              <a16:creationId xmlns:a16="http://schemas.microsoft.com/office/drawing/2014/main" id="{86F831DE-37AD-4862-B8D1-C1416CAB7231}"/>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a:extLst>
            <a:ext uri="{FF2B5EF4-FFF2-40B4-BE49-F238E27FC236}">
              <a16:creationId xmlns:a16="http://schemas.microsoft.com/office/drawing/2014/main" id="{B4F267A0-66EB-44EA-8AE6-3A9578CC8406}"/>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F14336A-AB49-4862-8B00-2A0E1F3387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9C0BF81-D1C9-4BFF-B549-9456D5A0436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9C67910-096C-4FF7-B806-1C2A9C54B5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1484879-5C05-44A9-9D4F-28031AC48D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CEC8D17-3C15-49A4-A54D-F50C8E8865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88265</xdr:rowOff>
    </xdr:from>
    <xdr:to>
      <xdr:col>85</xdr:col>
      <xdr:colOff>177800</xdr:colOff>
      <xdr:row>64</xdr:row>
      <xdr:rowOff>18415</xdr:rowOff>
    </xdr:to>
    <xdr:sp macro="" textlink="">
      <xdr:nvSpPr>
        <xdr:cNvPr id="543" name="楕円 542">
          <a:extLst>
            <a:ext uri="{FF2B5EF4-FFF2-40B4-BE49-F238E27FC236}">
              <a16:creationId xmlns:a16="http://schemas.microsoft.com/office/drawing/2014/main" id="{484551BD-C884-4F01-BC81-D6E7ED7571A9}"/>
            </a:ext>
          </a:extLst>
        </xdr:cNvPr>
        <xdr:cNvSpPr/>
      </xdr:nvSpPr>
      <xdr:spPr>
        <a:xfrm>
          <a:off x="16268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3192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36CDD293-3C13-480D-9CA4-4994B11DBF5C}"/>
            </a:ext>
          </a:extLst>
        </xdr:cNvPr>
        <xdr:cNvSpPr txBox="1"/>
      </xdr:nvSpPr>
      <xdr:spPr>
        <a:xfrm>
          <a:off x="16357600" y="1080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52070</xdr:rowOff>
    </xdr:from>
    <xdr:to>
      <xdr:col>81</xdr:col>
      <xdr:colOff>101600</xdr:colOff>
      <xdr:row>63</xdr:row>
      <xdr:rowOff>153670</xdr:rowOff>
    </xdr:to>
    <xdr:sp macro="" textlink="">
      <xdr:nvSpPr>
        <xdr:cNvPr id="545" name="楕円 544">
          <a:extLst>
            <a:ext uri="{FF2B5EF4-FFF2-40B4-BE49-F238E27FC236}">
              <a16:creationId xmlns:a16="http://schemas.microsoft.com/office/drawing/2014/main" id="{9F8AD0FE-438F-44F6-8A3F-0DEB1DD7346E}"/>
            </a:ext>
          </a:extLst>
        </xdr:cNvPr>
        <xdr:cNvSpPr/>
      </xdr:nvSpPr>
      <xdr:spPr>
        <a:xfrm>
          <a:off x="1543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102870</xdr:rowOff>
    </xdr:from>
    <xdr:to>
      <xdr:col>85</xdr:col>
      <xdr:colOff>127000</xdr:colOff>
      <xdr:row>63</xdr:row>
      <xdr:rowOff>139065</xdr:rowOff>
    </xdr:to>
    <xdr:cxnSp macro="">
      <xdr:nvCxnSpPr>
        <xdr:cNvPr id="546" name="直線コネクタ 545">
          <a:extLst>
            <a:ext uri="{FF2B5EF4-FFF2-40B4-BE49-F238E27FC236}">
              <a16:creationId xmlns:a16="http://schemas.microsoft.com/office/drawing/2014/main" id="{E76E65E0-F356-48A2-9B3C-6E4E4B08C3AA}"/>
            </a:ext>
          </a:extLst>
        </xdr:cNvPr>
        <xdr:cNvCxnSpPr/>
      </xdr:nvCxnSpPr>
      <xdr:spPr>
        <a:xfrm>
          <a:off x="15481300" y="109042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17780</xdr:rowOff>
    </xdr:from>
    <xdr:to>
      <xdr:col>76</xdr:col>
      <xdr:colOff>165100</xdr:colOff>
      <xdr:row>63</xdr:row>
      <xdr:rowOff>119380</xdr:rowOff>
    </xdr:to>
    <xdr:sp macro="" textlink="">
      <xdr:nvSpPr>
        <xdr:cNvPr id="547" name="楕円 546">
          <a:extLst>
            <a:ext uri="{FF2B5EF4-FFF2-40B4-BE49-F238E27FC236}">
              <a16:creationId xmlns:a16="http://schemas.microsoft.com/office/drawing/2014/main" id="{E8A5582A-39FE-4AE2-9A48-17A1F6AE4DFF}"/>
            </a:ext>
          </a:extLst>
        </xdr:cNvPr>
        <xdr:cNvSpPr/>
      </xdr:nvSpPr>
      <xdr:spPr>
        <a:xfrm>
          <a:off x="1454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68580</xdr:rowOff>
    </xdr:from>
    <xdr:to>
      <xdr:col>81</xdr:col>
      <xdr:colOff>50800</xdr:colOff>
      <xdr:row>63</xdr:row>
      <xdr:rowOff>102870</xdr:rowOff>
    </xdr:to>
    <xdr:cxnSp macro="">
      <xdr:nvCxnSpPr>
        <xdr:cNvPr id="548" name="直線コネクタ 547">
          <a:extLst>
            <a:ext uri="{FF2B5EF4-FFF2-40B4-BE49-F238E27FC236}">
              <a16:creationId xmlns:a16="http://schemas.microsoft.com/office/drawing/2014/main" id="{F6EDFC02-A4F0-4856-9FA4-D0CD3FC17AB7}"/>
            </a:ext>
          </a:extLst>
        </xdr:cNvPr>
        <xdr:cNvCxnSpPr/>
      </xdr:nvCxnSpPr>
      <xdr:spPr>
        <a:xfrm>
          <a:off x="14592300" y="10869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153035</xdr:rowOff>
    </xdr:from>
    <xdr:to>
      <xdr:col>72</xdr:col>
      <xdr:colOff>38100</xdr:colOff>
      <xdr:row>63</xdr:row>
      <xdr:rowOff>83185</xdr:rowOff>
    </xdr:to>
    <xdr:sp macro="" textlink="">
      <xdr:nvSpPr>
        <xdr:cNvPr id="549" name="楕円 548">
          <a:extLst>
            <a:ext uri="{FF2B5EF4-FFF2-40B4-BE49-F238E27FC236}">
              <a16:creationId xmlns:a16="http://schemas.microsoft.com/office/drawing/2014/main" id="{069DF70E-15CF-484B-8F38-CA62F38C25BE}"/>
            </a:ext>
          </a:extLst>
        </xdr:cNvPr>
        <xdr:cNvSpPr/>
      </xdr:nvSpPr>
      <xdr:spPr>
        <a:xfrm>
          <a:off x="13652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32385</xdr:rowOff>
    </xdr:from>
    <xdr:to>
      <xdr:col>76</xdr:col>
      <xdr:colOff>114300</xdr:colOff>
      <xdr:row>63</xdr:row>
      <xdr:rowOff>68580</xdr:rowOff>
    </xdr:to>
    <xdr:cxnSp macro="">
      <xdr:nvCxnSpPr>
        <xdr:cNvPr id="550" name="直線コネクタ 549">
          <a:extLst>
            <a:ext uri="{FF2B5EF4-FFF2-40B4-BE49-F238E27FC236}">
              <a16:creationId xmlns:a16="http://schemas.microsoft.com/office/drawing/2014/main" id="{0AC2AD7D-82C9-4ED5-8510-2E52BBCAFEA7}"/>
            </a:ext>
          </a:extLst>
        </xdr:cNvPr>
        <xdr:cNvCxnSpPr/>
      </xdr:nvCxnSpPr>
      <xdr:spPr>
        <a:xfrm>
          <a:off x="13703300" y="108337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55880</xdr:rowOff>
    </xdr:from>
    <xdr:to>
      <xdr:col>67</xdr:col>
      <xdr:colOff>101600</xdr:colOff>
      <xdr:row>62</xdr:row>
      <xdr:rowOff>157480</xdr:rowOff>
    </xdr:to>
    <xdr:sp macro="" textlink="">
      <xdr:nvSpPr>
        <xdr:cNvPr id="551" name="楕円 550">
          <a:extLst>
            <a:ext uri="{FF2B5EF4-FFF2-40B4-BE49-F238E27FC236}">
              <a16:creationId xmlns:a16="http://schemas.microsoft.com/office/drawing/2014/main" id="{D2392638-34B2-444A-BF9E-361421FF380D}"/>
            </a:ext>
          </a:extLst>
        </xdr:cNvPr>
        <xdr:cNvSpPr/>
      </xdr:nvSpPr>
      <xdr:spPr>
        <a:xfrm>
          <a:off x="1276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106680</xdr:rowOff>
    </xdr:from>
    <xdr:to>
      <xdr:col>71</xdr:col>
      <xdr:colOff>177800</xdr:colOff>
      <xdr:row>63</xdr:row>
      <xdr:rowOff>32385</xdr:rowOff>
    </xdr:to>
    <xdr:cxnSp macro="">
      <xdr:nvCxnSpPr>
        <xdr:cNvPr id="552" name="直線コネクタ 551">
          <a:extLst>
            <a:ext uri="{FF2B5EF4-FFF2-40B4-BE49-F238E27FC236}">
              <a16:creationId xmlns:a16="http://schemas.microsoft.com/office/drawing/2014/main" id="{4A3F6FDB-8CA7-4DD2-BE57-F253CDFDDD16}"/>
            </a:ext>
          </a:extLst>
        </xdr:cNvPr>
        <xdr:cNvCxnSpPr/>
      </xdr:nvCxnSpPr>
      <xdr:spPr>
        <a:xfrm>
          <a:off x="12814300" y="1073658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a:extLst>
            <a:ext uri="{FF2B5EF4-FFF2-40B4-BE49-F238E27FC236}">
              <a16:creationId xmlns:a16="http://schemas.microsoft.com/office/drawing/2014/main" id="{48E7DD08-C8F6-4FD9-8F31-B56F47925773}"/>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54" name="n_2aveValue【学校施設】&#10;有形固定資産減価償却率">
          <a:extLst>
            <a:ext uri="{FF2B5EF4-FFF2-40B4-BE49-F238E27FC236}">
              <a16:creationId xmlns:a16="http://schemas.microsoft.com/office/drawing/2014/main" id="{6E9AA3BB-DE18-4608-937E-8D0A2594F240}"/>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5" name="n_3aveValue【学校施設】&#10;有形固定資産減価償却率">
          <a:extLst>
            <a:ext uri="{FF2B5EF4-FFF2-40B4-BE49-F238E27FC236}">
              <a16:creationId xmlns:a16="http://schemas.microsoft.com/office/drawing/2014/main" id="{0E553384-9BEE-48DC-A9FF-D564A1555C8B}"/>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56" name="n_4aveValue【学校施設】&#10;有形固定資産減価償却率">
          <a:extLst>
            <a:ext uri="{FF2B5EF4-FFF2-40B4-BE49-F238E27FC236}">
              <a16:creationId xmlns:a16="http://schemas.microsoft.com/office/drawing/2014/main" id="{688334ED-9A0B-496A-B064-9F42CA359806}"/>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144797</xdr:rowOff>
    </xdr:from>
    <xdr:ext cx="405111" cy="259045"/>
    <xdr:sp macro="" textlink="">
      <xdr:nvSpPr>
        <xdr:cNvPr id="557" name="n_1mainValue【学校施設】&#10;有形固定資産減価償却率">
          <a:extLst>
            <a:ext uri="{FF2B5EF4-FFF2-40B4-BE49-F238E27FC236}">
              <a16:creationId xmlns:a16="http://schemas.microsoft.com/office/drawing/2014/main" id="{73A15471-E0D5-4B33-970E-DDD46412703D}"/>
            </a:ext>
          </a:extLst>
        </xdr:cNvPr>
        <xdr:cNvSpPr txBox="1"/>
      </xdr:nvSpPr>
      <xdr:spPr>
        <a:xfrm>
          <a:off x="152660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110507</xdr:rowOff>
    </xdr:from>
    <xdr:ext cx="405111" cy="259045"/>
    <xdr:sp macro="" textlink="">
      <xdr:nvSpPr>
        <xdr:cNvPr id="558" name="n_2mainValue【学校施設】&#10;有形固定資産減価償却率">
          <a:extLst>
            <a:ext uri="{FF2B5EF4-FFF2-40B4-BE49-F238E27FC236}">
              <a16:creationId xmlns:a16="http://schemas.microsoft.com/office/drawing/2014/main" id="{B51B12DE-85F6-4AA1-853D-8806DB64ECB2}"/>
            </a:ext>
          </a:extLst>
        </xdr:cNvPr>
        <xdr:cNvSpPr txBox="1"/>
      </xdr:nvSpPr>
      <xdr:spPr>
        <a:xfrm>
          <a:off x="14389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74312</xdr:rowOff>
    </xdr:from>
    <xdr:ext cx="405111" cy="259045"/>
    <xdr:sp macro="" textlink="">
      <xdr:nvSpPr>
        <xdr:cNvPr id="559" name="n_3mainValue【学校施設】&#10;有形固定資産減価償却率">
          <a:extLst>
            <a:ext uri="{FF2B5EF4-FFF2-40B4-BE49-F238E27FC236}">
              <a16:creationId xmlns:a16="http://schemas.microsoft.com/office/drawing/2014/main" id="{130BF49D-F273-429C-A615-690EFCD0D41E}"/>
            </a:ext>
          </a:extLst>
        </xdr:cNvPr>
        <xdr:cNvSpPr txBox="1"/>
      </xdr:nvSpPr>
      <xdr:spPr>
        <a:xfrm>
          <a:off x="13500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148607</xdr:rowOff>
    </xdr:from>
    <xdr:ext cx="405111" cy="259045"/>
    <xdr:sp macro="" textlink="">
      <xdr:nvSpPr>
        <xdr:cNvPr id="560" name="n_4mainValue【学校施設】&#10;有形固定資産減価償却率">
          <a:extLst>
            <a:ext uri="{FF2B5EF4-FFF2-40B4-BE49-F238E27FC236}">
              <a16:creationId xmlns:a16="http://schemas.microsoft.com/office/drawing/2014/main" id="{F2C0C5BA-9082-46F4-BAC0-168D36BECD96}"/>
            </a:ext>
          </a:extLst>
        </xdr:cNvPr>
        <xdr:cNvSpPr txBox="1"/>
      </xdr:nvSpPr>
      <xdr:spPr>
        <a:xfrm>
          <a:off x="12611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98589BF1-951A-4EDA-BF0E-C54488FA36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448C6749-D893-4732-B315-58425EBBD03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B845B4A9-0C2D-4265-BD02-65FF722A5B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96AB8931-0247-4031-BCBE-AB0F726E82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62BCBC34-384D-4690-B6B2-AC875A6492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9426F1E7-D23B-42BF-9426-AE6027B832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D56AE2BF-08CF-4B92-9AEB-B8EBAD827F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8B7DCCC3-B060-43FA-B037-A1483E6373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49A7F094-971F-43D8-8CB3-86749CECF1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CFA5D18-65E1-47A8-96D9-102D0FB97E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CA17252C-8093-48BB-9611-6EB83E31A0D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98571C19-897C-43C4-96DE-05F4E2F45D4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54B2ABDB-8D14-4B79-B812-E8ED47C824E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F2020C0F-A440-4A45-BB3E-3A7EA3EE565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4E8444D2-C08C-4DAD-A039-CF4DECD0899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E2C549F1-7F17-4F27-9472-A90DFF16B9E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64E23FDB-D69E-4382-85BF-2F8B7EE0373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1325B16F-A773-4499-9D34-CFDEF45FB56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1BF8DA95-391C-4922-83C8-CA15F5B2847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AEB8B29C-6863-4326-B576-00AC16B432A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6D8DDE4E-7196-4CBB-9A99-EC0E80B21C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FFFCCF5A-742A-44D1-8464-CA8F99C8BC3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DF875C52-F3F7-4E6B-8C43-4545077878B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5F8BF3C4-F97B-4647-8343-D3EE821F6822}"/>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9997C500-1B64-4AAD-AD06-56EE1C619CF9}"/>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AABF1D85-89F2-43AC-BCBE-3E4EA18BDF6B}"/>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1FF918A6-F0A0-40A0-9153-7EF20592E54B}"/>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CF44271F-4D43-489C-B2BE-F4D1BA64BCE9}"/>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a:extLst>
            <a:ext uri="{FF2B5EF4-FFF2-40B4-BE49-F238E27FC236}">
              <a16:creationId xmlns:a16="http://schemas.microsoft.com/office/drawing/2014/main" id="{26116236-DC49-445D-82F0-BA383A95826D}"/>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382C4EA2-7746-4BB5-A2ED-62E8F1D7D6BF}"/>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98D01C14-AD15-4120-853D-11C77A469999}"/>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a:extLst>
            <a:ext uri="{FF2B5EF4-FFF2-40B4-BE49-F238E27FC236}">
              <a16:creationId xmlns:a16="http://schemas.microsoft.com/office/drawing/2014/main" id="{5526E1D9-FD80-453B-8B83-2295DC6A22B4}"/>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a:extLst>
            <a:ext uri="{FF2B5EF4-FFF2-40B4-BE49-F238E27FC236}">
              <a16:creationId xmlns:a16="http://schemas.microsoft.com/office/drawing/2014/main" id="{36F55D0F-F2EE-4711-A74D-2BF627D50C22}"/>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a:extLst>
            <a:ext uri="{FF2B5EF4-FFF2-40B4-BE49-F238E27FC236}">
              <a16:creationId xmlns:a16="http://schemas.microsoft.com/office/drawing/2014/main" id="{5B9DEF1B-5422-431E-96C4-15D58E65117F}"/>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9168BE5D-B67D-46E5-AE5D-7436D10E7E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C651666-49A8-4679-A6CE-1C2F63AD4F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5081BAD-F846-408F-9A8C-9B9EEE2F0B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A889AF1-A457-4096-B2AE-AA1B0B3CDE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545D709-C4FE-4C9F-AB64-1447619AC2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126441</xdr:rowOff>
    </xdr:from>
    <xdr:to>
      <xdr:col>116</xdr:col>
      <xdr:colOff>114300</xdr:colOff>
      <xdr:row>61</xdr:row>
      <xdr:rowOff>56591</xdr:rowOff>
    </xdr:to>
    <xdr:sp macro="" textlink="">
      <xdr:nvSpPr>
        <xdr:cNvPr id="600" name="楕円 599">
          <a:extLst>
            <a:ext uri="{FF2B5EF4-FFF2-40B4-BE49-F238E27FC236}">
              <a16:creationId xmlns:a16="http://schemas.microsoft.com/office/drawing/2014/main" id="{1C1952F2-B1EC-4F03-BB85-2AFA301D8D88}"/>
            </a:ext>
          </a:extLst>
        </xdr:cNvPr>
        <xdr:cNvSpPr/>
      </xdr:nvSpPr>
      <xdr:spPr>
        <a:xfrm>
          <a:off x="22110700" y="10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149318</xdr:rowOff>
    </xdr:from>
    <xdr:ext cx="469744" cy="259045"/>
    <xdr:sp macro="" textlink="">
      <xdr:nvSpPr>
        <xdr:cNvPr id="601" name="【学校施設】&#10;一人当たり面積該当値テキスト">
          <a:extLst>
            <a:ext uri="{FF2B5EF4-FFF2-40B4-BE49-F238E27FC236}">
              <a16:creationId xmlns:a16="http://schemas.microsoft.com/office/drawing/2014/main" id="{BE108F4A-EB5B-4167-9D58-E881B9F9DADE}"/>
            </a:ext>
          </a:extLst>
        </xdr:cNvPr>
        <xdr:cNvSpPr txBox="1"/>
      </xdr:nvSpPr>
      <xdr:spPr>
        <a:xfrm>
          <a:off x="22199600" y="1026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148768</xdr:rowOff>
    </xdr:from>
    <xdr:to>
      <xdr:col>112</xdr:col>
      <xdr:colOff>38100</xdr:colOff>
      <xdr:row>61</xdr:row>
      <xdr:rowOff>78918</xdr:rowOff>
    </xdr:to>
    <xdr:sp macro="" textlink="">
      <xdr:nvSpPr>
        <xdr:cNvPr id="602" name="楕円 601">
          <a:extLst>
            <a:ext uri="{FF2B5EF4-FFF2-40B4-BE49-F238E27FC236}">
              <a16:creationId xmlns:a16="http://schemas.microsoft.com/office/drawing/2014/main" id="{01B64D5C-8494-4752-AEE9-CBE1AC7806D6}"/>
            </a:ext>
          </a:extLst>
        </xdr:cNvPr>
        <xdr:cNvSpPr/>
      </xdr:nvSpPr>
      <xdr:spPr>
        <a:xfrm>
          <a:off x="21272500" y="104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5791</xdr:rowOff>
    </xdr:from>
    <xdr:to>
      <xdr:col>116</xdr:col>
      <xdr:colOff>63500</xdr:colOff>
      <xdr:row>61</xdr:row>
      <xdr:rowOff>28118</xdr:rowOff>
    </xdr:to>
    <xdr:cxnSp macro="">
      <xdr:nvCxnSpPr>
        <xdr:cNvPr id="603" name="直線コネクタ 602">
          <a:extLst>
            <a:ext uri="{FF2B5EF4-FFF2-40B4-BE49-F238E27FC236}">
              <a16:creationId xmlns:a16="http://schemas.microsoft.com/office/drawing/2014/main" id="{FE1C29F5-EF18-47EE-BA55-9576D045F54B}"/>
            </a:ext>
          </a:extLst>
        </xdr:cNvPr>
        <xdr:cNvCxnSpPr/>
      </xdr:nvCxnSpPr>
      <xdr:spPr>
        <a:xfrm flipV="1">
          <a:off x="21323300" y="10464241"/>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156997</xdr:rowOff>
    </xdr:from>
    <xdr:to>
      <xdr:col>107</xdr:col>
      <xdr:colOff>101600</xdr:colOff>
      <xdr:row>61</xdr:row>
      <xdr:rowOff>87147</xdr:rowOff>
    </xdr:to>
    <xdr:sp macro="" textlink="">
      <xdr:nvSpPr>
        <xdr:cNvPr id="604" name="楕円 603">
          <a:extLst>
            <a:ext uri="{FF2B5EF4-FFF2-40B4-BE49-F238E27FC236}">
              <a16:creationId xmlns:a16="http://schemas.microsoft.com/office/drawing/2014/main" id="{F5F80E86-5E0B-49C9-8CCB-11EB9B0A0DF5}"/>
            </a:ext>
          </a:extLst>
        </xdr:cNvPr>
        <xdr:cNvSpPr/>
      </xdr:nvSpPr>
      <xdr:spPr>
        <a:xfrm>
          <a:off x="20383500" y="104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28118</xdr:rowOff>
    </xdr:from>
    <xdr:to>
      <xdr:col>111</xdr:col>
      <xdr:colOff>177800</xdr:colOff>
      <xdr:row>61</xdr:row>
      <xdr:rowOff>36347</xdr:rowOff>
    </xdr:to>
    <xdr:cxnSp macro="">
      <xdr:nvCxnSpPr>
        <xdr:cNvPr id="605" name="直線コネクタ 604">
          <a:extLst>
            <a:ext uri="{FF2B5EF4-FFF2-40B4-BE49-F238E27FC236}">
              <a16:creationId xmlns:a16="http://schemas.microsoft.com/office/drawing/2014/main" id="{5BBF8F37-B79F-487B-9916-814DECE897D3}"/>
            </a:ext>
          </a:extLst>
        </xdr:cNvPr>
        <xdr:cNvCxnSpPr/>
      </xdr:nvCxnSpPr>
      <xdr:spPr>
        <a:xfrm flipV="1">
          <a:off x="20434300" y="1048656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167208</xdr:rowOff>
    </xdr:from>
    <xdr:to>
      <xdr:col>102</xdr:col>
      <xdr:colOff>165100</xdr:colOff>
      <xdr:row>61</xdr:row>
      <xdr:rowOff>97358</xdr:rowOff>
    </xdr:to>
    <xdr:sp macro="" textlink="">
      <xdr:nvSpPr>
        <xdr:cNvPr id="606" name="楕円 605">
          <a:extLst>
            <a:ext uri="{FF2B5EF4-FFF2-40B4-BE49-F238E27FC236}">
              <a16:creationId xmlns:a16="http://schemas.microsoft.com/office/drawing/2014/main" id="{F33FDA96-E172-4745-8215-D29BF9B29E80}"/>
            </a:ext>
          </a:extLst>
        </xdr:cNvPr>
        <xdr:cNvSpPr/>
      </xdr:nvSpPr>
      <xdr:spPr>
        <a:xfrm>
          <a:off x="19494500" y="104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36347</xdr:rowOff>
    </xdr:from>
    <xdr:to>
      <xdr:col>107</xdr:col>
      <xdr:colOff>50800</xdr:colOff>
      <xdr:row>61</xdr:row>
      <xdr:rowOff>46558</xdr:rowOff>
    </xdr:to>
    <xdr:cxnSp macro="">
      <xdr:nvCxnSpPr>
        <xdr:cNvPr id="607" name="直線コネクタ 606">
          <a:extLst>
            <a:ext uri="{FF2B5EF4-FFF2-40B4-BE49-F238E27FC236}">
              <a16:creationId xmlns:a16="http://schemas.microsoft.com/office/drawing/2014/main" id="{288FCE46-D0AE-4A8B-A86D-0C03DDE124E6}"/>
            </a:ext>
          </a:extLst>
        </xdr:cNvPr>
        <xdr:cNvCxnSpPr/>
      </xdr:nvCxnSpPr>
      <xdr:spPr>
        <a:xfrm flipV="1">
          <a:off x="19545300" y="10494797"/>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95962</xdr:rowOff>
    </xdr:from>
    <xdr:to>
      <xdr:col>98</xdr:col>
      <xdr:colOff>38100</xdr:colOff>
      <xdr:row>59</xdr:row>
      <xdr:rowOff>26112</xdr:rowOff>
    </xdr:to>
    <xdr:sp macro="" textlink="">
      <xdr:nvSpPr>
        <xdr:cNvPr id="608" name="楕円 607">
          <a:extLst>
            <a:ext uri="{FF2B5EF4-FFF2-40B4-BE49-F238E27FC236}">
              <a16:creationId xmlns:a16="http://schemas.microsoft.com/office/drawing/2014/main" id="{C904575C-3047-49A0-887E-324B65FE9DA5}"/>
            </a:ext>
          </a:extLst>
        </xdr:cNvPr>
        <xdr:cNvSpPr/>
      </xdr:nvSpPr>
      <xdr:spPr>
        <a:xfrm>
          <a:off x="18605500" y="100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146762</xdr:rowOff>
    </xdr:from>
    <xdr:to>
      <xdr:col>102</xdr:col>
      <xdr:colOff>114300</xdr:colOff>
      <xdr:row>61</xdr:row>
      <xdr:rowOff>46558</xdr:rowOff>
    </xdr:to>
    <xdr:cxnSp macro="">
      <xdr:nvCxnSpPr>
        <xdr:cNvPr id="609" name="直線コネクタ 608">
          <a:extLst>
            <a:ext uri="{FF2B5EF4-FFF2-40B4-BE49-F238E27FC236}">
              <a16:creationId xmlns:a16="http://schemas.microsoft.com/office/drawing/2014/main" id="{202D946F-B867-4B84-ADD9-8BBF5D2D0077}"/>
            </a:ext>
          </a:extLst>
        </xdr:cNvPr>
        <xdr:cNvCxnSpPr/>
      </xdr:nvCxnSpPr>
      <xdr:spPr>
        <a:xfrm>
          <a:off x="18656300" y="10090862"/>
          <a:ext cx="889000" cy="4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a:extLst>
            <a:ext uri="{FF2B5EF4-FFF2-40B4-BE49-F238E27FC236}">
              <a16:creationId xmlns:a16="http://schemas.microsoft.com/office/drawing/2014/main" id="{429C1BE9-0C3E-481C-A9C7-A39D271C6B34}"/>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a:extLst>
            <a:ext uri="{FF2B5EF4-FFF2-40B4-BE49-F238E27FC236}">
              <a16:creationId xmlns:a16="http://schemas.microsoft.com/office/drawing/2014/main" id="{451F3DB3-8083-42CE-970C-319474B437A3}"/>
            </a:ext>
          </a:extLst>
        </xdr:cNvPr>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a:extLst>
            <a:ext uri="{FF2B5EF4-FFF2-40B4-BE49-F238E27FC236}">
              <a16:creationId xmlns:a16="http://schemas.microsoft.com/office/drawing/2014/main" id="{45A35955-94DB-4A03-9E6E-71805717ED6F}"/>
            </a:ext>
          </a:extLst>
        </xdr:cNvPr>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3" name="n_4aveValue【学校施設】&#10;一人当たり面積">
          <a:extLst>
            <a:ext uri="{FF2B5EF4-FFF2-40B4-BE49-F238E27FC236}">
              <a16:creationId xmlns:a16="http://schemas.microsoft.com/office/drawing/2014/main" id="{38489A65-5EA6-4154-B4B5-E6A38A4B7154}"/>
            </a:ext>
          </a:extLst>
        </xdr:cNvPr>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95445</xdr:rowOff>
    </xdr:from>
    <xdr:ext cx="469744" cy="259045"/>
    <xdr:sp macro="" textlink="">
      <xdr:nvSpPr>
        <xdr:cNvPr id="614" name="n_1mainValue【学校施設】&#10;一人当たり面積">
          <a:extLst>
            <a:ext uri="{FF2B5EF4-FFF2-40B4-BE49-F238E27FC236}">
              <a16:creationId xmlns:a16="http://schemas.microsoft.com/office/drawing/2014/main" id="{430D7740-BD9C-4EEC-AD4A-6502BC717EC0}"/>
            </a:ext>
          </a:extLst>
        </xdr:cNvPr>
        <xdr:cNvSpPr txBox="1"/>
      </xdr:nvSpPr>
      <xdr:spPr>
        <a:xfrm>
          <a:off x="21075727" y="1021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103674</xdr:rowOff>
    </xdr:from>
    <xdr:ext cx="469744" cy="259045"/>
    <xdr:sp macro="" textlink="">
      <xdr:nvSpPr>
        <xdr:cNvPr id="615" name="n_2mainValue【学校施設】&#10;一人当たり面積">
          <a:extLst>
            <a:ext uri="{FF2B5EF4-FFF2-40B4-BE49-F238E27FC236}">
              <a16:creationId xmlns:a16="http://schemas.microsoft.com/office/drawing/2014/main" id="{E7939B29-9900-4377-9BF8-81C13BB253D2}"/>
            </a:ext>
          </a:extLst>
        </xdr:cNvPr>
        <xdr:cNvSpPr txBox="1"/>
      </xdr:nvSpPr>
      <xdr:spPr>
        <a:xfrm>
          <a:off x="20199427" y="102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113885</xdr:rowOff>
    </xdr:from>
    <xdr:ext cx="469744" cy="259045"/>
    <xdr:sp macro="" textlink="">
      <xdr:nvSpPr>
        <xdr:cNvPr id="616" name="n_3mainValue【学校施設】&#10;一人当たり面積">
          <a:extLst>
            <a:ext uri="{FF2B5EF4-FFF2-40B4-BE49-F238E27FC236}">
              <a16:creationId xmlns:a16="http://schemas.microsoft.com/office/drawing/2014/main" id="{8842C4BA-17AC-40D2-9CD6-C90BE1213D85}"/>
            </a:ext>
          </a:extLst>
        </xdr:cNvPr>
        <xdr:cNvSpPr txBox="1"/>
      </xdr:nvSpPr>
      <xdr:spPr>
        <a:xfrm>
          <a:off x="19310427" y="102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42639</xdr:rowOff>
    </xdr:from>
    <xdr:ext cx="534377" cy="259045"/>
    <xdr:sp macro="" textlink="">
      <xdr:nvSpPr>
        <xdr:cNvPr id="617" name="n_4mainValue【学校施設】&#10;一人当たり面積">
          <a:extLst>
            <a:ext uri="{FF2B5EF4-FFF2-40B4-BE49-F238E27FC236}">
              <a16:creationId xmlns:a16="http://schemas.microsoft.com/office/drawing/2014/main" id="{FB08F3B3-9C12-497E-B712-A27EBD309760}"/>
            </a:ext>
          </a:extLst>
        </xdr:cNvPr>
        <xdr:cNvSpPr txBox="1"/>
      </xdr:nvSpPr>
      <xdr:spPr>
        <a:xfrm>
          <a:off x="18389111" y="98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A1D2B3EE-D114-48EC-AC30-C18C9567A8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460D98EB-BFB9-4DF1-A2DD-F88631A99E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2ECB2ACF-119A-490C-9CC8-CC57D47A40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7140A4ED-748B-4033-A19B-065A287371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B5CACB1E-FC1D-48DA-A4C5-5F1423D8C3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EC3ED4B1-ACF1-45C4-B669-7FF5E77DA2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83369A5-7A7C-4C1A-841C-354E1338AD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276CB8B-CA59-4B47-910A-8649D950603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BDD13AF8-9C5C-43A6-898E-BE01A10E34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A2DA806E-2370-4038-92B9-68CC0D01B1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C4312F13-78D6-4BB1-8F11-3F23A7EF33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2945C1ED-5DD5-43A2-BAE8-1CC3D133AE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7DF6BBEB-39BB-4724-8D8F-31B69F02E1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DFCD6448-3381-490E-B821-DFE07B9097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69D4D105-4E2E-436D-BEC0-16C43BC004F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9C5A850C-238E-474A-8FCB-7DFF7C9C4F1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801BCEB5-E97C-4BE5-A843-98DF79C1C4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3AC94DFF-B3F0-43D1-B2D7-483BABCE4C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A0B7E3F6-7A49-4094-88F6-CA17CAE8AF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B1E96981-6DC9-43E2-B475-34CEA13B67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67D82EB3-551F-4C03-A6B7-A4DA6022EE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558785B0-E9D5-4577-BF4B-4FA3D06E14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ADD55BC4-EF49-4770-AAD6-4B7EED21F5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52896FD2-3B6D-46B6-9252-6A6CF13692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12802713-607D-4ABF-8426-B2C1FA0FA1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F97E99A8-B8E9-43F7-8AB6-682A95BC9C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5BCA89FA-B839-4CA2-B992-FE8EA837AE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E9CA82FB-386D-4CFF-BD4B-6B5C6CB45AD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821F77F6-9FE0-403E-AF07-5C3365D9F3E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C3258238-EF2B-4E69-A457-E7F180BB122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148DD8A0-39A0-4C85-944A-A7C36745E45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CC922169-6B8C-4EAC-B9AA-9B1E3440214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44843F4E-C71C-4032-817F-BF80A80A6AF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173BE10-F4FF-45EA-AD79-65A4BB1A462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1F7DDB8-DBBD-446A-8728-A395B5240D8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EB7D1A2B-BBC2-4BE5-A984-5299425C139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D4031C4D-E4D5-43B5-8E6C-16C8AAAD905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E9F379E5-81C5-4C85-8E66-E894B050D61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D5771640-1677-4910-A8E1-EBAC235B091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C96A629D-744F-43B1-B286-9592442968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DB90DA30-C108-4904-A36A-567839893A74}"/>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941643F4-0A03-4FD2-ADEB-5C987EC282E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08CC1304-883F-458C-BB80-0DB6B9ECB77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a:extLst>
            <a:ext uri="{FF2B5EF4-FFF2-40B4-BE49-F238E27FC236}">
              <a16:creationId xmlns:a16="http://schemas.microsoft.com/office/drawing/2014/main" id="{0C17FD02-08AC-48C1-9F66-3FD6470EEF61}"/>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a:extLst>
            <a:ext uri="{FF2B5EF4-FFF2-40B4-BE49-F238E27FC236}">
              <a16:creationId xmlns:a16="http://schemas.microsoft.com/office/drawing/2014/main" id="{7D8E8330-D3DC-42F0-A907-3DEC599A8FE0}"/>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3" name="【公民館】&#10;有形固定資産減価償却率平均値テキスト">
          <a:extLst>
            <a:ext uri="{FF2B5EF4-FFF2-40B4-BE49-F238E27FC236}">
              <a16:creationId xmlns:a16="http://schemas.microsoft.com/office/drawing/2014/main" id="{6B4F304B-C66C-4A84-9EF5-E66BC7F6F0E5}"/>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a:extLst>
            <a:ext uri="{FF2B5EF4-FFF2-40B4-BE49-F238E27FC236}">
              <a16:creationId xmlns:a16="http://schemas.microsoft.com/office/drawing/2014/main" id="{042D09E2-EFAC-4A91-8FF2-2A3926B34FA8}"/>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a:extLst>
            <a:ext uri="{FF2B5EF4-FFF2-40B4-BE49-F238E27FC236}">
              <a16:creationId xmlns:a16="http://schemas.microsoft.com/office/drawing/2014/main" id="{E5524428-DF01-4AF6-A0DA-2AAA22291C21}"/>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66" name="フローチャート: 判断 665">
          <a:extLst>
            <a:ext uri="{FF2B5EF4-FFF2-40B4-BE49-F238E27FC236}">
              <a16:creationId xmlns:a16="http://schemas.microsoft.com/office/drawing/2014/main" id="{B5F5DD8D-5E11-4C03-9655-7910B1CE6A8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67" name="フローチャート: 判断 666">
          <a:extLst>
            <a:ext uri="{FF2B5EF4-FFF2-40B4-BE49-F238E27FC236}">
              <a16:creationId xmlns:a16="http://schemas.microsoft.com/office/drawing/2014/main" id="{ACF13466-C86F-4C79-81FE-78D9A26C4B5D}"/>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68" name="フローチャート: 判断 667">
          <a:extLst>
            <a:ext uri="{FF2B5EF4-FFF2-40B4-BE49-F238E27FC236}">
              <a16:creationId xmlns:a16="http://schemas.microsoft.com/office/drawing/2014/main" id="{3387521B-BC59-44B2-8AE6-67FAA22DA7A9}"/>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E0CE55E1-FB86-46B7-9550-62511B7A5B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58371389-F1BD-4D89-97AD-A14F1779E7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178E187-38C3-4C5D-AAD0-583EB26F70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688035A9-29A1-4EF0-9C2F-CDB6B7B7472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282AC48-5A4B-4B04-9588-11327A96A1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84455</xdr:rowOff>
    </xdr:from>
    <xdr:to>
      <xdr:col>85</xdr:col>
      <xdr:colOff>177800</xdr:colOff>
      <xdr:row>109</xdr:row>
      <xdr:rowOff>14605</xdr:rowOff>
    </xdr:to>
    <xdr:sp macro="" textlink="">
      <xdr:nvSpPr>
        <xdr:cNvPr id="674" name="楕円 673">
          <a:extLst>
            <a:ext uri="{FF2B5EF4-FFF2-40B4-BE49-F238E27FC236}">
              <a16:creationId xmlns:a16="http://schemas.microsoft.com/office/drawing/2014/main" id="{0032C1DC-64F6-4331-B5C2-C4D9088F6D62}"/>
            </a:ext>
          </a:extLst>
        </xdr:cNvPr>
        <xdr:cNvSpPr/>
      </xdr:nvSpPr>
      <xdr:spPr>
        <a:xfrm>
          <a:off x="162687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170832</xdr:rowOff>
    </xdr:from>
    <xdr:ext cx="405111" cy="259045"/>
    <xdr:sp macro="" textlink="">
      <xdr:nvSpPr>
        <xdr:cNvPr id="675" name="【公民館】&#10;有形固定資産減価償却率該当値テキスト">
          <a:extLst>
            <a:ext uri="{FF2B5EF4-FFF2-40B4-BE49-F238E27FC236}">
              <a16:creationId xmlns:a16="http://schemas.microsoft.com/office/drawing/2014/main" id="{D8BBC252-1924-4841-B33F-AB28F050E2DC}"/>
            </a:ext>
          </a:extLst>
        </xdr:cNvPr>
        <xdr:cNvSpPr txBox="1"/>
      </xdr:nvSpPr>
      <xdr:spPr>
        <a:xfrm>
          <a:off x="16357600" y="1851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76" name="楕円 675">
          <a:extLst>
            <a:ext uri="{FF2B5EF4-FFF2-40B4-BE49-F238E27FC236}">
              <a16:creationId xmlns:a16="http://schemas.microsoft.com/office/drawing/2014/main" id="{BE78BE68-538E-4000-82CA-43DA3DB71102}"/>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135255</xdr:rowOff>
    </xdr:from>
    <xdr:to>
      <xdr:col>85</xdr:col>
      <xdr:colOff>127000</xdr:colOff>
      <xdr:row>108</xdr:row>
      <xdr:rowOff>152400</xdr:rowOff>
    </xdr:to>
    <xdr:cxnSp macro="">
      <xdr:nvCxnSpPr>
        <xdr:cNvPr id="677" name="直線コネクタ 676">
          <a:extLst>
            <a:ext uri="{FF2B5EF4-FFF2-40B4-BE49-F238E27FC236}">
              <a16:creationId xmlns:a16="http://schemas.microsoft.com/office/drawing/2014/main" id="{9CF76052-F298-4D34-AD58-3DC7C94DC623}"/>
            </a:ext>
          </a:extLst>
        </xdr:cNvPr>
        <xdr:cNvCxnSpPr/>
      </xdr:nvCxnSpPr>
      <xdr:spPr>
        <a:xfrm flipV="1">
          <a:off x="15481300" y="186518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78" name="楕円 677">
          <a:extLst>
            <a:ext uri="{FF2B5EF4-FFF2-40B4-BE49-F238E27FC236}">
              <a16:creationId xmlns:a16="http://schemas.microsoft.com/office/drawing/2014/main" id="{2495E46D-8ABE-4573-86DE-80F1DCA11B5B}"/>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79" name="直線コネクタ 678">
          <a:extLst>
            <a:ext uri="{FF2B5EF4-FFF2-40B4-BE49-F238E27FC236}">
              <a16:creationId xmlns:a16="http://schemas.microsoft.com/office/drawing/2014/main" id="{6FA82623-D306-4A96-BAB6-34C6DA5B7AD5}"/>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80" name="楕円 679">
          <a:extLst>
            <a:ext uri="{FF2B5EF4-FFF2-40B4-BE49-F238E27FC236}">
              <a16:creationId xmlns:a16="http://schemas.microsoft.com/office/drawing/2014/main" id="{5ED42AF0-867B-4C6F-B681-2433024FD8A2}"/>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681" name="直線コネクタ 680">
          <a:extLst>
            <a:ext uri="{FF2B5EF4-FFF2-40B4-BE49-F238E27FC236}">
              <a16:creationId xmlns:a16="http://schemas.microsoft.com/office/drawing/2014/main" id="{13BD785D-BCD1-4420-9CC3-83D93444FF09}"/>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82" name="楕円 681">
          <a:extLst>
            <a:ext uri="{FF2B5EF4-FFF2-40B4-BE49-F238E27FC236}">
              <a16:creationId xmlns:a16="http://schemas.microsoft.com/office/drawing/2014/main" id="{DE50F515-0241-4ED5-A982-4CE0973C82CA}"/>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683" name="直線コネクタ 682">
          <a:extLst>
            <a:ext uri="{FF2B5EF4-FFF2-40B4-BE49-F238E27FC236}">
              <a16:creationId xmlns:a16="http://schemas.microsoft.com/office/drawing/2014/main" id="{CC2B3EF4-9384-4AC5-AF12-26A6C1CE4E2D}"/>
            </a:ext>
          </a:extLst>
        </xdr:cNvPr>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84" name="n_1aveValue【公民館】&#10;有形固定資産減価償却率">
          <a:extLst>
            <a:ext uri="{FF2B5EF4-FFF2-40B4-BE49-F238E27FC236}">
              <a16:creationId xmlns:a16="http://schemas.microsoft.com/office/drawing/2014/main" id="{B766D7F9-30AB-436C-8931-1450F3D01298}"/>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685" name="n_2aveValue【公民館】&#10;有形固定資産減価償却率">
          <a:extLst>
            <a:ext uri="{FF2B5EF4-FFF2-40B4-BE49-F238E27FC236}">
              <a16:creationId xmlns:a16="http://schemas.microsoft.com/office/drawing/2014/main" id="{22149306-3F2E-4D20-ADA9-FFC0CFC5AA7D}"/>
            </a:ext>
          </a:extLst>
        </xdr:cNvPr>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86" name="n_3aveValue【公民館】&#10;有形固定資産減価償却率">
          <a:extLst>
            <a:ext uri="{FF2B5EF4-FFF2-40B4-BE49-F238E27FC236}">
              <a16:creationId xmlns:a16="http://schemas.microsoft.com/office/drawing/2014/main" id="{FA5E675E-8577-4051-980E-05DE2CE41291}"/>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687" name="n_4aveValue【公民館】&#10;有形固定資産減価償却率">
          <a:extLst>
            <a:ext uri="{FF2B5EF4-FFF2-40B4-BE49-F238E27FC236}">
              <a16:creationId xmlns:a16="http://schemas.microsoft.com/office/drawing/2014/main" id="{86EC9EC2-A565-40FB-9DE5-5526F9FAC302}"/>
            </a:ext>
          </a:extLst>
        </xdr:cNvPr>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88" name="n_1mainValue【公民館】&#10;有形固定資産減価償却率">
          <a:extLst>
            <a:ext uri="{FF2B5EF4-FFF2-40B4-BE49-F238E27FC236}">
              <a16:creationId xmlns:a16="http://schemas.microsoft.com/office/drawing/2014/main" id="{AB16611A-99DA-4073-8149-0C1CB1EFF82C}"/>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89" name="n_2mainValue【公民館】&#10;有形固定資産減価償却率">
          <a:extLst>
            <a:ext uri="{FF2B5EF4-FFF2-40B4-BE49-F238E27FC236}">
              <a16:creationId xmlns:a16="http://schemas.microsoft.com/office/drawing/2014/main" id="{72D851B2-7E6B-4F97-B0E0-12344855590F}"/>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690" name="n_3mainValue【公民館】&#10;有形固定資産減価償却率">
          <a:extLst>
            <a:ext uri="{FF2B5EF4-FFF2-40B4-BE49-F238E27FC236}">
              <a16:creationId xmlns:a16="http://schemas.microsoft.com/office/drawing/2014/main" id="{8359CB62-1CB3-4D23-80D2-366D174AC04E}"/>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691" name="n_4mainValue【公民館】&#10;有形固定資産減価償却率">
          <a:extLst>
            <a:ext uri="{FF2B5EF4-FFF2-40B4-BE49-F238E27FC236}">
              <a16:creationId xmlns:a16="http://schemas.microsoft.com/office/drawing/2014/main" id="{8F415AFE-9663-4E85-8819-88963A5DD530}"/>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FC762AEB-9D75-4CD1-867F-A01E8CF3E1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4C1A61CB-D1E0-449E-AFAF-E7E5216D98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738F6562-9C10-485E-9345-967A1F46CA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42BA4206-3FCA-4EE3-ABEC-8364EF81B3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9F287534-A587-4517-8D44-6D64568B11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888C109A-179D-4430-99A1-DE038F7749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E39F3C61-99E2-4698-8429-746B06A3C4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E4086D48-D9E7-481A-88B6-4E432394CD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B410288C-858B-4594-A7E8-F942EFD3A0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B4FC62B0-2C7A-48A8-A70C-CAB794B77A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611C63A8-B223-4D6B-B636-C129C7DEF21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0361C740-A390-43DE-B4CD-93415AEBDD1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56CED3EF-11CA-4266-8565-04A4AC3B3DF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9ED7F643-E0CA-4215-A0E3-E9ECFE129E0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591BC4EB-C5B6-4748-8E8D-647D1A74B7F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BA7F243D-5285-4BCE-A9A4-92751DCC98F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22D2B886-77CE-4CF8-A195-98FA30513DE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4192B038-CAD0-4833-AB8A-BABF3B3F3F4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B24E76EA-5B3F-42B8-9365-4F2DE087C11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FD6967D7-AE62-4AD0-9693-918CAAD7931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1A3683E5-D73F-405F-B758-CAD3A0FB96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7BB58EE1-F164-46EE-9801-5CABB85541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6F574D0B-DD07-4E26-9455-100DBA081F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a:extLst>
            <a:ext uri="{FF2B5EF4-FFF2-40B4-BE49-F238E27FC236}">
              <a16:creationId xmlns:a16="http://schemas.microsoft.com/office/drawing/2014/main" id="{577A3196-0EB3-44A1-BF1A-2A9F452FF420}"/>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a:extLst>
            <a:ext uri="{FF2B5EF4-FFF2-40B4-BE49-F238E27FC236}">
              <a16:creationId xmlns:a16="http://schemas.microsoft.com/office/drawing/2014/main" id="{F8A8AF48-8063-494E-AF09-95C23331EA36}"/>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a:extLst>
            <a:ext uri="{FF2B5EF4-FFF2-40B4-BE49-F238E27FC236}">
              <a16:creationId xmlns:a16="http://schemas.microsoft.com/office/drawing/2014/main" id="{EA61A951-CD8E-482E-9E1C-DE380B497B1F}"/>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a:extLst>
            <a:ext uri="{FF2B5EF4-FFF2-40B4-BE49-F238E27FC236}">
              <a16:creationId xmlns:a16="http://schemas.microsoft.com/office/drawing/2014/main" id="{98E94528-DD7D-4C8E-9A98-16EE697408FB}"/>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a:extLst>
            <a:ext uri="{FF2B5EF4-FFF2-40B4-BE49-F238E27FC236}">
              <a16:creationId xmlns:a16="http://schemas.microsoft.com/office/drawing/2014/main" id="{95271318-51E6-4350-8C24-4B40D91F51F9}"/>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720" name="【公民館】&#10;一人当たり面積平均値テキスト">
          <a:extLst>
            <a:ext uri="{FF2B5EF4-FFF2-40B4-BE49-F238E27FC236}">
              <a16:creationId xmlns:a16="http://schemas.microsoft.com/office/drawing/2014/main" id="{5CA3E1AC-E0B5-4138-8960-C4947A806DB2}"/>
            </a:ext>
          </a:extLst>
        </xdr:cNvPr>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a:extLst>
            <a:ext uri="{FF2B5EF4-FFF2-40B4-BE49-F238E27FC236}">
              <a16:creationId xmlns:a16="http://schemas.microsoft.com/office/drawing/2014/main" id="{4865BC55-AA09-4815-920C-42BEC3BCCB9E}"/>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a:extLst>
            <a:ext uri="{FF2B5EF4-FFF2-40B4-BE49-F238E27FC236}">
              <a16:creationId xmlns:a16="http://schemas.microsoft.com/office/drawing/2014/main" id="{2D645176-9138-448A-B4E0-0A09C4A7BD0E}"/>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3" name="フローチャート: 判断 722">
          <a:extLst>
            <a:ext uri="{FF2B5EF4-FFF2-40B4-BE49-F238E27FC236}">
              <a16:creationId xmlns:a16="http://schemas.microsoft.com/office/drawing/2014/main" id="{7C1B2C25-F8F6-465A-8F97-A9B92E6ACA8D}"/>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4" name="フローチャート: 判断 723">
          <a:extLst>
            <a:ext uri="{FF2B5EF4-FFF2-40B4-BE49-F238E27FC236}">
              <a16:creationId xmlns:a16="http://schemas.microsoft.com/office/drawing/2014/main" id="{09B4D5E8-4E11-474E-89E9-236BEA502C55}"/>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5" name="フローチャート: 判断 724">
          <a:extLst>
            <a:ext uri="{FF2B5EF4-FFF2-40B4-BE49-F238E27FC236}">
              <a16:creationId xmlns:a16="http://schemas.microsoft.com/office/drawing/2014/main" id="{AADC0427-6C91-4AB5-9461-A5C9E20738D3}"/>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DEDA2BC5-09FB-41E8-9783-7DE9861507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727593F-57AF-4238-BDAB-A41228BE61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4623961D-C087-400A-845D-293A9D40E8A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29CE357-AB15-4DF3-8F44-2A0218AA7F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37E28C7-4459-4D99-9456-351DF2E3C9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103887</xdr:rowOff>
    </xdr:from>
    <xdr:to>
      <xdr:col>116</xdr:col>
      <xdr:colOff>114300</xdr:colOff>
      <xdr:row>108</xdr:row>
      <xdr:rowOff>34037</xdr:rowOff>
    </xdr:to>
    <xdr:sp macro="" textlink="">
      <xdr:nvSpPr>
        <xdr:cNvPr id="731" name="楕円 730">
          <a:extLst>
            <a:ext uri="{FF2B5EF4-FFF2-40B4-BE49-F238E27FC236}">
              <a16:creationId xmlns:a16="http://schemas.microsoft.com/office/drawing/2014/main" id="{73D73C04-30C2-4DA4-9C28-0597082CC4AC}"/>
            </a:ext>
          </a:extLst>
        </xdr:cNvPr>
        <xdr:cNvSpPr/>
      </xdr:nvSpPr>
      <xdr:spPr>
        <a:xfrm>
          <a:off x="221107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126764</xdr:rowOff>
    </xdr:from>
    <xdr:ext cx="469744" cy="259045"/>
    <xdr:sp macro="" textlink="">
      <xdr:nvSpPr>
        <xdr:cNvPr id="732" name="【公民館】&#10;一人当たり面積該当値テキスト">
          <a:extLst>
            <a:ext uri="{FF2B5EF4-FFF2-40B4-BE49-F238E27FC236}">
              <a16:creationId xmlns:a16="http://schemas.microsoft.com/office/drawing/2014/main" id="{E0BF9226-3E4A-4A23-A35D-81B9BC451B63}"/>
            </a:ext>
          </a:extLst>
        </xdr:cNvPr>
        <xdr:cNvSpPr txBox="1"/>
      </xdr:nvSpPr>
      <xdr:spPr>
        <a:xfrm>
          <a:off x="22199600" y="18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110362</xdr:rowOff>
    </xdr:from>
    <xdr:to>
      <xdr:col>112</xdr:col>
      <xdr:colOff>38100</xdr:colOff>
      <xdr:row>108</xdr:row>
      <xdr:rowOff>40512</xdr:rowOff>
    </xdr:to>
    <xdr:sp macro="" textlink="">
      <xdr:nvSpPr>
        <xdr:cNvPr id="733" name="楕円 732">
          <a:extLst>
            <a:ext uri="{FF2B5EF4-FFF2-40B4-BE49-F238E27FC236}">
              <a16:creationId xmlns:a16="http://schemas.microsoft.com/office/drawing/2014/main" id="{3C6379BF-E6D1-4939-8A4E-F93031326BF7}"/>
            </a:ext>
          </a:extLst>
        </xdr:cNvPr>
        <xdr:cNvSpPr/>
      </xdr:nvSpPr>
      <xdr:spPr>
        <a:xfrm>
          <a:off x="21272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154687</xdr:rowOff>
    </xdr:from>
    <xdr:to>
      <xdr:col>116</xdr:col>
      <xdr:colOff>63500</xdr:colOff>
      <xdr:row>107</xdr:row>
      <xdr:rowOff>161162</xdr:rowOff>
    </xdr:to>
    <xdr:cxnSp macro="">
      <xdr:nvCxnSpPr>
        <xdr:cNvPr id="734" name="直線コネクタ 733">
          <a:extLst>
            <a:ext uri="{FF2B5EF4-FFF2-40B4-BE49-F238E27FC236}">
              <a16:creationId xmlns:a16="http://schemas.microsoft.com/office/drawing/2014/main" id="{7807254A-59C1-41F8-BEFC-7CF88D4EAB9A}"/>
            </a:ext>
          </a:extLst>
        </xdr:cNvPr>
        <xdr:cNvCxnSpPr/>
      </xdr:nvCxnSpPr>
      <xdr:spPr>
        <a:xfrm flipV="1">
          <a:off x="21323300" y="18499837"/>
          <a:ext cx="8382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112840</xdr:rowOff>
    </xdr:from>
    <xdr:to>
      <xdr:col>107</xdr:col>
      <xdr:colOff>101600</xdr:colOff>
      <xdr:row>108</xdr:row>
      <xdr:rowOff>42990</xdr:rowOff>
    </xdr:to>
    <xdr:sp macro="" textlink="">
      <xdr:nvSpPr>
        <xdr:cNvPr id="735" name="楕円 734">
          <a:extLst>
            <a:ext uri="{FF2B5EF4-FFF2-40B4-BE49-F238E27FC236}">
              <a16:creationId xmlns:a16="http://schemas.microsoft.com/office/drawing/2014/main" id="{EDF582B0-EF96-42F5-82A3-87ED378A93C9}"/>
            </a:ext>
          </a:extLst>
        </xdr:cNvPr>
        <xdr:cNvSpPr/>
      </xdr:nvSpPr>
      <xdr:spPr>
        <a:xfrm>
          <a:off x="20383500" y="184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161162</xdr:rowOff>
    </xdr:from>
    <xdr:to>
      <xdr:col>111</xdr:col>
      <xdr:colOff>177800</xdr:colOff>
      <xdr:row>107</xdr:row>
      <xdr:rowOff>163640</xdr:rowOff>
    </xdr:to>
    <xdr:cxnSp macro="">
      <xdr:nvCxnSpPr>
        <xdr:cNvPr id="736" name="直線コネクタ 735">
          <a:extLst>
            <a:ext uri="{FF2B5EF4-FFF2-40B4-BE49-F238E27FC236}">
              <a16:creationId xmlns:a16="http://schemas.microsoft.com/office/drawing/2014/main" id="{80250FFF-B127-4F2C-B265-E201EE11130C}"/>
            </a:ext>
          </a:extLst>
        </xdr:cNvPr>
        <xdr:cNvCxnSpPr/>
      </xdr:nvCxnSpPr>
      <xdr:spPr>
        <a:xfrm flipV="1">
          <a:off x="20434300" y="18506312"/>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115697</xdr:rowOff>
    </xdr:from>
    <xdr:to>
      <xdr:col>102</xdr:col>
      <xdr:colOff>165100</xdr:colOff>
      <xdr:row>108</xdr:row>
      <xdr:rowOff>45847</xdr:rowOff>
    </xdr:to>
    <xdr:sp macro="" textlink="">
      <xdr:nvSpPr>
        <xdr:cNvPr id="737" name="楕円 736">
          <a:extLst>
            <a:ext uri="{FF2B5EF4-FFF2-40B4-BE49-F238E27FC236}">
              <a16:creationId xmlns:a16="http://schemas.microsoft.com/office/drawing/2014/main" id="{DB5B13EB-63C1-4507-A3A9-E7EF0DA30775}"/>
            </a:ext>
          </a:extLst>
        </xdr:cNvPr>
        <xdr:cNvSpPr/>
      </xdr:nvSpPr>
      <xdr:spPr>
        <a:xfrm>
          <a:off x="19494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163640</xdr:rowOff>
    </xdr:from>
    <xdr:to>
      <xdr:col>107</xdr:col>
      <xdr:colOff>50800</xdr:colOff>
      <xdr:row>107</xdr:row>
      <xdr:rowOff>166497</xdr:rowOff>
    </xdr:to>
    <xdr:cxnSp macro="">
      <xdr:nvCxnSpPr>
        <xdr:cNvPr id="738" name="直線コネクタ 737">
          <a:extLst>
            <a:ext uri="{FF2B5EF4-FFF2-40B4-BE49-F238E27FC236}">
              <a16:creationId xmlns:a16="http://schemas.microsoft.com/office/drawing/2014/main" id="{39FE76CF-E745-4FA9-9AC2-FF7D0D17F827}"/>
            </a:ext>
          </a:extLst>
        </xdr:cNvPr>
        <xdr:cNvCxnSpPr/>
      </xdr:nvCxnSpPr>
      <xdr:spPr>
        <a:xfrm flipV="1">
          <a:off x="19545300" y="1850879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119507</xdr:rowOff>
    </xdr:from>
    <xdr:to>
      <xdr:col>98</xdr:col>
      <xdr:colOff>38100</xdr:colOff>
      <xdr:row>108</xdr:row>
      <xdr:rowOff>49657</xdr:rowOff>
    </xdr:to>
    <xdr:sp macro="" textlink="">
      <xdr:nvSpPr>
        <xdr:cNvPr id="739" name="楕円 738">
          <a:extLst>
            <a:ext uri="{FF2B5EF4-FFF2-40B4-BE49-F238E27FC236}">
              <a16:creationId xmlns:a16="http://schemas.microsoft.com/office/drawing/2014/main" id="{186912AC-A062-4448-A622-A668D55FD8DD}"/>
            </a:ext>
          </a:extLst>
        </xdr:cNvPr>
        <xdr:cNvSpPr/>
      </xdr:nvSpPr>
      <xdr:spPr>
        <a:xfrm>
          <a:off x="18605500" y="184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166497</xdr:rowOff>
    </xdr:from>
    <xdr:to>
      <xdr:col>102</xdr:col>
      <xdr:colOff>114300</xdr:colOff>
      <xdr:row>107</xdr:row>
      <xdr:rowOff>170307</xdr:rowOff>
    </xdr:to>
    <xdr:cxnSp macro="">
      <xdr:nvCxnSpPr>
        <xdr:cNvPr id="740" name="直線コネクタ 739">
          <a:extLst>
            <a:ext uri="{FF2B5EF4-FFF2-40B4-BE49-F238E27FC236}">
              <a16:creationId xmlns:a16="http://schemas.microsoft.com/office/drawing/2014/main" id="{FE34CB4F-7283-4199-8E5D-5F86D9B972A1}"/>
            </a:ext>
          </a:extLst>
        </xdr:cNvPr>
        <xdr:cNvCxnSpPr/>
      </xdr:nvCxnSpPr>
      <xdr:spPr>
        <a:xfrm flipV="1">
          <a:off x="18656300" y="185116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41" name="n_1aveValue【公民館】&#10;一人当たり面積">
          <a:extLst>
            <a:ext uri="{FF2B5EF4-FFF2-40B4-BE49-F238E27FC236}">
              <a16:creationId xmlns:a16="http://schemas.microsoft.com/office/drawing/2014/main" id="{634E1B53-CE9D-4CA0-B6E3-2F8BD5655CCE}"/>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742" name="n_2aveValue【公民館】&#10;一人当たり面積">
          <a:extLst>
            <a:ext uri="{FF2B5EF4-FFF2-40B4-BE49-F238E27FC236}">
              <a16:creationId xmlns:a16="http://schemas.microsoft.com/office/drawing/2014/main" id="{0323A487-C4AD-4007-879F-327A1CAAD117}"/>
            </a:ext>
          </a:extLst>
        </xdr:cNvPr>
        <xdr:cNvSpPr txBox="1"/>
      </xdr:nvSpPr>
      <xdr:spPr>
        <a:xfrm>
          <a:off x="201994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743" name="n_3aveValue【公民館】&#10;一人当たり面積">
          <a:extLst>
            <a:ext uri="{FF2B5EF4-FFF2-40B4-BE49-F238E27FC236}">
              <a16:creationId xmlns:a16="http://schemas.microsoft.com/office/drawing/2014/main" id="{40B6EF47-A047-4296-9B1D-C2265ECDD5AF}"/>
            </a:ext>
          </a:extLst>
        </xdr:cNvPr>
        <xdr:cNvSpPr txBox="1"/>
      </xdr:nvSpPr>
      <xdr:spPr>
        <a:xfrm>
          <a:off x="19310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744" name="n_4aveValue【公民館】&#10;一人当たり面積">
          <a:extLst>
            <a:ext uri="{FF2B5EF4-FFF2-40B4-BE49-F238E27FC236}">
              <a16:creationId xmlns:a16="http://schemas.microsoft.com/office/drawing/2014/main" id="{47D0E6D2-62AF-4AC9-8E84-4A111FCD03A1}"/>
            </a:ext>
          </a:extLst>
        </xdr:cNvPr>
        <xdr:cNvSpPr txBox="1"/>
      </xdr:nvSpPr>
      <xdr:spPr>
        <a:xfrm>
          <a:off x="18421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57039</xdr:rowOff>
    </xdr:from>
    <xdr:ext cx="469744" cy="259045"/>
    <xdr:sp macro="" textlink="">
      <xdr:nvSpPr>
        <xdr:cNvPr id="745" name="n_1mainValue【公民館】&#10;一人当たり面積">
          <a:extLst>
            <a:ext uri="{FF2B5EF4-FFF2-40B4-BE49-F238E27FC236}">
              <a16:creationId xmlns:a16="http://schemas.microsoft.com/office/drawing/2014/main" id="{A4AB3458-705E-4B70-9FB9-4741FB375570}"/>
            </a:ext>
          </a:extLst>
        </xdr:cNvPr>
        <xdr:cNvSpPr txBox="1"/>
      </xdr:nvSpPr>
      <xdr:spPr>
        <a:xfrm>
          <a:off x="21075727" y="1823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34117</xdr:rowOff>
    </xdr:from>
    <xdr:ext cx="469744" cy="259045"/>
    <xdr:sp macro="" textlink="">
      <xdr:nvSpPr>
        <xdr:cNvPr id="746" name="n_2mainValue【公民館】&#10;一人当たり面積">
          <a:extLst>
            <a:ext uri="{FF2B5EF4-FFF2-40B4-BE49-F238E27FC236}">
              <a16:creationId xmlns:a16="http://schemas.microsoft.com/office/drawing/2014/main" id="{25A942B6-725B-4DFD-822C-E7CAE1424A38}"/>
            </a:ext>
          </a:extLst>
        </xdr:cNvPr>
        <xdr:cNvSpPr txBox="1"/>
      </xdr:nvSpPr>
      <xdr:spPr>
        <a:xfrm>
          <a:off x="20199427" y="1855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36974</xdr:rowOff>
    </xdr:from>
    <xdr:ext cx="469744" cy="259045"/>
    <xdr:sp macro="" textlink="">
      <xdr:nvSpPr>
        <xdr:cNvPr id="747" name="n_3mainValue【公民館】&#10;一人当たり面積">
          <a:extLst>
            <a:ext uri="{FF2B5EF4-FFF2-40B4-BE49-F238E27FC236}">
              <a16:creationId xmlns:a16="http://schemas.microsoft.com/office/drawing/2014/main" id="{EA14D1B6-8B66-48C9-A857-EDB78CADB97E}"/>
            </a:ext>
          </a:extLst>
        </xdr:cNvPr>
        <xdr:cNvSpPr txBox="1"/>
      </xdr:nvSpPr>
      <xdr:spPr>
        <a:xfrm>
          <a:off x="193104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40784</xdr:rowOff>
    </xdr:from>
    <xdr:ext cx="469744" cy="259045"/>
    <xdr:sp macro="" textlink="">
      <xdr:nvSpPr>
        <xdr:cNvPr id="748" name="n_4mainValue【公民館】&#10;一人当たり面積">
          <a:extLst>
            <a:ext uri="{FF2B5EF4-FFF2-40B4-BE49-F238E27FC236}">
              <a16:creationId xmlns:a16="http://schemas.microsoft.com/office/drawing/2014/main" id="{708F482E-834C-4ED5-B9E3-DBEC5DA804FB}"/>
            </a:ext>
          </a:extLst>
        </xdr:cNvPr>
        <xdr:cNvSpPr txBox="1"/>
      </xdr:nvSpPr>
      <xdr:spPr>
        <a:xfrm>
          <a:off x="18421427" y="185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D402132-B0E6-4042-82EA-9F7070436E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10A1E265-DF25-4BB3-8A90-B832951DCE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B4C3F51A-1B2C-411D-9362-C3B73F2421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有形固定資産減価償却率は、橋りょう・トンネルを除く類大半型において類似団体平均を上回っており、大半の施設は類似団体よりも老朽化が進行している状況である。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認定こども園・幼稚園・保育所については、令和４年度に保育所新設を行った事により、減価償却率は昨年度比減少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学校施設については、個別施設計画に基づき令和７年度に大規模改修を行う予定であり、老朽化対策に取り組む事としている。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公営住宅については、令和５年度に更新を行うため、減価償却率は低下する見込みである。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今後も公共施設等総合管理計画に基づき、更新、統廃合や長寿命化等の老朽化対策を計画的に進めていく。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CC1524-AC1A-41BA-AB37-E2B4DF7CB7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D21C2C-C652-4046-B506-7B4EDE5FEC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624C9D-36C0-4047-906B-C4A7262A71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DE0752-8CCE-4851-8CA2-3160C72FAE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97DB3E-A1AD-4F92-B992-BF14705F4C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E861AF-AAC0-4132-93B5-6C7DCFC0D8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9F82C7-BD72-4ECE-80AD-E8384B2EEC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DB3BDC-A836-4E20-A91A-F7AE7CAE8A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F9CAFD-4F0F-42B2-80F5-3B4BF6D821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3F2AF5-6886-41ED-A5E7-BB736875D9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
453
274.22
2,212,682
1,892,170
284,767
1,026,105
2,113,233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6E284F-1BED-4E3B-99DB-23258EDEE1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CC67B1-08E7-40D6-B79D-41B15F54B0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D73341-F496-45A8-93A7-1E05490CBD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D9508A-321B-464C-B9F9-ED938C0C96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F1F139-E9F0-458E-8EA2-BA8C9F198D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467B954-3668-4389-B497-ACE23AD8215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3EFEED-D483-4B5D-8B56-EB2773DFC9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CCDEEF-B401-47AF-81B2-AB73A60889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E98F90-B198-4B87-B627-47C277B59D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CB1697-2881-4D5E-86D7-77661306E1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94DF6A-8B13-4F9A-88D3-10E92BB65C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84AB54-A35C-42D0-B2C2-4B868766D8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E781D0-9D74-418A-BB11-D0BD74379B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151201-20E7-4559-839E-EA72AD7F49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5E777F-41D7-42A4-809C-5A209FFB83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AE535F-4FA8-4983-960D-A2325C3FF7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7B8824-F5B6-49B0-8B31-13EFE5530B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4B54FE-47BA-453D-9207-B28FA760F0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C8BF75-C2DD-4B7B-AFD3-D7B57D74C8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E79A59-D0BF-433B-8893-A58468D454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601EBC-F220-4C07-BC38-8BD90952D4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203B38-2AC6-4C4F-BEED-C5838F8324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EB45DC-A5C8-4626-8CAF-CD8B899C39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68C63F-7415-4698-8266-053F80D31D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902F10-4B9B-4D28-9D39-99A9678806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934487-FE92-4274-AB41-AF040550DD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6BDB2D-8A23-4B57-AEE4-EBECC15AA8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29842A-590C-4353-8141-292C353D30D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71D3C7-F010-4463-8D9A-9C5F0012D18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880B0B9-D791-47AF-8EC8-8E1EC3D70B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D2EE0A3-3796-4B2B-9155-9C85641DFD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6856BEE-9D05-468F-8DA5-1B56C6D6B9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7BFD23B-ED9C-4805-A56B-0660DDA858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B669BD2-4C67-42B2-BFB9-02D3943B5B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F36C145-1243-46D8-87B2-4029DEB02B8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69F0D27-E6C2-4FBF-946A-59F0132F9A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D6B5072-3640-4399-ABF6-063139CF53A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9152EF1-0F90-458A-ABE6-654D4F5715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EB9C-8FE6-4D7A-B6E6-0918D894D2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26C8CD-28C0-4013-8D63-8B38C75095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A1D77EA-124D-4DFB-9F8C-03F882C612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AF8A2BA-CA8F-472A-9AD8-2CA264B9549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CCB5BD4-45FB-4D39-8C05-C4C8AB0ADE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B52CC69-61DB-4970-8086-E4EE88D8694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ACBC016-DDF5-4403-9A45-B01907DDC4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3307948-433A-4C09-B7E5-F485927D95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FDB90F8-720C-4F48-939A-BBCBE63F3FF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CA8E978-9775-4B1F-9019-1D585DA026C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BC3E610-571B-4FDE-86CA-6B7A78A8110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0F47AE3-9D50-4D00-9110-2159DB9C851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A19852C-A72B-498B-AC56-254B7CA4FF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2293526-9664-427B-977D-17D1681878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406D515-E5C0-4B15-B65E-746E310E2DB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B84E56F-E5E4-46C9-82C2-CC3E25553AF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F2DC5A5-205F-4B39-9BDA-17C45C0E315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334A143-A4F3-4CB3-8427-A3178D85DDA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69F6F67-9C15-45C2-AEEB-B00AD0B6BD0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3744EFB-8E84-4EA2-8E5A-AD3915EDE64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48F8236-A707-4C3B-9E10-F988DB6926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D85AC79-E447-47D3-8DFA-3FA65F1CE43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9618471-6942-438C-94F5-4DBC33684D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B2511F4-B047-400D-B5B6-B638EF692C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61C31F5-28E8-49E0-9420-AEE327761819}"/>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F9D0B5B-0958-4278-8031-876A09B4046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9DBD076-1E8E-4E06-8BC6-320C38A6563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6F20F0BA-1810-4459-B003-29B71A25ACFA}"/>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D42DF37C-D1BE-4F4B-BB4E-14B14499557C}"/>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D43C05D-21D8-4AF8-8E40-7CED5FDAC80C}"/>
            </a:ext>
          </a:extLst>
        </xdr:cNvPr>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3CB2BE93-931C-4E24-A845-EACA4A50C0E3}"/>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A43541A7-A649-4396-A94A-7C77EECFC72C}"/>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AAA19CAA-7628-4943-BB76-B090DB243044}"/>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206082D5-6EB1-4B71-AF70-99833BB95A7D}"/>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4A820175-AB4C-4C4E-9141-8407B768035F}"/>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AF39872-B1DE-4CC2-887B-42F219CA2C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1F24A67-6E74-4920-8745-E8C57E47AF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96FFF0A-2011-4B5A-89D3-1937FF3038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98E2C88-B9F8-43EB-80CE-D93AF74B33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8F38EC5-797C-49D7-BCB6-7BF0E36E55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159838</xdr:rowOff>
    </xdr:from>
    <xdr:to>
      <xdr:col>24</xdr:col>
      <xdr:colOff>114300</xdr:colOff>
      <xdr:row>64</xdr:row>
      <xdr:rowOff>89988</xdr:rowOff>
    </xdr:to>
    <xdr:sp macro="" textlink="">
      <xdr:nvSpPr>
        <xdr:cNvPr id="90" name="楕円 89">
          <a:extLst>
            <a:ext uri="{FF2B5EF4-FFF2-40B4-BE49-F238E27FC236}">
              <a16:creationId xmlns:a16="http://schemas.microsoft.com/office/drawing/2014/main" id="{15BA1207-63D7-4A9C-A56A-FCFE50118AEE}"/>
            </a:ext>
          </a:extLst>
        </xdr:cNvPr>
        <xdr:cNvSpPr/>
      </xdr:nvSpPr>
      <xdr:spPr>
        <a:xfrm>
          <a:off x="45847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74765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0C8F87E-D2DE-4EC9-8DD8-A496F9098618}"/>
            </a:ext>
          </a:extLst>
        </xdr:cNvPr>
        <xdr:cNvSpPr txBox="1"/>
      </xdr:nvSpPr>
      <xdr:spPr>
        <a:xfrm>
          <a:off x="4673600" y="1087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150041</xdr:rowOff>
    </xdr:from>
    <xdr:to>
      <xdr:col>20</xdr:col>
      <xdr:colOff>38100</xdr:colOff>
      <xdr:row>64</xdr:row>
      <xdr:rowOff>80191</xdr:rowOff>
    </xdr:to>
    <xdr:sp macro="" textlink="">
      <xdr:nvSpPr>
        <xdr:cNvPr id="92" name="楕円 91">
          <a:extLst>
            <a:ext uri="{FF2B5EF4-FFF2-40B4-BE49-F238E27FC236}">
              <a16:creationId xmlns:a16="http://schemas.microsoft.com/office/drawing/2014/main" id="{12379D29-D2BA-40EB-A834-AB8B06F93705}"/>
            </a:ext>
          </a:extLst>
        </xdr:cNvPr>
        <xdr:cNvSpPr/>
      </xdr:nvSpPr>
      <xdr:spPr>
        <a:xfrm>
          <a:off x="3746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29391</xdr:rowOff>
    </xdr:from>
    <xdr:to>
      <xdr:col>24</xdr:col>
      <xdr:colOff>63500</xdr:colOff>
      <xdr:row>64</xdr:row>
      <xdr:rowOff>39188</xdr:rowOff>
    </xdr:to>
    <xdr:cxnSp macro="">
      <xdr:nvCxnSpPr>
        <xdr:cNvPr id="93" name="直線コネクタ 92">
          <a:extLst>
            <a:ext uri="{FF2B5EF4-FFF2-40B4-BE49-F238E27FC236}">
              <a16:creationId xmlns:a16="http://schemas.microsoft.com/office/drawing/2014/main" id="{8EFC46B0-91EE-4B74-B60E-CD96E3987214}"/>
            </a:ext>
          </a:extLst>
        </xdr:cNvPr>
        <xdr:cNvCxnSpPr/>
      </xdr:nvCxnSpPr>
      <xdr:spPr>
        <a:xfrm>
          <a:off x="3797300" y="110021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141877</xdr:rowOff>
    </xdr:from>
    <xdr:to>
      <xdr:col>15</xdr:col>
      <xdr:colOff>101600</xdr:colOff>
      <xdr:row>64</xdr:row>
      <xdr:rowOff>72027</xdr:rowOff>
    </xdr:to>
    <xdr:sp macro="" textlink="">
      <xdr:nvSpPr>
        <xdr:cNvPr id="94" name="楕円 93">
          <a:extLst>
            <a:ext uri="{FF2B5EF4-FFF2-40B4-BE49-F238E27FC236}">
              <a16:creationId xmlns:a16="http://schemas.microsoft.com/office/drawing/2014/main" id="{02C28C48-2208-47ED-BCED-62071C70B858}"/>
            </a:ext>
          </a:extLst>
        </xdr:cNvPr>
        <xdr:cNvSpPr/>
      </xdr:nvSpPr>
      <xdr:spPr>
        <a:xfrm>
          <a:off x="2857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21227</xdr:rowOff>
    </xdr:from>
    <xdr:to>
      <xdr:col>19</xdr:col>
      <xdr:colOff>177800</xdr:colOff>
      <xdr:row>64</xdr:row>
      <xdr:rowOff>29391</xdr:rowOff>
    </xdr:to>
    <xdr:cxnSp macro="">
      <xdr:nvCxnSpPr>
        <xdr:cNvPr id="95" name="直線コネクタ 94">
          <a:extLst>
            <a:ext uri="{FF2B5EF4-FFF2-40B4-BE49-F238E27FC236}">
              <a16:creationId xmlns:a16="http://schemas.microsoft.com/office/drawing/2014/main" id="{19F17F85-ED69-4517-93D9-3E395FFABBB7}"/>
            </a:ext>
          </a:extLst>
        </xdr:cNvPr>
        <xdr:cNvCxnSpPr/>
      </xdr:nvCxnSpPr>
      <xdr:spPr>
        <a:xfrm>
          <a:off x="2908300" y="109940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133713</xdr:rowOff>
    </xdr:from>
    <xdr:to>
      <xdr:col>10</xdr:col>
      <xdr:colOff>165100</xdr:colOff>
      <xdr:row>64</xdr:row>
      <xdr:rowOff>63863</xdr:rowOff>
    </xdr:to>
    <xdr:sp macro="" textlink="">
      <xdr:nvSpPr>
        <xdr:cNvPr id="96" name="楕円 95">
          <a:extLst>
            <a:ext uri="{FF2B5EF4-FFF2-40B4-BE49-F238E27FC236}">
              <a16:creationId xmlns:a16="http://schemas.microsoft.com/office/drawing/2014/main" id="{CC19FC34-663F-4A19-8464-AE9931CEE1F2}"/>
            </a:ext>
          </a:extLst>
        </xdr:cNvPr>
        <xdr:cNvSpPr/>
      </xdr:nvSpPr>
      <xdr:spPr>
        <a:xfrm>
          <a:off x="1968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13063</xdr:rowOff>
    </xdr:from>
    <xdr:to>
      <xdr:col>15</xdr:col>
      <xdr:colOff>50800</xdr:colOff>
      <xdr:row>64</xdr:row>
      <xdr:rowOff>21227</xdr:rowOff>
    </xdr:to>
    <xdr:cxnSp macro="">
      <xdr:nvCxnSpPr>
        <xdr:cNvPr id="97" name="直線コネクタ 96">
          <a:extLst>
            <a:ext uri="{FF2B5EF4-FFF2-40B4-BE49-F238E27FC236}">
              <a16:creationId xmlns:a16="http://schemas.microsoft.com/office/drawing/2014/main" id="{5F527BE9-4AED-491C-8963-5766CFDA390B}"/>
            </a:ext>
          </a:extLst>
        </xdr:cNvPr>
        <xdr:cNvCxnSpPr/>
      </xdr:nvCxnSpPr>
      <xdr:spPr>
        <a:xfrm>
          <a:off x="2019300" y="109858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123916</xdr:rowOff>
    </xdr:from>
    <xdr:to>
      <xdr:col>6</xdr:col>
      <xdr:colOff>38100</xdr:colOff>
      <xdr:row>64</xdr:row>
      <xdr:rowOff>54066</xdr:rowOff>
    </xdr:to>
    <xdr:sp macro="" textlink="">
      <xdr:nvSpPr>
        <xdr:cNvPr id="98" name="楕円 97">
          <a:extLst>
            <a:ext uri="{FF2B5EF4-FFF2-40B4-BE49-F238E27FC236}">
              <a16:creationId xmlns:a16="http://schemas.microsoft.com/office/drawing/2014/main" id="{55ADC38A-B9A9-4EE6-A991-2A0E9170A9A3}"/>
            </a:ext>
          </a:extLst>
        </xdr:cNvPr>
        <xdr:cNvSpPr/>
      </xdr:nvSpPr>
      <xdr:spPr>
        <a:xfrm>
          <a:off x="1079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3266</xdr:rowOff>
    </xdr:from>
    <xdr:to>
      <xdr:col>10</xdr:col>
      <xdr:colOff>114300</xdr:colOff>
      <xdr:row>64</xdr:row>
      <xdr:rowOff>13063</xdr:rowOff>
    </xdr:to>
    <xdr:cxnSp macro="">
      <xdr:nvCxnSpPr>
        <xdr:cNvPr id="99" name="直線コネクタ 98">
          <a:extLst>
            <a:ext uri="{FF2B5EF4-FFF2-40B4-BE49-F238E27FC236}">
              <a16:creationId xmlns:a16="http://schemas.microsoft.com/office/drawing/2014/main" id="{468C44D9-B829-4A0A-A0A0-45A676947788}"/>
            </a:ext>
          </a:extLst>
        </xdr:cNvPr>
        <xdr:cNvCxnSpPr/>
      </xdr:nvCxnSpPr>
      <xdr:spPr>
        <a:xfrm>
          <a:off x="1130300" y="109760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45938A28-E021-4199-A8C5-30F35025116C}"/>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a:extLst>
            <a:ext uri="{FF2B5EF4-FFF2-40B4-BE49-F238E27FC236}">
              <a16:creationId xmlns:a16="http://schemas.microsoft.com/office/drawing/2014/main" id="{30CA6454-BB9B-4408-8879-C6ABC3AB40BE}"/>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F7C2D597-2840-4AD2-9E2C-1BA5ECE2D148}"/>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a:extLst>
            <a:ext uri="{FF2B5EF4-FFF2-40B4-BE49-F238E27FC236}">
              <a16:creationId xmlns:a16="http://schemas.microsoft.com/office/drawing/2014/main" id="{E7D6A93C-C533-415F-AD6B-7B1BF99EAA47}"/>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71318</xdr:rowOff>
    </xdr:from>
    <xdr:ext cx="405111" cy="259045"/>
    <xdr:sp macro="" textlink="">
      <xdr:nvSpPr>
        <xdr:cNvPr id="104" name="n_1mainValue【体育館・プール】&#10;有形固定資産減価償却率">
          <a:extLst>
            <a:ext uri="{FF2B5EF4-FFF2-40B4-BE49-F238E27FC236}">
              <a16:creationId xmlns:a16="http://schemas.microsoft.com/office/drawing/2014/main" id="{B29B6EF4-9693-4A04-86D0-1CE43E3DE2EB}"/>
            </a:ext>
          </a:extLst>
        </xdr:cNvPr>
        <xdr:cNvSpPr txBox="1"/>
      </xdr:nvSpPr>
      <xdr:spPr>
        <a:xfrm>
          <a:off x="35820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63154</xdr:rowOff>
    </xdr:from>
    <xdr:ext cx="405111" cy="259045"/>
    <xdr:sp macro="" textlink="">
      <xdr:nvSpPr>
        <xdr:cNvPr id="105" name="n_2mainValue【体育館・プール】&#10;有形固定資産減価償却率">
          <a:extLst>
            <a:ext uri="{FF2B5EF4-FFF2-40B4-BE49-F238E27FC236}">
              <a16:creationId xmlns:a16="http://schemas.microsoft.com/office/drawing/2014/main" id="{BF65D14D-0634-485A-94F8-E7E95181D721}"/>
            </a:ext>
          </a:extLst>
        </xdr:cNvPr>
        <xdr:cNvSpPr txBox="1"/>
      </xdr:nvSpPr>
      <xdr:spPr>
        <a:xfrm>
          <a:off x="2705744" y="1103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54990</xdr:rowOff>
    </xdr:from>
    <xdr:ext cx="405111" cy="259045"/>
    <xdr:sp macro="" textlink="">
      <xdr:nvSpPr>
        <xdr:cNvPr id="106" name="n_3mainValue【体育館・プール】&#10;有形固定資産減価償却率">
          <a:extLst>
            <a:ext uri="{FF2B5EF4-FFF2-40B4-BE49-F238E27FC236}">
              <a16:creationId xmlns:a16="http://schemas.microsoft.com/office/drawing/2014/main" id="{1C69313B-442D-4D8D-811E-3E6E2E93D77B}"/>
            </a:ext>
          </a:extLst>
        </xdr:cNvPr>
        <xdr:cNvSpPr txBox="1"/>
      </xdr:nvSpPr>
      <xdr:spPr>
        <a:xfrm>
          <a:off x="18167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45193</xdr:rowOff>
    </xdr:from>
    <xdr:ext cx="405111" cy="259045"/>
    <xdr:sp macro="" textlink="">
      <xdr:nvSpPr>
        <xdr:cNvPr id="107" name="n_4mainValue【体育館・プール】&#10;有形固定資産減価償却率">
          <a:extLst>
            <a:ext uri="{FF2B5EF4-FFF2-40B4-BE49-F238E27FC236}">
              <a16:creationId xmlns:a16="http://schemas.microsoft.com/office/drawing/2014/main" id="{3F2BAC70-2741-4C1D-8C33-0D5F56E18803}"/>
            </a:ext>
          </a:extLst>
        </xdr:cNvPr>
        <xdr:cNvSpPr txBox="1"/>
      </xdr:nvSpPr>
      <xdr:spPr>
        <a:xfrm>
          <a:off x="9277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6B944AB9-8EF1-4768-9E76-A5715BB4F1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C84F050-6DF9-4BB4-88DA-C5EB6BB151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CB9A2CB-91A4-4497-9784-2F8C4DE6E1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D1F9AAB-9AC4-4B76-B936-C407A61DAD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FD7696D-DF54-4037-B693-1AF3DB660A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9900FE0A-CABF-4121-8A75-DFE361278D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2627DBD5-9A14-4945-85EF-2A3E52CCD3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275E036-96B2-45B6-8DC3-FEFBF0A7DC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A16FF6E-9A3E-4E26-9112-8D1BE44DFF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F3E2AA0-6DB6-4C6F-9122-41963E8E36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9E455196-2417-4986-B526-75E7E59DA40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F6B79606-A0F7-4518-88AD-3C16379EBE0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3A2FA08-A18E-429B-9717-C8D2C3F864E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80D9A8DE-8CDB-4070-AFB0-F44AAC25F1B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DD5B01C3-7DDA-43F9-8B96-DD58F387648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3B9CB720-8D61-41E8-8AE8-67E627C040C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47076A0D-684F-46B5-9B09-5D6947E516D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5F3E8C35-4225-4F3F-B2AA-AD7F18EA4F6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2967D9BF-B568-434A-BB2A-E34C83441BA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9368518-1516-4BF3-B607-1DE7E3E2A42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9395EECA-A738-48BA-BBA6-6789607BAA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CEAD542C-C83A-4653-98BD-8B3ECC1C2DE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6FF6B28-5F47-487E-8BFE-5EC48556121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B14B3A0A-7F12-4AC2-9790-1D10D4AA05FC}"/>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0A16CD22-7B40-48E2-AC13-96A94C2A8F95}"/>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204250D7-9B4C-4226-B9F5-31E173C72F7B}"/>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D00AC493-7313-4F93-BEB8-D884B3185F4C}"/>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798B13FD-3D0C-4656-B64F-C75083708474}"/>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a:extLst>
            <a:ext uri="{FF2B5EF4-FFF2-40B4-BE49-F238E27FC236}">
              <a16:creationId xmlns:a16="http://schemas.microsoft.com/office/drawing/2014/main" id="{7A691560-F5A0-4544-AE91-E88F2E4DE8E1}"/>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390DC5F1-E3DB-4BBC-AD2E-25B4A95979B9}"/>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F3AA5910-F9CF-4E08-AD91-446A67021559}"/>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a:extLst>
            <a:ext uri="{FF2B5EF4-FFF2-40B4-BE49-F238E27FC236}">
              <a16:creationId xmlns:a16="http://schemas.microsoft.com/office/drawing/2014/main" id="{94760F68-1156-4F94-8C35-89E0CFA30C2C}"/>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a:extLst>
            <a:ext uri="{FF2B5EF4-FFF2-40B4-BE49-F238E27FC236}">
              <a16:creationId xmlns:a16="http://schemas.microsoft.com/office/drawing/2014/main" id="{72A877D5-04C2-4387-8FED-CD088BA796FC}"/>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238BBA42-9FB4-4F1E-9860-9E4858F179AA}"/>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B96E2E6-D017-4D83-95EF-EE7E8FE7E7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0EE7820-E4F6-44DC-B6E5-8DBDCEE33E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E30BB94-CF91-421F-AE67-C2C7530109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DE4D27D-6518-4B22-BB55-4692555079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3A2EE4D-AA3B-430A-9BA2-27B01F7CC3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145415</xdr:rowOff>
    </xdr:from>
    <xdr:to>
      <xdr:col>55</xdr:col>
      <xdr:colOff>50800</xdr:colOff>
      <xdr:row>63</xdr:row>
      <xdr:rowOff>75565</xdr:rowOff>
    </xdr:to>
    <xdr:sp macro="" textlink="">
      <xdr:nvSpPr>
        <xdr:cNvPr id="147" name="楕円 146">
          <a:extLst>
            <a:ext uri="{FF2B5EF4-FFF2-40B4-BE49-F238E27FC236}">
              <a16:creationId xmlns:a16="http://schemas.microsoft.com/office/drawing/2014/main" id="{960B4585-6B2D-42E0-81EA-23DA377994F7}"/>
            </a:ext>
          </a:extLst>
        </xdr:cNvPr>
        <xdr:cNvSpPr/>
      </xdr:nvSpPr>
      <xdr:spPr>
        <a:xfrm>
          <a:off x="10426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168292</xdr:rowOff>
    </xdr:from>
    <xdr:ext cx="469744" cy="259045"/>
    <xdr:sp macro="" textlink="">
      <xdr:nvSpPr>
        <xdr:cNvPr id="148" name="【体育館・プール】&#10;一人当たり面積該当値テキスト">
          <a:extLst>
            <a:ext uri="{FF2B5EF4-FFF2-40B4-BE49-F238E27FC236}">
              <a16:creationId xmlns:a16="http://schemas.microsoft.com/office/drawing/2014/main" id="{B73A50C8-FF93-418E-A753-230462551DA1}"/>
            </a:ext>
          </a:extLst>
        </xdr:cNvPr>
        <xdr:cNvSpPr txBox="1"/>
      </xdr:nvSpPr>
      <xdr:spPr>
        <a:xfrm>
          <a:off x="10515600" y="1062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153988</xdr:rowOff>
    </xdr:from>
    <xdr:to>
      <xdr:col>50</xdr:col>
      <xdr:colOff>165100</xdr:colOff>
      <xdr:row>63</xdr:row>
      <xdr:rowOff>84138</xdr:rowOff>
    </xdr:to>
    <xdr:sp macro="" textlink="">
      <xdr:nvSpPr>
        <xdr:cNvPr id="149" name="楕円 148">
          <a:extLst>
            <a:ext uri="{FF2B5EF4-FFF2-40B4-BE49-F238E27FC236}">
              <a16:creationId xmlns:a16="http://schemas.microsoft.com/office/drawing/2014/main" id="{C13895F9-B50F-4D6A-8160-5545045722E5}"/>
            </a:ext>
          </a:extLst>
        </xdr:cNvPr>
        <xdr:cNvSpPr/>
      </xdr:nvSpPr>
      <xdr:spPr>
        <a:xfrm>
          <a:off x="9588500" y="107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24765</xdr:rowOff>
    </xdr:from>
    <xdr:to>
      <xdr:col>55</xdr:col>
      <xdr:colOff>0</xdr:colOff>
      <xdr:row>63</xdr:row>
      <xdr:rowOff>33338</xdr:rowOff>
    </xdr:to>
    <xdr:cxnSp macro="">
      <xdr:nvCxnSpPr>
        <xdr:cNvPr id="150" name="直線コネクタ 149">
          <a:extLst>
            <a:ext uri="{FF2B5EF4-FFF2-40B4-BE49-F238E27FC236}">
              <a16:creationId xmlns:a16="http://schemas.microsoft.com/office/drawing/2014/main" id="{F2AD9F55-BAB5-4711-97DC-57BB1B56693E}"/>
            </a:ext>
          </a:extLst>
        </xdr:cNvPr>
        <xdr:cNvCxnSpPr/>
      </xdr:nvCxnSpPr>
      <xdr:spPr>
        <a:xfrm flipV="1">
          <a:off x="9639300" y="10826115"/>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157035</xdr:rowOff>
    </xdr:from>
    <xdr:to>
      <xdr:col>46</xdr:col>
      <xdr:colOff>38100</xdr:colOff>
      <xdr:row>63</xdr:row>
      <xdr:rowOff>87185</xdr:rowOff>
    </xdr:to>
    <xdr:sp macro="" textlink="">
      <xdr:nvSpPr>
        <xdr:cNvPr id="151" name="楕円 150">
          <a:extLst>
            <a:ext uri="{FF2B5EF4-FFF2-40B4-BE49-F238E27FC236}">
              <a16:creationId xmlns:a16="http://schemas.microsoft.com/office/drawing/2014/main" id="{A16DBD89-F68E-4005-A3D5-F9D3CC5F3AA3}"/>
            </a:ext>
          </a:extLst>
        </xdr:cNvPr>
        <xdr:cNvSpPr/>
      </xdr:nvSpPr>
      <xdr:spPr>
        <a:xfrm>
          <a:off x="8699500" y="107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33338</xdr:rowOff>
    </xdr:from>
    <xdr:to>
      <xdr:col>50</xdr:col>
      <xdr:colOff>114300</xdr:colOff>
      <xdr:row>63</xdr:row>
      <xdr:rowOff>36385</xdr:rowOff>
    </xdr:to>
    <xdr:cxnSp macro="">
      <xdr:nvCxnSpPr>
        <xdr:cNvPr id="152" name="直線コネクタ 151">
          <a:extLst>
            <a:ext uri="{FF2B5EF4-FFF2-40B4-BE49-F238E27FC236}">
              <a16:creationId xmlns:a16="http://schemas.microsoft.com/office/drawing/2014/main" id="{803CA917-7F7E-438F-8D2B-FDDACB8B6F22}"/>
            </a:ext>
          </a:extLst>
        </xdr:cNvPr>
        <xdr:cNvCxnSpPr/>
      </xdr:nvCxnSpPr>
      <xdr:spPr>
        <a:xfrm flipV="1">
          <a:off x="8750300" y="1083468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161036</xdr:rowOff>
    </xdr:from>
    <xdr:to>
      <xdr:col>41</xdr:col>
      <xdr:colOff>101600</xdr:colOff>
      <xdr:row>63</xdr:row>
      <xdr:rowOff>91186</xdr:rowOff>
    </xdr:to>
    <xdr:sp macro="" textlink="">
      <xdr:nvSpPr>
        <xdr:cNvPr id="153" name="楕円 152">
          <a:extLst>
            <a:ext uri="{FF2B5EF4-FFF2-40B4-BE49-F238E27FC236}">
              <a16:creationId xmlns:a16="http://schemas.microsoft.com/office/drawing/2014/main" id="{3AB848E0-8BCA-43EF-B4BB-4A8856508F90}"/>
            </a:ext>
          </a:extLst>
        </xdr:cNvPr>
        <xdr:cNvSpPr/>
      </xdr:nvSpPr>
      <xdr:spPr>
        <a:xfrm>
          <a:off x="7810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36385</xdr:rowOff>
    </xdr:from>
    <xdr:to>
      <xdr:col>45</xdr:col>
      <xdr:colOff>177800</xdr:colOff>
      <xdr:row>63</xdr:row>
      <xdr:rowOff>40386</xdr:rowOff>
    </xdr:to>
    <xdr:cxnSp macro="">
      <xdr:nvCxnSpPr>
        <xdr:cNvPr id="154" name="直線コネクタ 153">
          <a:extLst>
            <a:ext uri="{FF2B5EF4-FFF2-40B4-BE49-F238E27FC236}">
              <a16:creationId xmlns:a16="http://schemas.microsoft.com/office/drawing/2014/main" id="{E20892AE-4594-446E-95BF-7BB82207B25E}"/>
            </a:ext>
          </a:extLst>
        </xdr:cNvPr>
        <xdr:cNvCxnSpPr/>
      </xdr:nvCxnSpPr>
      <xdr:spPr>
        <a:xfrm flipV="1">
          <a:off x="7861300" y="1083773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165989</xdr:rowOff>
    </xdr:from>
    <xdr:to>
      <xdr:col>36</xdr:col>
      <xdr:colOff>165100</xdr:colOff>
      <xdr:row>63</xdr:row>
      <xdr:rowOff>96139</xdr:rowOff>
    </xdr:to>
    <xdr:sp macro="" textlink="">
      <xdr:nvSpPr>
        <xdr:cNvPr id="155" name="楕円 154">
          <a:extLst>
            <a:ext uri="{FF2B5EF4-FFF2-40B4-BE49-F238E27FC236}">
              <a16:creationId xmlns:a16="http://schemas.microsoft.com/office/drawing/2014/main" id="{3FC3F119-43E6-424B-9024-CA656539F7FD}"/>
            </a:ext>
          </a:extLst>
        </xdr:cNvPr>
        <xdr:cNvSpPr/>
      </xdr:nvSpPr>
      <xdr:spPr>
        <a:xfrm>
          <a:off x="6921500" y="107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40386</xdr:rowOff>
    </xdr:from>
    <xdr:to>
      <xdr:col>41</xdr:col>
      <xdr:colOff>50800</xdr:colOff>
      <xdr:row>63</xdr:row>
      <xdr:rowOff>45339</xdr:rowOff>
    </xdr:to>
    <xdr:cxnSp macro="">
      <xdr:nvCxnSpPr>
        <xdr:cNvPr id="156" name="直線コネクタ 155">
          <a:extLst>
            <a:ext uri="{FF2B5EF4-FFF2-40B4-BE49-F238E27FC236}">
              <a16:creationId xmlns:a16="http://schemas.microsoft.com/office/drawing/2014/main" id="{BDB46490-C309-410C-89B4-3FECE497278F}"/>
            </a:ext>
          </a:extLst>
        </xdr:cNvPr>
        <xdr:cNvCxnSpPr/>
      </xdr:nvCxnSpPr>
      <xdr:spPr>
        <a:xfrm flipV="1">
          <a:off x="6972300" y="1084173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120805A1-07FC-457A-B334-1D117F36F2CB}"/>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158" name="n_2aveValue【体育館・プール】&#10;一人当たり面積">
          <a:extLst>
            <a:ext uri="{FF2B5EF4-FFF2-40B4-BE49-F238E27FC236}">
              <a16:creationId xmlns:a16="http://schemas.microsoft.com/office/drawing/2014/main" id="{5A374A76-28D3-48B1-902B-7B121E81021B}"/>
            </a:ext>
          </a:extLst>
        </xdr:cNvPr>
        <xdr:cNvSpPr txBox="1"/>
      </xdr:nvSpPr>
      <xdr:spPr>
        <a:xfrm>
          <a:off x="8515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159" name="n_3aveValue【体育館・プール】&#10;一人当たり面積">
          <a:extLst>
            <a:ext uri="{FF2B5EF4-FFF2-40B4-BE49-F238E27FC236}">
              <a16:creationId xmlns:a16="http://schemas.microsoft.com/office/drawing/2014/main" id="{DACD72A6-D16B-4898-A8A6-8B508E627261}"/>
            </a:ext>
          </a:extLst>
        </xdr:cNvPr>
        <xdr:cNvSpPr txBox="1"/>
      </xdr:nvSpPr>
      <xdr:spPr>
        <a:xfrm>
          <a:off x="7626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60" name="n_4aveValue【体育館・プール】&#10;一人当たり面積">
          <a:extLst>
            <a:ext uri="{FF2B5EF4-FFF2-40B4-BE49-F238E27FC236}">
              <a16:creationId xmlns:a16="http://schemas.microsoft.com/office/drawing/2014/main" id="{6EA11C64-5E0E-4430-AB73-FA395BDA5AA8}"/>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100665</xdr:rowOff>
    </xdr:from>
    <xdr:ext cx="469744" cy="259045"/>
    <xdr:sp macro="" textlink="">
      <xdr:nvSpPr>
        <xdr:cNvPr id="161" name="n_1mainValue【体育館・プール】&#10;一人当たり面積">
          <a:extLst>
            <a:ext uri="{FF2B5EF4-FFF2-40B4-BE49-F238E27FC236}">
              <a16:creationId xmlns:a16="http://schemas.microsoft.com/office/drawing/2014/main" id="{58C922FC-2A6C-41B8-9F5C-CDA194D8691B}"/>
            </a:ext>
          </a:extLst>
        </xdr:cNvPr>
        <xdr:cNvSpPr txBox="1"/>
      </xdr:nvSpPr>
      <xdr:spPr>
        <a:xfrm>
          <a:off x="9391727" y="1055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78312</xdr:rowOff>
    </xdr:from>
    <xdr:ext cx="469744" cy="259045"/>
    <xdr:sp macro="" textlink="">
      <xdr:nvSpPr>
        <xdr:cNvPr id="162" name="n_2mainValue【体育館・プール】&#10;一人当たり面積">
          <a:extLst>
            <a:ext uri="{FF2B5EF4-FFF2-40B4-BE49-F238E27FC236}">
              <a16:creationId xmlns:a16="http://schemas.microsoft.com/office/drawing/2014/main" id="{EF86E87B-D0CC-41FA-A1A2-18E9E77BE176}"/>
            </a:ext>
          </a:extLst>
        </xdr:cNvPr>
        <xdr:cNvSpPr txBox="1"/>
      </xdr:nvSpPr>
      <xdr:spPr>
        <a:xfrm>
          <a:off x="8515427" y="1087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82313</xdr:rowOff>
    </xdr:from>
    <xdr:ext cx="469744" cy="259045"/>
    <xdr:sp macro="" textlink="">
      <xdr:nvSpPr>
        <xdr:cNvPr id="163" name="n_3mainValue【体育館・プール】&#10;一人当たり面積">
          <a:extLst>
            <a:ext uri="{FF2B5EF4-FFF2-40B4-BE49-F238E27FC236}">
              <a16:creationId xmlns:a16="http://schemas.microsoft.com/office/drawing/2014/main" id="{7223BB20-BFB4-4200-B742-7B041541148C}"/>
            </a:ext>
          </a:extLst>
        </xdr:cNvPr>
        <xdr:cNvSpPr txBox="1"/>
      </xdr:nvSpPr>
      <xdr:spPr>
        <a:xfrm>
          <a:off x="76264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112666</xdr:rowOff>
    </xdr:from>
    <xdr:ext cx="469744" cy="259045"/>
    <xdr:sp macro="" textlink="">
      <xdr:nvSpPr>
        <xdr:cNvPr id="164" name="n_4mainValue【体育館・プール】&#10;一人当たり面積">
          <a:extLst>
            <a:ext uri="{FF2B5EF4-FFF2-40B4-BE49-F238E27FC236}">
              <a16:creationId xmlns:a16="http://schemas.microsoft.com/office/drawing/2014/main" id="{42C9F2D8-BA52-425D-BE16-103DA06AFC27}"/>
            </a:ext>
          </a:extLst>
        </xdr:cNvPr>
        <xdr:cNvSpPr txBox="1"/>
      </xdr:nvSpPr>
      <xdr:spPr>
        <a:xfrm>
          <a:off x="6737427" y="1057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7B398C2E-594A-4245-BDF0-2117906462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37FB2364-4F2A-4162-831D-E96ADD4C4F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BE3A981-BBA7-4ACC-9DC2-46424E1AB9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F4EC57E-DC01-45A6-AD3D-50E21B10CF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D10DA1AB-65DA-4937-81B6-03A14440A3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803945E-5A74-40B8-86A2-9B74082876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2F45DB4-222D-425A-895B-BE9CE44E60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D1865A69-A457-4943-8649-379CA6B7E03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C26F526-DC7F-4D70-9B28-CB991670EE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4AECD5C2-8CC5-4CE8-AEE7-AE7B3FB2CE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B19FC8B1-2899-4002-A37D-2EA540CF5F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BD71B2D6-6F78-452E-A2EB-905C2F7ABE4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8BA09C35-CCFD-41BE-92F8-EFE949DCDF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A797A9B3-C5A8-424A-A304-8D49DFC206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84B33A1E-1256-4A3E-95C0-AF89851926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62ACFB2E-665F-4A6E-9297-E3FEF71B304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B5A24FB9-9141-4F95-BC55-C8BEF6E276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FC7958F1-48DB-4D77-BCED-17C5E677B1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19F40FBE-B9D3-476F-86C7-75E3106390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A05BD850-CAD9-463A-B71E-0DC0F1D90E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45999F1E-42EF-4A73-B9B8-2DA764AFEC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B2D0BB04-A770-4B5B-8958-91BCD17D51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971E0E0E-1A6D-4F4B-8278-93CB6612F5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57353384-2E8D-4B90-AFB8-2D173924A6A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A4774B8B-1398-4DA4-BF75-E0BDCD9673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1F09EFBC-9174-43C4-8D02-170A99C207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54E4118A-DA1F-49E1-B621-7A597307EF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A2197EEE-7F34-421A-998E-74E75E8E6C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ABA09A82-4F32-4CB0-8CC8-DB45F003D2F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5E1CE20A-519D-4382-BBE1-20566324DA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A6735B55-18F4-4678-B492-CC35FD300A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A237B3E0-6872-4669-B60E-AF56C651266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6724354B-2CBF-46EC-A5A1-199C5AEA43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712F1357-60E4-4AEA-9242-BE9B2441CF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8B365709-F852-4A26-AB6F-ACF1F8745B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F7641294-E72C-40B9-94F0-E203EF3548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1103566F-4B0B-40E8-BEE1-4A3DB90CDA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A0B150B1-CA36-4F63-99DC-B2ECD010CB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66A917B4-0262-4314-A5D1-5E7764501F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2C6A2CB2-21CF-430D-816C-251F0F583AF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a:extLst>
            <a:ext uri="{FF2B5EF4-FFF2-40B4-BE49-F238E27FC236}">
              <a16:creationId xmlns:a16="http://schemas.microsoft.com/office/drawing/2014/main" id="{55142328-FFF8-4375-9541-0C57FD344F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a:extLst>
            <a:ext uri="{FF2B5EF4-FFF2-40B4-BE49-F238E27FC236}">
              <a16:creationId xmlns:a16="http://schemas.microsoft.com/office/drawing/2014/main" id="{52410984-8663-48FC-90D0-A6246C2189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a:extLst>
            <a:ext uri="{FF2B5EF4-FFF2-40B4-BE49-F238E27FC236}">
              <a16:creationId xmlns:a16="http://schemas.microsoft.com/office/drawing/2014/main" id="{61A87B50-B97F-438F-838C-AA7E88419C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a:extLst>
            <a:ext uri="{FF2B5EF4-FFF2-40B4-BE49-F238E27FC236}">
              <a16:creationId xmlns:a16="http://schemas.microsoft.com/office/drawing/2014/main" id="{72C72145-097E-40D7-AA1C-F30D54AD09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a:extLst>
            <a:ext uri="{FF2B5EF4-FFF2-40B4-BE49-F238E27FC236}">
              <a16:creationId xmlns:a16="http://schemas.microsoft.com/office/drawing/2014/main" id="{E488DD61-82CD-4FA4-AC3C-174589B9B9C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a:extLst>
            <a:ext uri="{FF2B5EF4-FFF2-40B4-BE49-F238E27FC236}">
              <a16:creationId xmlns:a16="http://schemas.microsoft.com/office/drawing/2014/main" id="{E206129F-2984-4A56-9654-1AF44EB5748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a:extLst>
            <a:ext uri="{FF2B5EF4-FFF2-40B4-BE49-F238E27FC236}">
              <a16:creationId xmlns:a16="http://schemas.microsoft.com/office/drawing/2014/main" id="{C253D400-AD2B-4375-8677-008DE12BC9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a:extLst>
            <a:ext uri="{FF2B5EF4-FFF2-40B4-BE49-F238E27FC236}">
              <a16:creationId xmlns:a16="http://schemas.microsoft.com/office/drawing/2014/main" id="{3F59531F-13A2-4AD4-BD2F-207915405F5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a:extLst>
            <a:ext uri="{FF2B5EF4-FFF2-40B4-BE49-F238E27FC236}">
              <a16:creationId xmlns:a16="http://schemas.microsoft.com/office/drawing/2014/main" id="{E1DE511C-AC15-4D4E-AA7E-F1F293E2A29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a:extLst>
            <a:ext uri="{FF2B5EF4-FFF2-40B4-BE49-F238E27FC236}">
              <a16:creationId xmlns:a16="http://schemas.microsoft.com/office/drawing/2014/main" id="{E4A79001-7856-4D8C-88BE-69F21A9A81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a:extLst>
            <a:ext uri="{FF2B5EF4-FFF2-40B4-BE49-F238E27FC236}">
              <a16:creationId xmlns:a16="http://schemas.microsoft.com/office/drawing/2014/main" id="{6C447A63-4E04-4D85-9319-825B4ECD47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a:extLst>
            <a:ext uri="{FF2B5EF4-FFF2-40B4-BE49-F238E27FC236}">
              <a16:creationId xmlns:a16="http://schemas.microsoft.com/office/drawing/2014/main" id="{52B686BC-5E88-4610-9B9D-47277AE61A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a:extLst>
            <a:ext uri="{FF2B5EF4-FFF2-40B4-BE49-F238E27FC236}">
              <a16:creationId xmlns:a16="http://schemas.microsoft.com/office/drawing/2014/main" id="{01C0D950-1E1D-427C-AE19-8F1EAAC921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a:extLst>
            <a:ext uri="{FF2B5EF4-FFF2-40B4-BE49-F238E27FC236}">
              <a16:creationId xmlns:a16="http://schemas.microsoft.com/office/drawing/2014/main" id="{9EBBE08F-D0CF-4151-84C8-F1C9E742D3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a:extLst>
            <a:ext uri="{FF2B5EF4-FFF2-40B4-BE49-F238E27FC236}">
              <a16:creationId xmlns:a16="http://schemas.microsoft.com/office/drawing/2014/main" id="{ACD8B1D8-A7D1-4C5D-B045-4CC0F15D19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a:extLst>
            <a:ext uri="{FF2B5EF4-FFF2-40B4-BE49-F238E27FC236}">
              <a16:creationId xmlns:a16="http://schemas.microsoft.com/office/drawing/2014/main" id="{ED6E830C-971C-4F2F-869E-A4EED2AADE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1" name="テキスト ボックス 220">
          <a:extLst>
            <a:ext uri="{FF2B5EF4-FFF2-40B4-BE49-F238E27FC236}">
              <a16:creationId xmlns:a16="http://schemas.microsoft.com/office/drawing/2014/main" id="{EAC20534-AF37-42F9-8F1C-7E103B2E70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2" name="直線コネクタ 221">
          <a:extLst>
            <a:ext uri="{FF2B5EF4-FFF2-40B4-BE49-F238E27FC236}">
              <a16:creationId xmlns:a16="http://schemas.microsoft.com/office/drawing/2014/main" id="{DF558ED1-AF41-47E1-A30D-6F7CEB48FA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3" name="テキスト ボックス 222">
          <a:extLst>
            <a:ext uri="{FF2B5EF4-FFF2-40B4-BE49-F238E27FC236}">
              <a16:creationId xmlns:a16="http://schemas.microsoft.com/office/drawing/2014/main" id="{7DF58086-FB85-4C53-9CEF-A930E699658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4" name="直線コネクタ 223">
          <a:extLst>
            <a:ext uri="{FF2B5EF4-FFF2-40B4-BE49-F238E27FC236}">
              <a16:creationId xmlns:a16="http://schemas.microsoft.com/office/drawing/2014/main" id="{B0FD26E5-F189-4575-8B34-DAA403C71D2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5" name="テキスト ボックス 224">
          <a:extLst>
            <a:ext uri="{FF2B5EF4-FFF2-40B4-BE49-F238E27FC236}">
              <a16:creationId xmlns:a16="http://schemas.microsoft.com/office/drawing/2014/main" id="{65D7236D-083A-4825-8B69-F43CEF9DE9E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6" name="直線コネクタ 225">
          <a:extLst>
            <a:ext uri="{FF2B5EF4-FFF2-40B4-BE49-F238E27FC236}">
              <a16:creationId xmlns:a16="http://schemas.microsoft.com/office/drawing/2014/main" id="{D1E74201-6439-440D-A5D1-713AA77DA43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7" name="テキスト ボックス 226">
          <a:extLst>
            <a:ext uri="{FF2B5EF4-FFF2-40B4-BE49-F238E27FC236}">
              <a16:creationId xmlns:a16="http://schemas.microsoft.com/office/drawing/2014/main" id="{3B01D4CF-BE73-465F-9FE0-F53E6C2ABCF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8" name="直線コネクタ 227">
          <a:extLst>
            <a:ext uri="{FF2B5EF4-FFF2-40B4-BE49-F238E27FC236}">
              <a16:creationId xmlns:a16="http://schemas.microsoft.com/office/drawing/2014/main" id="{FA7A58FF-F356-42FD-BE6E-2C136122BDE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9" name="テキスト ボックス 228">
          <a:extLst>
            <a:ext uri="{FF2B5EF4-FFF2-40B4-BE49-F238E27FC236}">
              <a16:creationId xmlns:a16="http://schemas.microsoft.com/office/drawing/2014/main" id="{3C04F4D8-0270-4415-8A6D-671A113CCEB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30" name="直線コネクタ 229">
          <a:extLst>
            <a:ext uri="{FF2B5EF4-FFF2-40B4-BE49-F238E27FC236}">
              <a16:creationId xmlns:a16="http://schemas.microsoft.com/office/drawing/2014/main" id="{A4EAFC7E-0A1D-4135-B364-D764B316686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1" name="テキスト ボックス 230">
          <a:extLst>
            <a:ext uri="{FF2B5EF4-FFF2-40B4-BE49-F238E27FC236}">
              <a16:creationId xmlns:a16="http://schemas.microsoft.com/office/drawing/2014/main" id="{4EB032A9-741A-4677-AA47-59DD110E31B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2" name="直線コネクタ 231">
          <a:extLst>
            <a:ext uri="{FF2B5EF4-FFF2-40B4-BE49-F238E27FC236}">
              <a16:creationId xmlns:a16="http://schemas.microsoft.com/office/drawing/2014/main" id="{306D269B-FAC2-4895-A302-4D00CF11608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3" name="テキスト ボックス 232">
          <a:extLst>
            <a:ext uri="{FF2B5EF4-FFF2-40B4-BE49-F238E27FC236}">
              <a16:creationId xmlns:a16="http://schemas.microsoft.com/office/drawing/2014/main" id="{202EE913-0996-4F29-A472-8613ACD97B0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4" name="直線コネクタ 233">
          <a:extLst>
            <a:ext uri="{FF2B5EF4-FFF2-40B4-BE49-F238E27FC236}">
              <a16:creationId xmlns:a16="http://schemas.microsoft.com/office/drawing/2014/main" id="{7060D309-A300-490C-A468-512D13CE23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5" name="テキスト ボックス 234">
          <a:extLst>
            <a:ext uri="{FF2B5EF4-FFF2-40B4-BE49-F238E27FC236}">
              <a16:creationId xmlns:a16="http://schemas.microsoft.com/office/drawing/2014/main" id="{5D4B9C21-E8EB-4746-BBB5-8E55A603989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6" name="【保健センター・保健所】&#10;有形固定資産減価償却率グラフ枠">
          <a:extLst>
            <a:ext uri="{FF2B5EF4-FFF2-40B4-BE49-F238E27FC236}">
              <a16:creationId xmlns:a16="http://schemas.microsoft.com/office/drawing/2014/main" id="{31DA1B5F-7939-4A2A-B906-A1B5518B0D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237" name="直線コネクタ 236">
          <a:extLst>
            <a:ext uri="{FF2B5EF4-FFF2-40B4-BE49-F238E27FC236}">
              <a16:creationId xmlns:a16="http://schemas.microsoft.com/office/drawing/2014/main" id="{7C75400A-FCCB-4646-AC14-1098DA845BE4}"/>
            </a:ext>
          </a:extLst>
        </xdr:cNvPr>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8" name="【保健センター・保健所】&#10;有形固定資産減価償却率最小値テキスト">
          <a:extLst>
            <a:ext uri="{FF2B5EF4-FFF2-40B4-BE49-F238E27FC236}">
              <a16:creationId xmlns:a16="http://schemas.microsoft.com/office/drawing/2014/main" id="{D65DE8E0-C411-4E87-B5EA-43D4FA524B7F}"/>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39" name="直線コネクタ 238">
          <a:extLst>
            <a:ext uri="{FF2B5EF4-FFF2-40B4-BE49-F238E27FC236}">
              <a16:creationId xmlns:a16="http://schemas.microsoft.com/office/drawing/2014/main" id="{96CD8431-6541-44B1-B1D0-340856E5643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240" name="【保健センター・保健所】&#10;有形固定資産減価償却率最大値テキスト">
          <a:extLst>
            <a:ext uri="{FF2B5EF4-FFF2-40B4-BE49-F238E27FC236}">
              <a16:creationId xmlns:a16="http://schemas.microsoft.com/office/drawing/2014/main" id="{865DC8BB-4A64-4670-94EA-146633CBF262}"/>
            </a:ext>
          </a:extLst>
        </xdr:cNvPr>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241" name="直線コネクタ 240">
          <a:extLst>
            <a:ext uri="{FF2B5EF4-FFF2-40B4-BE49-F238E27FC236}">
              <a16:creationId xmlns:a16="http://schemas.microsoft.com/office/drawing/2014/main" id="{411CB12A-ECB9-4A77-8ACB-2F671210550F}"/>
            </a:ext>
          </a:extLst>
        </xdr:cNvPr>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242" name="【保健センター・保健所】&#10;有形固定資産減価償却率平均値テキスト">
          <a:extLst>
            <a:ext uri="{FF2B5EF4-FFF2-40B4-BE49-F238E27FC236}">
              <a16:creationId xmlns:a16="http://schemas.microsoft.com/office/drawing/2014/main" id="{1CA8C69D-8777-439B-A0FC-906241F171A8}"/>
            </a:ext>
          </a:extLst>
        </xdr:cNvPr>
        <xdr:cNvSpPr txBox="1"/>
      </xdr:nvSpPr>
      <xdr:spPr>
        <a:xfrm>
          <a:off x="16357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243" name="フローチャート: 判断 242">
          <a:extLst>
            <a:ext uri="{FF2B5EF4-FFF2-40B4-BE49-F238E27FC236}">
              <a16:creationId xmlns:a16="http://schemas.microsoft.com/office/drawing/2014/main" id="{95705B8E-D33B-45D5-B00B-FBBC945C5E23}"/>
            </a:ext>
          </a:extLst>
        </xdr:cNvPr>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244" name="フローチャート: 判断 243">
          <a:extLst>
            <a:ext uri="{FF2B5EF4-FFF2-40B4-BE49-F238E27FC236}">
              <a16:creationId xmlns:a16="http://schemas.microsoft.com/office/drawing/2014/main" id="{E929616F-BA36-4516-AA05-246ECDF041D3}"/>
            </a:ext>
          </a:extLst>
        </xdr:cNvPr>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245" name="フローチャート: 判断 244">
          <a:extLst>
            <a:ext uri="{FF2B5EF4-FFF2-40B4-BE49-F238E27FC236}">
              <a16:creationId xmlns:a16="http://schemas.microsoft.com/office/drawing/2014/main" id="{B345E998-6D39-4724-91A9-F5C6D0D5DE21}"/>
            </a:ext>
          </a:extLst>
        </xdr:cNvPr>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246" name="フローチャート: 判断 245">
          <a:extLst>
            <a:ext uri="{FF2B5EF4-FFF2-40B4-BE49-F238E27FC236}">
              <a16:creationId xmlns:a16="http://schemas.microsoft.com/office/drawing/2014/main" id="{52893DDF-7289-404D-9F44-53E1EEE2CE4C}"/>
            </a:ext>
          </a:extLst>
        </xdr:cNvPr>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247" name="フローチャート: 判断 246">
          <a:extLst>
            <a:ext uri="{FF2B5EF4-FFF2-40B4-BE49-F238E27FC236}">
              <a16:creationId xmlns:a16="http://schemas.microsoft.com/office/drawing/2014/main" id="{D674C3AF-9924-4AE5-8B93-815F0B11743D}"/>
            </a:ext>
          </a:extLst>
        </xdr:cNvPr>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B7B7E2E-99B4-4989-8A87-2769E4E76C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6D8E0E5F-9D75-4A16-B437-B8E50456A5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93243FC8-6E9C-4BA8-B641-967BB474FF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8BC77F43-F59E-4FC1-9EF9-6F945D5AC7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6B480213-4880-4C43-A130-CA5749086B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253" name="楕円 252">
          <a:extLst>
            <a:ext uri="{FF2B5EF4-FFF2-40B4-BE49-F238E27FC236}">
              <a16:creationId xmlns:a16="http://schemas.microsoft.com/office/drawing/2014/main" id="{9291E5EA-FBAE-4B10-A0A4-18B28EB7AEA9}"/>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254" name="【保健センター・保健所】&#10;有形固定資産減価償却率該当値テキスト">
          <a:extLst>
            <a:ext uri="{FF2B5EF4-FFF2-40B4-BE49-F238E27FC236}">
              <a16:creationId xmlns:a16="http://schemas.microsoft.com/office/drawing/2014/main" id="{962CA405-3FFD-4236-B9ED-6A19E1E237C2}"/>
            </a:ext>
          </a:extLst>
        </xdr:cNvPr>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255" name="楕円 254">
          <a:extLst>
            <a:ext uri="{FF2B5EF4-FFF2-40B4-BE49-F238E27FC236}">
              <a16:creationId xmlns:a16="http://schemas.microsoft.com/office/drawing/2014/main" id="{09064AF1-BFC1-43A8-A8E7-02AEF4430E9C}"/>
            </a:ext>
          </a:extLst>
        </xdr:cNvPr>
        <xdr:cNvSpPr/>
      </xdr:nvSpPr>
      <xdr:spPr>
        <a:xfrm>
          <a:off x="1543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118110</xdr:rowOff>
    </xdr:to>
    <xdr:cxnSp macro="">
      <xdr:nvCxnSpPr>
        <xdr:cNvPr id="256" name="直線コネクタ 255">
          <a:extLst>
            <a:ext uri="{FF2B5EF4-FFF2-40B4-BE49-F238E27FC236}">
              <a16:creationId xmlns:a16="http://schemas.microsoft.com/office/drawing/2014/main" id="{21B74579-BD94-4611-8278-B90BFFB6B98B}"/>
            </a:ext>
          </a:extLst>
        </xdr:cNvPr>
        <xdr:cNvCxnSpPr/>
      </xdr:nvCxnSpPr>
      <xdr:spPr>
        <a:xfrm>
          <a:off x="15481300" y="103536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257" name="楕円 256">
          <a:extLst>
            <a:ext uri="{FF2B5EF4-FFF2-40B4-BE49-F238E27FC236}">
              <a16:creationId xmlns:a16="http://schemas.microsoft.com/office/drawing/2014/main" id="{C6B0698B-9DC6-448F-8669-C390D77055B4}"/>
            </a:ext>
          </a:extLst>
        </xdr:cNvPr>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40005</xdr:rowOff>
    </xdr:from>
    <xdr:to>
      <xdr:col>81</xdr:col>
      <xdr:colOff>50800</xdr:colOff>
      <xdr:row>60</xdr:row>
      <xdr:rowOff>66675</xdr:rowOff>
    </xdr:to>
    <xdr:cxnSp macro="">
      <xdr:nvCxnSpPr>
        <xdr:cNvPr id="258" name="直線コネクタ 257">
          <a:extLst>
            <a:ext uri="{FF2B5EF4-FFF2-40B4-BE49-F238E27FC236}">
              <a16:creationId xmlns:a16="http://schemas.microsoft.com/office/drawing/2014/main" id="{2218ACB5-382B-4E49-8129-DEA8B319915D}"/>
            </a:ext>
          </a:extLst>
        </xdr:cNvPr>
        <xdr:cNvCxnSpPr/>
      </xdr:nvCxnSpPr>
      <xdr:spPr>
        <a:xfrm>
          <a:off x="14592300" y="103270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259" name="楕円 258">
          <a:extLst>
            <a:ext uri="{FF2B5EF4-FFF2-40B4-BE49-F238E27FC236}">
              <a16:creationId xmlns:a16="http://schemas.microsoft.com/office/drawing/2014/main" id="{98221191-F312-4786-B239-464A68952987}"/>
            </a:ext>
          </a:extLst>
        </xdr:cNvPr>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40005</xdr:rowOff>
    </xdr:to>
    <xdr:cxnSp macro="">
      <xdr:nvCxnSpPr>
        <xdr:cNvPr id="260" name="直線コネクタ 259">
          <a:extLst>
            <a:ext uri="{FF2B5EF4-FFF2-40B4-BE49-F238E27FC236}">
              <a16:creationId xmlns:a16="http://schemas.microsoft.com/office/drawing/2014/main" id="{87848667-C28F-4807-9923-DFC5BFCA41D1}"/>
            </a:ext>
          </a:extLst>
        </xdr:cNvPr>
        <xdr:cNvCxnSpPr/>
      </xdr:nvCxnSpPr>
      <xdr:spPr>
        <a:xfrm>
          <a:off x="13703300" y="1027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57785</xdr:rowOff>
    </xdr:from>
    <xdr:to>
      <xdr:col>67</xdr:col>
      <xdr:colOff>101600</xdr:colOff>
      <xdr:row>59</xdr:row>
      <xdr:rowOff>159385</xdr:rowOff>
    </xdr:to>
    <xdr:sp macro="" textlink="">
      <xdr:nvSpPr>
        <xdr:cNvPr id="261" name="楕円 260">
          <a:extLst>
            <a:ext uri="{FF2B5EF4-FFF2-40B4-BE49-F238E27FC236}">
              <a16:creationId xmlns:a16="http://schemas.microsoft.com/office/drawing/2014/main" id="{2076BDF9-3921-4449-8386-BB92617FA370}"/>
            </a:ext>
          </a:extLst>
        </xdr:cNvPr>
        <xdr:cNvSpPr/>
      </xdr:nvSpPr>
      <xdr:spPr>
        <a:xfrm>
          <a:off x="12763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108585</xdr:rowOff>
    </xdr:from>
    <xdr:to>
      <xdr:col>71</xdr:col>
      <xdr:colOff>177800</xdr:colOff>
      <xdr:row>59</xdr:row>
      <xdr:rowOff>160020</xdr:rowOff>
    </xdr:to>
    <xdr:cxnSp macro="">
      <xdr:nvCxnSpPr>
        <xdr:cNvPr id="262" name="直線コネクタ 261">
          <a:extLst>
            <a:ext uri="{FF2B5EF4-FFF2-40B4-BE49-F238E27FC236}">
              <a16:creationId xmlns:a16="http://schemas.microsoft.com/office/drawing/2014/main" id="{E61ED87B-759E-4753-AED5-56982616E500}"/>
            </a:ext>
          </a:extLst>
        </xdr:cNvPr>
        <xdr:cNvCxnSpPr/>
      </xdr:nvCxnSpPr>
      <xdr:spPr>
        <a:xfrm>
          <a:off x="12814300" y="10224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263" name="n_1aveValue【保健センター・保健所】&#10;有形固定資産減価償却率">
          <a:extLst>
            <a:ext uri="{FF2B5EF4-FFF2-40B4-BE49-F238E27FC236}">
              <a16:creationId xmlns:a16="http://schemas.microsoft.com/office/drawing/2014/main" id="{193BF81C-8B40-4D26-BF0D-E9F7A848483A}"/>
            </a:ext>
          </a:extLst>
        </xdr:cNvPr>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264" name="n_2aveValue【保健センター・保健所】&#10;有形固定資産減価償却率">
          <a:extLst>
            <a:ext uri="{FF2B5EF4-FFF2-40B4-BE49-F238E27FC236}">
              <a16:creationId xmlns:a16="http://schemas.microsoft.com/office/drawing/2014/main" id="{00148A53-DE9D-4D44-94A7-748D986C6A2D}"/>
            </a:ext>
          </a:extLst>
        </xdr:cNvPr>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265" name="n_3aveValue【保健センター・保健所】&#10;有形固定資産減価償却率">
          <a:extLst>
            <a:ext uri="{FF2B5EF4-FFF2-40B4-BE49-F238E27FC236}">
              <a16:creationId xmlns:a16="http://schemas.microsoft.com/office/drawing/2014/main" id="{6C59E995-3521-4F3D-AFFC-5EE1E1372DD2}"/>
            </a:ext>
          </a:extLst>
        </xdr:cNvPr>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266" name="n_4aveValue【保健センター・保健所】&#10;有形固定資産減価償却率">
          <a:extLst>
            <a:ext uri="{FF2B5EF4-FFF2-40B4-BE49-F238E27FC236}">
              <a16:creationId xmlns:a16="http://schemas.microsoft.com/office/drawing/2014/main" id="{31D37A62-69AF-42C9-B54D-C01EB658F6CF}"/>
            </a:ext>
          </a:extLst>
        </xdr:cNvPr>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267" name="n_1mainValue【保健センター・保健所】&#10;有形固定資産減価償却率">
          <a:extLst>
            <a:ext uri="{FF2B5EF4-FFF2-40B4-BE49-F238E27FC236}">
              <a16:creationId xmlns:a16="http://schemas.microsoft.com/office/drawing/2014/main" id="{85AA7A27-80CC-4DEF-B534-2B0E6CBD9CFB}"/>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268" name="n_2mainValue【保健センター・保健所】&#10;有形固定資産減価償却率">
          <a:extLst>
            <a:ext uri="{FF2B5EF4-FFF2-40B4-BE49-F238E27FC236}">
              <a16:creationId xmlns:a16="http://schemas.microsoft.com/office/drawing/2014/main" id="{A174CF9E-1C3D-468D-8FE7-403F075CF43D}"/>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269" name="n_3mainValue【保健センター・保健所】&#10;有形固定資産減価償却率">
          <a:extLst>
            <a:ext uri="{FF2B5EF4-FFF2-40B4-BE49-F238E27FC236}">
              <a16:creationId xmlns:a16="http://schemas.microsoft.com/office/drawing/2014/main" id="{2C395BF6-2CEF-4D40-B656-C2B61A67AAED}"/>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150512</xdr:rowOff>
    </xdr:from>
    <xdr:ext cx="405111" cy="259045"/>
    <xdr:sp macro="" textlink="">
      <xdr:nvSpPr>
        <xdr:cNvPr id="270" name="n_4mainValue【保健センター・保健所】&#10;有形固定資産減価償却率">
          <a:extLst>
            <a:ext uri="{FF2B5EF4-FFF2-40B4-BE49-F238E27FC236}">
              <a16:creationId xmlns:a16="http://schemas.microsoft.com/office/drawing/2014/main" id="{2A2B320C-5B4A-4B55-ABBB-719F092313CB}"/>
            </a:ext>
          </a:extLst>
        </xdr:cNvPr>
        <xdr:cNvSpPr txBox="1"/>
      </xdr:nvSpPr>
      <xdr:spPr>
        <a:xfrm>
          <a:off x="12611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1" name="正方形/長方形 270">
          <a:extLst>
            <a:ext uri="{FF2B5EF4-FFF2-40B4-BE49-F238E27FC236}">
              <a16:creationId xmlns:a16="http://schemas.microsoft.com/office/drawing/2014/main" id="{AA79905F-BBDE-4ABC-952D-D3F5698B51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2" name="正方形/長方形 271">
          <a:extLst>
            <a:ext uri="{FF2B5EF4-FFF2-40B4-BE49-F238E27FC236}">
              <a16:creationId xmlns:a16="http://schemas.microsoft.com/office/drawing/2014/main" id="{E382E52E-A88C-4DEF-8740-B0D51D1CB9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3" name="正方形/長方形 272">
          <a:extLst>
            <a:ext uri="{FF2B5EF4-FFF2-40B4-BE49-F238E27FC236}">
              <a16:creationId xmlns:a16="http://schemas.microsoft.com/office/drawing/2014/main" id="{CA401A59-A507-465D-93A8-8BA2642AB7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4" name="正方形/長方形 273">
          <a:extLst>
            <a:ext uri="{FF2B5EF4-FFF2-40B4-BE49-F238E27FC236}">
              <a16:creationId xmlns:a16="http://schemas.microsoft.com/office/drawing/2014/main" id="{999771D0-B22E-464E-8500-952CC20BB1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5" name="正方形/長方形 274">
          <a:extLst>
            <a:ext uri="{FF2B5EF4-FFF2-40B4-BE49-F238E27FC236}">
              <a16:creationId xmlns:a16="http://schemas.microsoft.com/office/drawing/2014/main" id="{4CF44FF6-D10B-492D-B460-BBE9DFE90C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6" name="正方形/長方形 275">
          <a:extLst>
            <a:ext uri="{FF2B5EF4-FFF2-40B4-BE49-F238E27FC236}">
              <a16:creationId xmlns:a16="http://schemas.microsoft.com/office/drawing/2014/main" id="{9BADF111-B3C4-41A3-A1C4-4575C7E453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7" name="正方形/長方形 276">
          <a:extLst>
            <a:ext uri="{FF2B5EF4-FFF2-40B4-BE49-F238E27FC236}">
              <a16:creationId xmlns:a16="http://schemas.microsoft.com/office/drawing/2014/main" id="{7E5119C8-F285-40E1-AD7B-840F8357A9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8" name="正方形/長方形 277">
          <a:extLst>
            <a:ext uri="{FF2B5EF4-FFF2-40B4-BE49-F238E27FC236}">
              <a16:creationId xmlns:a16="http://schemas.microsoft.com/office/drawing/2014/main" id="{D88835D9-6C42-43FD-9FCA-22AD3E9DC9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9" name="テキスト ボックス 278">
          <a:extLst>
            <a:ext uri="{FF2B5EF4-FFF2-40B4-BE49-F238E27FC236}">
              <a16:creationId xmlns:a16="http://schemas.microsoft.com/office/drawing/2014/main" id="{5CB3E5E5-0B97-4748-8720-9B30A5130F8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0" name="直線コネクタ 279">
          <a:extLst>
            <a:ext uri="{FF2B5EF4-FFF2-40B4-BE49-F238E27FC236}">
              <a16:creationId xmlns:a16="http://schemas.microsoft.com/office/drawing/2014/main" id="{0735B981-57DE-4010-BD48-6BE4B1B602D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81" name="直線コネクタ 280">
          <a:extLst>
            <a:ext uri="{FF2B5EF4-FFF2-40B4-BE49-F238E27FC236}">
              <a16:creationId xmlns:a16="http://schemas.microsoft.com/office/drawing/2014/main" id="{B8078B40-8C3D-4857-922B-06223C1ABFC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2" name="テキスト ボックス 281">
          <a:extLst>
            <a:ext uri="{FF2B5EF4-FFF2-40B4-BE49-F238E27FC236}">
              <a16:creationId xmlns:a16="http://schemas.microsoft.com/office/drawing/2014/main" id="{83F520D1-923A-41BB-8CF1-4E4D72F4F6C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3" name="直線コネクタ 282">
          <a:extLst>
            <a:ext uri="{FF2B5EF4-FFF2-40B4-BE49-F238E27FC236}">
              <a16:creationId xmlns:a16="http://schemas.microsoft.com/office/drawing/2014/main" id="{4D64A8CC-BFF7-437B-914F-6407931C48A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4" name="テキスト ボックス 283">
          <a:extLst>
            <a:ext uri="{FF2B5EF4-FFF2-40B4-BE49-F238E27FC236}">
              <a16:creationId xmlns:a16="http://schemas.microsoft.com/office/drawing/2014/main" id="{941ABF9F-D503-4035-9FF9-4FB63D60C84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5" name="直線コネクタ 284">
          <a:extLst>
            <a:ext uri="{FF2B5EF4-FFF2-40B4-BE49-F238E27FC236}">
              <a16:creationId xmlns:a16="http://schemas.microsoft.com/office/drawing/2014/main" id="{79CFD895-5196-47AD-9315-82278CFD060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6" name="テキスト ボックス 285">
          <a:extLst>
            <a:ext uri="{FF2B5EF4-FFF2-40B4-BE49-F238E27FC236}">
              <a16:creationId xmlns:a16="http://schemas.microsoft.com/office/drawing/2014/main" id="{CEE6FF26-F8DA-40EE-95A1-3A63F334D98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7" name="直線コネクタ 286">
          <a:extLst>
            <a:ext uri="{FF2B5EF4-FFF2-40B4-BE49-F238E27FC236}">
              <a16:creationId xmlns:a16="http://schemas.microsoft.com/office/drawing/2014/main" id="{A74A953D-B363-47A9-8E14-FBAA608887C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8" name="テキスト ボックス 287">
          <a:extLst>
            <a:ext uri="{FF2B5EF4-FFF2-40B4-BE49-F238E27FC236}">
              <a16:creationId xmlns:a16="http://schemas.microsoft.com/office/drawing/2014/main" id="{D147F12B-76E2-4D4C-B038-EB181F9531A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9" name="直線コネクタ 288">
          <a:extLst>
            <a:ext uri="{FF2B5EF4-FFF2-40B4-BE49-F238E27FC236}">
              <a16:creationId xmlns:a16="http://schemas.microsoft.com/office/drawing/2014/main" id="{FB420713-C433-40EB-A1BE-76E3FA9F20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0" name="テキスト ボックス 289">
          <a:extLst>
            <a:ext uri="{FF2B5EF4-FFF2-40B4-BE49-F238E27FC236}">
              <a16:creationId xmlns:a16="http://schemas.microsoft.com/office/drawing/2014/main" id="{08BDCA1F-C559-44B2-8B6B-0D6B122949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1" name="【保健センター・保健所】&#10;一人当たり面積グラフ枠">
          <a:extLst>
            <a:ext uri="{FF2B5EF4-FFF2-40B4-BE49-F238E27FC236}">
              <a16:creationId xmlns:a16="http://schemas.microsoft.com/office/drawing/2014/main" id="{357A9E85-A171-4852-AAE6-3F6CB7933D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292" name="直線コネクタ 291">
          <a:extLst>
            <a:ext uri="{FF2B5EF4-FFF2-40B4-BE49-F238E27FC236}">
              <a16:creationId xmlns:a16="http://schemas.microsoft.com/office/drawing/2014/main" id="{18FED068-2AF1-43E5-9306-33F9C2A03A47}"/>
            </a:ext>
          </a:extLst>
        </xdr:cNvPr>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293" name="【保健センター・保健所】&#10;一人当たり面積最小値テキスト">
          <a:extLst>
            <a:ext uri="{FF2B5EF4-FFF2-40B4-BE49-F238E27FC236}">
              <a16:creationId xmlns:a16="http://schemas.microsoft.com/office/drawing/2014/main" id="{DDFECBA9-B993-472E-866C-28B1E67EB70C}"/>
            </a:ext>
          </a:extLst>
        </xdr:cNvPr>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294" name="直線コネクタ 293">
          <a:extLst>
            <a:ext uri="{FF2B5EF4-FFF2-40B4-BE49-F238E27FC236}">
              <a16:creationId xmlns:a16="http://schemas.microsoft.com/office/drawing/2014/main" id="{FD258C06-4B6F-4F61-AD1D-BBF1A4CFC9E3}"/>
            </a:ext>
          </a:extLst>
        </xdr:cNvPr>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295" name="【保健センター・保健所】&#10;一人当たり面積最大値テキスト">
          <a:extLst>
            <a:ext uri="{FF2B5EF4-FFF2-40B4-BE49-F238E27FC236}">
              <a16:creationId xmlns:a16="http://schemas.microsoft.com/office/drawing/2014/main" id="{E5F69292-30BC-46A3-B6B1-E756DD856A5A}"/>
            </a:ext>
          </a:extLst>
        </xdr:cNvPr>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296" name="直線コネクタ 295">
          <a:extLst>
            <a:ext uri="{FF2B5EF4-FFF2-40B4-BE49-F238E27FC236}">
              <a16:creationId xmlns:a16="http://schemas.microsoft.com/office/drawing/2014/main" id="{C369FF23-2424-4E30-AF5A-66CA44A964DA}"/>
            </a:ext>
          </a:extLst>
        </xdr:cNvPr>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22268</xdr:rowOff>
    </xdr:from>
    <xdr:ext cx="469744" cy="259045"/>
    <xdr:sp macro="" textlink="">
      <xdr:nvSpPr>
        <xdr:cNvPr id="297" name="【保健センター・保健所】&#10;一人当たり面積平均値テキスト">
          <a:extLst>
            <a:ext uri="{FF2B5EF4-FFF2-40B4-BE49-F238E27FC236}">
              <a16:creationId xmlns:a16="http://schemas.microsoft.com/office/drawing/2014/main" id="{E1784827-E024-4357-A217-0065306CFDEF}"/>
            </a:ext>
          </a:extLst>
        </xdr:cNvPr>
        <xdr:cNvSpPr txBox="1"/>
      </xdr:nvSpPr>
      <xdr:spPr>
        <a:xfrm>
          <a:off x="22199600" y="10823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298" name="フローチャート: 判断 297">
          <a:extLst>
            <a:ext uri="{FF2B5EF4-FFF2-40B4-BE49-F238E27FC236}">
              <a16:creationId xmlns:a16="http://schemas.microsoft.com/office/drawing/2014/main" id="{A8BB55A5-75DE-44B1-ACF3-BFF9A66820B6}"/>
            </a:ext>
          </a:extLst>
        </xdr:cNvPr>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299" name="フローチャート: 判断 298">
          <a:extLst>
            <a:ext uri="{FF2B5EF4-FFF2-40B4-BE49-F238E27FC236}">
              <a16:creationId xmlns:a16="http://schemas.microsoft.com/office/drawing/2014/main" id="{1A5E1ED3-914E-4DAA-896E-147B910FC9D7}"/>
            </a:ext>
          </a:extLst>
        </xdr:cNvPr>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300" name="フローチャート: 判断 299">
          <a:extLst>
            <a:ext uri="{FF2B5EF4-FFF2-40B4-BE49-F238E27FC236}">
              <a16:creationId xmlns:a16="http://schemas.microsoft.com/office/drawing/2014/main" id="{FE151102-270C-4210-828E-8599030940C3}"/>
            </a:ext>
          </a:extLst>
        </xdr:cNvPr>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301" name="フローチャート: 判断 300">
          <a:extLst>
            <a:ext uri="{FF2B5EF4-FFF2-40B4-BE49-F238E27FC236}">
              <a16:creationId xmlns:a16="http://schemas.microsoft.com/office/drawing/2014/main" id="{15F5196F-0173-418E-B093-D6AA919775A1}"/>
            </a:ext>
          </a:extLst>
        </xdr:cNvPr>
        <xdr:cNvSpPr/>
      </xdr:nvSpPr>
      <xdr:spPr>
        <a:xfrm>
          <a:off x="19494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302" name="フローチャート: 判断 301">
          <a:extLst>
            <a:ext uri="{FF2B5EF4-FFF2-40B4-BE49-F238E27FC236}">
              <a16:creationId xmlns:a16="http://schemas.microsoft.com/office/drawing/2014/main" id="{5660058F-1B0B-4174-85B5-4407F5BE5A29}"/>
            </a:ext>
          </a:extLst>
        </xdr:cNvPr>
        <xdr:cNvSpPr/>
      </xdr:nvSpPr>
      <xdr:spPr>
        <a:xfrm>
          <a:off x="18605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D8887137-0BA1-4E34-B793-671AA46596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CAE33AA7-05C6-46BA-8B6D-14F2B53137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5C8ADCF9-5DEF-4BF3-9700-0CBAA7AE7B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1702B925-9BA6-4D86-9A48-C82B4694C0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72D9F3A7-4E9C-4587-835C-8B85E89475E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88646</xdr:rowOff>
    </xdr:from>
    <xdr:to>
      <xdr:col>116</xdr:col>
      <xdr:colOff>114300</xdr:colOff>
      <xdr:row>57</xdr:row>
      <xdr:rowOff>18796</xdr:rowOff>
    </xdr:to>
    <xdr:sp macro="" textlink="">
      <xdr:nvSpPr>
        <xdr:cNvPr id="308" name="楕円 307">
          <a:extLst>
            <a:ext uri="{FF2B5EF4-FFF2-40B4-BE49-F238E27FC236}">
              <a16:creationId xmlns:a16="http://schemas.microsoft.com/office/drawing/2014/main" id="{DBD2CDA2-6039-401E-BB58-1E4FC63364B4}"/>
            </a:ext>
          </a:extLst>
        </xdr:cNvPr>
        <xdr:cNvSpPr/>
      </xdr:nvSpPr>
      <xdr:spPr>
        <a:xfrm>
          <a:off x="221107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41673</xdr:rowOff>
    </xdr:from>
    <xdr:ext cx="469744" cy="259045"/>
    <xdr:sp macro="" textlink="">
      <xdr:nvSpPr>
        <xdr:cNvPr id="309" name="【保健センター・保健所】&#10;一人当たり面積該当値テキスト">
          <a:extLst>
            <a:ext uri="{FF2B5EF4-FFF2-40B4-BE49-F238E27FC236}">
              <a16:creationId xmlns:a16="http://schemas.microsoft.com/office/drawing/2014/main" id="{E81BAE23-07C1-4F9E-9F79-65C8892B18EB}"/>
            </a:ext>
          </a:extLst>
        </xdr:cNvPr>
        <xdr:cNvSpPr txBox="1"/>
      </xdr:nvSpPr>
      <xdr:spPr>
        <a:xfrm>
          <a:off x="22199600" y="964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135737</xdr:rowOff>
    </xdr:from>
    <xdr:to>
      <xdr:col>112</xdr:col>
      <xdr:colOff>38100</xdr:colOff>
      <xdr:row>57</xdr:row>
      <xdr:rowOff>65887</xdr:rowOff>
    </xdr:to>
    <xdr:sp macro="" textlink="">
      <xdr:nvSpPr>
        <xdr:cNvPr id="310" name="楕円 309">
          <a:extLst>
            <a:ext uri="{FF2B5EF4-FFF2-40B4-BE49-F238E27FC236}">
              <a16:creationId xmlns:a16="http://schemas.microsoft.com/office/drawing/2014/main" id="{3F38EA9F-F4EE-4A2E-89A6-63C29D77B6F1}"/>
            </a:ext>
          </a:extLst>
        </xdr:cNvPr>
        <xdr:cNvSpPr/>
      </xdr:nvSpPr>
      <xdr:spPr>
        <a:xfrm>
          <a:off x="21272500" y="97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139446</xdr:rowOff>
    </xdr:from>
    <xdr:to>
      <xdr:col>116</xdr:col>
      <xdr:colOff>63500</xdr:colOff>
      <xdr:row>57</xdr:row>
      <xdr:rowOff>15087</xdr:rowOff>
    </xdr:to>
    <xdr:cxnSp macro="">
      <xdr:nvCxnSpPr>
        <xdr:cNvPr id="311" name="直線コネクタ 310">
          <a:extLst>
            <a:ext uri="{FF2B5EF4-FFF2-40B4-BE49-F238E27FC236}">
              <a16:creationId xmlns:a16="http://schemas.microsoft.com/office/drawing/2014/main" id="{1412E7CD-6F16-407E-A49A-E7C8049CC5CE}"/>
            </a:ext>
          </a:extLst>
        </xdr:cNvPr>
        <xdr:cNvCxnSpPr/>
      </xdr:nvCxnSpPr>
      <xdr:spPr>
        <a:xfrm flipV="1">
          <a:off x="21323300" y="9740646"/>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152883</xdr:rowOff>
    </xdr:from>
    <xdr:to>
      <xdr:col>107</xdr:col>
      <xdr:colOff>101600</xdr:colOff>
      <xdr:row>57</xdr:row>
      <xdr:rowOff>83033</xdr:rowOff>
    </xdr:to>
    <xdr:sp macro="" textlink="">
      <xdr:nvSpPr>
        <xdr:cNvPr id="312" name="楕円 311">
          <a:extLst>
            <a:ext uri="{FF2B5EF4-FFF2-40B4-BE49-F238E27FC236}">
              <a16:creationId xmlns:a16="http://schemas.microsoft.com/office/drawing/2014/main" id="{EE32A596-5725-4B03-B4A2-F27A56318BBD}"/>
            </a:ext>
          </a:extLst>
        </xdr:cNvPr>
        <xdr:cNvSpPr/>
      </xdr:nvSpPr>
      <xdr:spPr>
        <a:xfrm>
          <a:off x="20383500" y="97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15087</xdr:rowOff>
    </xdr:from>
    <xdr:to>
      <xdr:col>111</xdr:col>
      <xdr:colOff>177800</xdr:colOff>
      <xdr:row>57</xdr:row>
      <xdr:rowOff>32233</xdr:rowOff>
    </xdr:to>
    <xdr:cxnSp macro="">
      <xdr:nvCxnSpPr>
        <xdr:cNvPr id="313" name="直線コネクタ 312">
          <a:extLst>
            <a:ext uri="{FF2B5EF4-FFF2-40B4-BE49-F238E27FC236}">
              <a16:creationId xmlns:a16="http://schemas.microsoft.com/office/drawing/2014/main" id="{5C25C485-AADD-4E24-9954-88A42985930C}"/>
            </a:ext>
          </a:extLst>
        </xdr:cNvPr>
        <xdr:cNvCxnSpPr/>
      </xdr:nvCxnSpPr>
      <xdr:spPr>
        <a:xfrm flipV="1">
          <a:off x="20434300" y="9787737"/>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3149</xdr:rowOff>
    </xdr:from>
    <xdr:to>
      <xdr:col>102</xdr:col>
      <xdr:colOff>165100</xdr:colOff>
      <xdr:row>57</xdr:row>
      <xdr:rowOff>104749</xdr:rowOff>
    </xdr:to>
    <xdr:sp macro="" textlink="">
      <xdr:nvSpPr>
        <xdr:cNvPr id="314" name="楕円 313">
          <a:extLst>
            <a:ext uri="{FF2B5EF4-FFF2-40B4-BE49-F238E27FC236}">
              <a16:creationId xmlns:a16="http://schemas.microsoft.com/office/drawing/2014/main" id="{2679E7EC-BEFF-4542-8130-DF7A226F95C4}"/>
            </a:ext>
          </a:extLst>
        </xdr:cNvPr>
        <xdr:cNvSpPr/>
      </xdr:nvSpPr>
      <xdr:spPr>
        <a:xfrm>
          <a:off x="19494500" y="97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32233</xdr:rowOff>
    </xdr:from>
    <xdr:to>
      <xdr:col>107</xdr:col>
      <xdr:colOff>50800</xdr:colOff>
      <xdr:row>57</xdr:row>
      <xdr:rowOff>53949</xdr:rowOff>
    </xdr:to>
    <xdr:cxnSp macro="">
      <xdr:nvCxnSpPr>
        <xdr:cNvPr id="315" name="直線コネクタ 314">
          <a:extLst>
            <a:ext uri="{FF2B5EF4-FFF2-40B4-BE49-F238E27FC236}">
              <a16:creationId xmlns:a16="http://schemas.microsoft.com/office/drawing/2014/main" id="{9CA51F7B-DE14-4BE4-B827-5866D19319CB}"/>
            </a:ext>
          </a:extLst>
        </xdr:cNvPr>
        <xdr:cNvCxnSpPr/>
      </xdr:nvCxnSpPr>
      <xdr:spPr>
        <a:xfrm flipV="1">
          <a:off x="19545300" y="9804883"/>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30582</xdr:rowOff>
    </xdr:from>
    <xdr:to>
      <xdr:col>98</xdr:col>
      <xdr:colOff>38100</xdr:colOff>
      <xdr:row>57</xdr:row>
      <xdr:rowOff>132182</xdr:rowOff>
    </xdr:to>
    <xdr:sp macro="" textlink="">
      <xdr:nvSpPr>
        <xdr:cNvPr id="316" name="楕円 315">
          <a:extLst>
            <a:ext uri="{FF2B5EF4-FFF2-40B4-BE49-F238E27FC236}">
              <a16:creationId xmlns:a16="http://schemas.microsoft.com/office/drawing/2014/main" id="{70DC17A3-0F3C-4F8F-B275-64B0DBA7F986}"/>
            </a:ext>
          </a:extLst>
        </xdr:cNvPr>
        <xdr:cNvSpPr/>
      </xdr:nvSpPr>
      <xdr:spPr>
        <a:xfrm>
          <a:off x="18605500" y="98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53949</xdr:rowOff>
    </xdr:from>
    <xdr:to>
      <xdr:col>102</xdr:col>
      <xdr:colOff>114300</xdr:colOff>
      <xdr:row>57</xdr:row>
      <xdr:rowOff>81382</xdr:rowOff>
    </xdr:to>
    <xdr:cxnSp macro="">
      <xdr:nvCxnSpPr>
        <xdr:cNvPr id="317" name="直線コネクタ 316">
          <a:extLst>
            <a:ext uri="{FF2B5EF4-FFF2-40B4-BE49-F238E27FC236}">
              <a16:creationId xmlns:a16="http://schemas.microsoft.com/office/drawing/2014/main" id="{AE64D8EF-81D3-40B9-99D4-A69221E02A07}"/>
            </a:ext>
          </a:extLst>
        </xdr:cNvPr>
        <xdr:cNvCxnSpPr/>
      </xdr:nvCxnSpPr>
      <xdr:spPr>
        <a:xfrm flipV="1">
          <a:off x="18656300" y="982659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135196</xdr:rowOff>
    </xdr:from>
    <xdr:ext cx="469744" cy="259045"/>
    <xdr:sp macro="" textlink="">
      <xdr:nvSpPr>
        <xdr:cNvPr id="318" name="n_1aveValue【保健センター・保健所】&#10;一人当たり面積">
          <a:extLst>
            <a:ext uri="{FF2B5EF4-FFF2-40B4-BE49-F238E27FC236}">
              <a16:creationId xmlns:a16="http://schemas.microsoft.com/office/drawing/2014/main" id="{BF0F8B61-2133-4081-A71A-C939A519C48D}"/>
            </a:ext>
          </a:extLst>
        </xdr:cNvPr>
        <xdr:cNvSpPr txBox="1"/>
      </xdr:nvSpPr>
      <xdr:spPr>
        <a:xfrm>
          <a:off x="21075727" y="109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131995</xdr:rowOff>
    </xdr:from>
    <xdr:ext cx="469744" cy="259045"/>
    <xdr:sp macro="" textlink="">
      <xdr:nvSpPr>
        <xdr:cNvPr id="319" name="n_2aveValue【保健センター・保健所】&#10;一人当たり面積">
          <a:extLst>
            <a:ext uri="{FF2B5EF4-FFF2-40B4-BE49-F238E27FC236}">
              <a16:creationId xmlns:a16="http://schemas.microsoft.com/office/drawing/2014/main" id="{F3B7EF4F-42BE-4C21-BACB-07F9535CEF3E}"/>
            </a:ext>
          </a:extLst>
        </xdr:cNvPr>
        <xdr:cNvSpPr txBox="1"/>
      </xdr:nvSpPr>
      <xdr:spPr>
        <a:xfrm>
          <a:off x="201994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320" name="n_3aveValue【保健センター・保健所】&#10;一人当たり面積">
          <a:extLst>
            <a:ext uri="{FF2B5EF4-FFF2-40B4-BE49-F238E27FC236}">
              <a16:creationId xmlns:a16="http://schemas.microsoft.com/office/drawing/2014/main" id="{82C0CA10-A160-4589-B418-638C6856C388}"/>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129709</xdr:rowOff>
    </xdr:from>
    <xdr:ext cx="469744" cy="259045"/>
    <xdr:sp macro="" textlink="">
      <xdr:nvSpPr>
        <xdr:cNvPr id="321" name="n_4aveValue【保健センター・保健所】&#10;一人当たり面積">
          <a:extLst>
            <a:ext uri="{FF2B5EF4-FFF2-40B4-BE49-F238E27FC236}">
              <a16:creationId xmlns:a16="http://schemas.microsoft.com/office/drawing/2014/main" id="{71692EAE-8904-4987-9030-3659A1338EE0}"/>
            </a:ext>
          </a:extLst>
        </xdr:cNvPr>
        <xdr:cNvSpPr txBox="1"/>
      </xdr:nvSpPr>
      <xdr:spPr>
        <a:xfrm>
          <a:off x="18421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82414</xdr:rowOff>
    </xdr:from>
    <xdr:ext cx="469744" cy="259045"/>
    <xdr:sp macro="" textlink="">
      <xdr:nvSpPr>
        <xdr:cNvPr id="322" name="n_1mainValue【保健センター・保健所】&#10;一人当たり面積">
          <a:extLst>
            <a:ext uri="{FF2B5EF4-FFF2-40B4-BE49-F238E27FC236}">
              <a16:creationId xmlns:a16="http://schemas.microsoft.com/office/drawing/2014/main" id="{4C04CC9A-510F-4D1F-8D45-B14AE3BB8173}"/>
            </a:ext>
          </a:extLst>
        </xdr:cNvPr>
        <xdr:cNvSpPr txBox="1"/>
      </xdr:nvSpPr>
      <xdr:spPr>
        <a:xfrm>
          <a:off x="21075727" y="951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99560</xdr:rowOff>
    </xdr:from>
    <xdr:ext cx="469744" cy="259045"/>
    <xdr:sp macro="" textlink="">
      <xdr:nvSpPr>
        <xdr:cNvPr id="323" name="n_2mainValue【保健センター・保健所】&#10;一人当たり面積">
          <a:extLst>
            <a:ext uri="{FF2B5EF4-FFF2-40B4-BE49-F238E27FC236}">
              <a16:creationId xmlns:a16="http://schemas.microsoft.com/office/drawing/2014/main" id="{2E4A2D8D-EC7C-4BDD-8358-7C9350ACFCF9}"/>
            </a:ext>
          </a:extLst>
        </xdr:cNvPr>
        <xdr:cNvSpPr txBox="1"/>
      </xdr:nvSpPr>
      <xdr:spPr>
        <a:xfrm>
          <a:off x="20199427" y="952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121276</xdr:rowOff>
    </xdr:from>
    <xdr:ext cx="469744" cy="259045"/>
    <xdr:sp macro="" textlink="">
      <xdr:nvSpPr>
        <xdr:cNvPr id="324" name="n_3mainValue【保健センター・保健所】&#10;一人当たり面積">
          <a:extLst>
            <a:ext uri="{FF2B5EF4-FFF2-40B4-BE49-F238E27FC236}">
              <a16:creationId xmlns:a16="http://schemas.microsoft.com/office/drawing/2014/main" id="{30848043-DF46-4165-9156-90AABF0084E1}"/>
            </a:ext>
          </a:extLst>
        </xdr:cNvPr>
        <xdr:cNvSpPr txBox="1"/>
      </xdr:nvSpPr>
      <xdr:spPr>
        <a:xfrm>
          <a:off x="19310427" y="955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148709</xdr:rowOff>
    </xdr:from>
    <xdr:ext cx="469744" cy="259045"/>
    <xdr:sp macro="" textlink="">
      <xdr:nvSpPr>
        <xdr:cNvPr id="325" name="n_4mainValue【保健センター・保健所】&#10;一人当たり面積">
          <a:extLst>
            <a:ext uri="{FF2B5EF4-FFF2-40B4-BE49-F238E27FC236}">
              <a16:creationId xmlns:a16="http://schemas.microsoft.com/office/drawing/2014/main" id="{1A84E527-8AD7-4CC8-ACC2-B194ECDF7827}"/>
            </a:ext>
          </a:extLst>
        </xdr:cNvPr>
        <xdr:cNvSpPr txBox="1"/>
      </xdr:nvSpPr>
      <xdr:spPr>
        <a:xfrm>
          <a:off x="18421427" y="957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EEBF6785-FB62-4EAD-9B46-0F0150D842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0AA027C1-819D-474D-9012-73F566584F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08265B52-6EE8-4E7B-8E8E-D494E4FC4A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3CDF3C48-9894-4FEB-AAAF-F960FAE400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D0866B7D-CDEF-4F1A-B8C3-C91D7443012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0D696D6A-08EC-4F94-B196-D36E27E3FE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B9337538-5241-47B5-9CBA-259418D1223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52A143E4-0B8B-45F7-A93A-592DF6779A7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a:extLst>
            <a:ext uri="{FF2B5EF4-FFF2-40B4-BE49-F238E27FC236}">
              <a16:creationId xmlns:a16="http://schemas.microsoft.com/office/drawing/2014/main" id="{4D5525F4-8541-45A2-B02F-FE19399E3A9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a:extLst>
            <a:ext uri="{FF2B5EF4-FFF2-40B4-BE49-F238E27FC236}">
              <a16:creationId xmlns:a16="http://schemas.microsoft.com/office/drawing/2014/main" id="{B7B6A8AE-59DE-4ACA-9E4D-123DE9080A4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a:extLst>
            <a:ext uri="{FF2B5EF4-FFF2-40B4-BE49-F238E27FC236}">
              <a16:creationId xmlns:a16="http://schemas.microsoft.com/office/drawing/2014/main" id="{D51107C5-3590-42B0-BDDF-6124EF82B05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7" name="直線コネクタ 336">
          <a:extLst>
            <a:ext uri="{FF2B5EF4-FFF2-40B4-BE49-F238E27FC236}">
              <a16:creationId xmlns:a16="http://schemas.microsoft.com/office/drawing/2014/main" id="{841A79F6-2C9A-46CB-8177-E96C3CB4E47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54328C3A-5093-46F3-9DA2-8867E165D61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9" name="直線コネクタ 338">
          <a:extLst>
            <a:ext uri="{FF2B5EF4-FFF2-40B4-BE49-F238E27FC236}">
              <a16:creationId xmlns:a16="http://schemas.microsoft.com/office/drawing/2014/main" id="{12AAED4D-A060-4D44-8C11-CCFE4DD22FC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0" name="テキスト ボックス 339">
          <a:extLst>
            <a:ext uri="{FF2B5EF4-FFF2-40B4-BE49-F238E27FC236}">
              <a16:creationId xmlns:a16="http://schemas.microsoft.com/office/drawing/2014/main" id="{A7212B0F-E908-4601-945D-564188C3B2A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1" name="直線コネクタ 340">
          <a:extLst>
            <a:ext uri="{FF2B5EF4-FFF2-40B4-BE49-F238E27FC236}">
              <a16:creationId xmlns:a16="http://schemas.microsoft.com/office/drawing/2014/main" id="{0B78A715-6876-4492-9E4B-16BC9C1DBE2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2" name="テキスト ボックス 341">
          <a:extLst>
            <a:ext uri="{FF2B5EF4-FFF2-40B4-BE49-F238E27FC236}">
              <a16:creationId xmlns:a16="http://schemas.microsoft.com/office/drawing/2014/main" id="{0EFE6FB8-727C-4051-84CA-3722E597543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3" name="直線コネクタ 342">
          <a:extLst>
            <a:ext uri="{FF2B5EF4-FFF2-40B4-BE49-F238E27FC236}">
              <a16:creationId xmlns:a16="http://schemas.microsoft.com/office/drawing/2014/main" id="{07368F6B-8003-4477-B22E-991374BA8EC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4" name="テキスト ボックス 343">
          <a:extLst>
            <a:ext uri="{FF2B5EF4-FFF2-40B4-BE49-F238E27FC236}">
              <a16:creationId xmlns:a16="http://schemas.microsoft.com/office/drawing/2014/main" id="{28CA9164-6C5E-4B82-AF67-E389E9610EF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5" name="直線コネクタ 344">
          <a:extLst>
            <a:ext uri="{FF2B5EF4-FFF2-40B4-BE49-F238E27FC236}">
              <a16:creationId xmlns:a16="http://schemas.microsoft.com/office/drawing/2014/main" id="{1BA8AC54-67B3-46DA-80D7-6D6FC6EE3EE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6" name="テキスト ボックス 345">
          <a:extLst>
            <a:ext uri="{FF2B5EF4-FFF2-40B4-BE49-F238E27FC236}">
              <a16:creationId xmlns:a16="http://schemas.microsoft.com/office/drawing/2014/main" id="{E9A4D896-EA8C-4BE7-A488-E9FED67F768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E25EB772-F81F-4C54-9F9A-F5F48A7C38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a:extLst>
            <a:ext uri="{FF2B5EF4-FFF2-40B4-BE49-F238E27FC236}">
              <a16:creationId xmlns:a16="http://schemas.microsoft.com/office/drawing/2014/main" id="{78B9D2C7-18ED-48D1-B431-790896C75BF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9" name="直線コネクタ 348">
          <a:extLst>
            <a:ext uri="{FF2B5EF4-FFF2-40B4-BE49-F238E27FC236}">
              <a16:creationId xmlns:a16="http://schemas.microsoft.com/office/drawing/2014/main" id="{5F1246A7-5B4A-4182-8229-07FE00F4E9E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0" name="【消防施設】&#10;有形固定資産減価償却率最小値テキスト">
          <a:extLst>
            <a:ext uri="{FF2B5EF4-FFF2-40B4-BE49-F238E27FC236}">
              <a16:creationId xmlns:a16="http://schemas.microsoft.com/office/drawing/2014/main" id="{0C4BD84F-C777-43F0-B7FE-F8188207970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1" name="直線コネクタ 350">
          <a:extLst>
            <a:ext uri="{FF2B5EF4-FFF2-40B4-BE49-F238E27FC236}">
              <a16:creationId xmlns:a16="http://schemas.microsoft.com/office/drawing/2014/main" id="{68E98803-A2EF-4BC7-B3F5-D8B38B2A29A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2" name="【消防施設】&#10;有形固定資産減価償却率最大値テキスト">
          <a:extLst>
            <a:ext uri="{FF2B5EF4-FFF2-40B4-BE49-F238E27FC236}">
              <a16:creationId xmlns:a16="http://schemas.microsoft.com/office/drawing/2014/main" id="{42B9941A-F699-48D0-9CD2-575DA517BE9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3" name="直線コネクタ 352">
          <a:extLst>
            <a:ext uri="{FF2B5EF4-FFF2-40B4-BE49-F238E27FC236}">
              <a16:creationId xmlns:a16="http://schemas.microsoft.com/office/drawing/2014/main" id="{FA29C84A-2B70-4EFB-BB52-558BAD7A2BF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354" name="【消防施設】&#10;有形固定資産減価償却率平均値テキスト">
          <a:extLst>
            <a:ext uri="{FF2B5EF4-FFF2-40B4-BE49-F238E27FC236}">
              <a16:creationId xmlns:a16="http://schemas.microsoft.com/office/drawing/2014/main" id="{03A1F967-B7E2-42F4-9E95-DD7D609D2F4E}"/>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355" name="フローチャート: 判断 354">
          <a:extLst>
            <a:ext uri="{FF2B5EF4-FFF2-40B4-BE49-F238E27FC236}">
              <a16:creationId xmlns:a16="http://schemas.microsoft.com/office/drawing/2014/main" id="{BD2D3B81-E387-4298-8C02-161268F9C444}"/>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6" name="フローチャート: 判断 355">
          <a:extLst>
            <a:ext uri="{FF2B5EF4-FFF2-40B4-BE49-F238E27FC236}">
              <a16:creationId xmlns:a16="http://schemas.microsoft.com/office/drawing/2014/main" id="{1FAE0E9D-E989-497B-B32E-C85492FB0CF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357" name="フローチャート: 判断 356">
          <a:extLst>
            <a:ext uri="{FF2B5EF4-FFF2-40B4-BE49-F238E27FC236}">
              <a16:creationId xmlns:a16="http://schemas.microsoft.com/office/drawing/2014/main" id="{C1801EF6-50DD-445E-A521-7C703013954C}"/>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358" name="フローチャート: 判断 357">
          <a:extLst>
            <a:ext uri="{FF2B5EF4-FFF2-40B4-BE49-F238E27FC236}">
              <a16:creationId xmlns:a16="http://schemas.microsoft.com/office/drawing/2014/main" id="{7653BC4B-FAC1-4337-A913-5420FB9B0720}"/>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359" name="フローチャート: 判断 358">
          <a:extLst>
            <a:ext uri="{FF2B5EF4-FFF2-40B4-BE49-F238E27FC236}">
              <a16:creationId xmlns:a16="http://schemas.microsoft.com/office/drawing/2014/main" id="{B4BB7554-A34A-4708-BAF1-8C2DA957C9B6}"/>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685B90C-A670-4701-A661-A259C1860D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5DC380B-DF53-4EE4-9473-9C488EBFF0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6CB6A61-55E6-46CC-B8B4-7A6A4485C6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913D867-5ECF-44C4-8F9B-3CFD524097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F2E012E-0FD6-46FC-88DE-5C4B2BDF4D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151130</xdr:rowOff>
    </xdr:from>
    <xdr:to>
      <xdr:col>85</xdr:col>
      <xdr:colOff>177800</xdr:colOff>
      <xdr:row>83</xdr:row>
      <xdr:rowOff>81280</xdr:rowOff>
    </xdr:to>
    <xdr:sp macro="" textlink="">
      <xdr:nvSpPr>
        <xdr:cNvPr id="365" name="楕円 364">
          <a:extLst>
            <a:ext uri="{FF2B5EF4-FFF2-40B4-BE49-F238E27FC236}">
              <a16:creationId xmlns:a16="http://schemas.microsoft.com/office/drawing/2014/main" id="{070DEDCD-B3CA-40EF-8D5D-31C75AD51DA3}"/>
            </a:ext>
          </a:extLst>
        </xdr:cNvPr>
        <xdr:cNvSpPr/>
      </xdr:nvSpPr>
      <xdr:spPr>
        <a:xfrm>
          <a:off x="16268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129557</xdr:rowOff>
    </xdr:from>
    <xdr:ext cx="405111" cy="259045"/>
    <xdr:sp macro="" textlink="">
      <xdr:nvSpPr>
        <xdr:cNvPr id="366" name="【消防施設】&#10;有形固定資産減価償却率該当値テキスト">
          <a:extLst>
            <a:ext uri="{FF2B5EF4-FFF2-40B4-BE49-F238E27FC236}">
              <a16:creationId xmlns:a16="http://schemas.microsoft.com/office/drawing/2014/main" id="{7D7D44AF-E7AD-4C48-AACC-6B9D7F97EC95}"/>
            </a:ext>
          </a:extLst>
        </xdr:cNvPr>
        <xdr:cNvSpPr txBox="1"/>
      </xdr:nvSpPr>
      <xdr:spPr>
        <a:xfrm>
          <a:off x="16357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130811</xdr:rowOff>
    </xdr:from>
    <xdr:to>
      <xdr:col>81</xdr:col>
      <xdr:colOff>101600</xdr:colOff>
      <xdr:row>83</xdr:row>
      <xdr:rowOff>60961</xdr:rowOff>
    </xdr:to>
    <xdr:sp macro="" textlink="">
      <xdr:nvSpPr>
        <xdr:cNvPr id="367" name="楕円 366">
          <a:extLst>
            <a:ext uri="{FF2B5EF4-FFF2-40B4-BE49-F238E27FC236}">
              <a16:creationId xmlns:a16="http://schemas.microsoft.com/office/drawing/2014/main" id="{E0023455-DE97-4A38-B2F3-30FDF6114C40}"/>
            </a:ext>
          </a:extLst>
        </xdr:cNvPr>
        <xdr:cNvSpPr/>
      </xdr:nvSpPr>
      <xdr:spPr>
        <a:xfrm>
          <a:off x="15430500" y="141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10161</xdr:rowOff>
    </xdr:from>
    <xdr:to>
      <xdr:col>85</xdr:col>
      <xdr:colOff>127000</xdr:colOff>
      <xdr:row>83</xdr:row>
      <xdr:rowOff>30480</xdr:rowOff>
    </xdr:to>
    <xdr:cxnSp macro="">
      <xdr:nvCxnSpPr>
        <xdr:cNvPr id="368" name="直線コネクタ 367">
          <a:extLst>
            <a:ext uri="{FF2B5EF4-FFF2-40B4-BE49-F238E27FC236}">
              <a16:creationId xmlns:a16="http://schemas.microsoft.com/office/drawing/2014/main" id="{6A7727A7-56FC-4988-AFDF-A8DDA4375EDE}"/>
            </a:ext>
          </a:extLst>
        </xdr:cNvPr>
        <xdr:cNvCxnSpPr/>
      </xdr:nvCxnSpPr>
      <xdr:spPr>
        <a:xfrm>
          <a:off x="15481300" y="14240511"/>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104139</xdr:rowOff>
    </xdr:from>
    <xdr:to>
      <xdr:col>76</xdr:col>
      <xdr:colOff>165100</xdr:colOff>
      <xdr:row>84</xdr:row>
      <xdr:rowOff>34289</xdr:rowOff>
    </xdr:to>
    <xdr:sp macro="" textlink="">
      <xdr:nvSpPr>
        <xdr:cNvPr id="369" name="楕円 368">
          <a:extLst>
            <a:ext uri="{FF2B5EF4-FFF2-40B4-BE49-F238E27FC236}">
              <a16:creationId xmlns:a16="http://schemas.microsoft.com/office/drawing/2014/main" id="{F29083E6-9976-4B37-B58F-5909C1DBC92F}"/>
            </a:ext>
          </a:extLst>
        </xdr:cNvPr>
        <xdr:cNvSpPr/>
      </xdr:nvSpPr>
      <xdr:spPr>
        <a:xfrm>
          <a:off x="14541500" y="143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10161</xdr:rowOff>
    </xdr:from>
    <xdr:to>
      <xdr:col>81</xdr:col>
      <xdr:colOff>50800</xdr:colOff>
      <xdr:row>83</xdr:row>
      <xdr:rowOff>154939</xdr:rowOff>
    </xdr:to>
    <xdr:cxnSp macro="">
      <xdr:nvCxnSpPr>
        <xdr:cNvPr id="370" name="直線コネクタ 369">
          <a:extLst>
            <a:ext uri="{FF2B5EF4-FFF2-40B4-BE49-F238E27FC236}">
              <a16:creationId xmlns:a16="http://schemas.microsoft.com/office/drawing/2014/main" id="{68B7DD0E-4CD0-42E2-8328-2D06C634B120}"/>
            </a:ext>
          </a:extLst>
        </xdr:cNvPr>
        <xdr:cNvCxnSpPr/>
      </xdr:nvCxnSpPr>
      <xdr:spPr>
        <a:xfrm flipV="1">
          <a:off x="14592300" y="142405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77470</xdr:rowOff>
    </xdr:from>
    <xdr:to>
      <xdr:col>72</xdr:col>
      <xdr:colOff>38100</xdr:colOff>
      <xdr:row>84</xdr:row>
      <xdr:rowOff>7620</xdr:rowOff>
    </xdr:to>
    <xdr:sp macro="" textlink="">
      <xdr:nvSpPr>
        <xdr:cNvPr id="371" name="楕円 370">
          <a:extLst>
            <a:ext uri="{FF2B5EF4-FFF2-40B4-BE49-F238E27FC236}">
              <a16:creationId xmlns:a16="http://schemas.microsoft.com/office/drawing/2014/main" id="{ABF174C0-1C56-4046-A8B3-49D4880EC4FA}"/>
            </a:ext>
          </a:extLst>
        </xdr:cNvPr>
        <xdr:cNvSpPr/>
      </xdr:nvSpPr>
      <xdr:spPr>
        <a:xfrm>
          <a:off x="13652500" y="143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128270</xdr:rowOff>
    </xdr:from>
    <xdr:to>
      <xdr:col>76</xdr:col>
      <xdr:colOff>114300</xdr:colOff>
      <xdr:row>83</xdr:row>
      <xdr:rowOff>154939</xdr:rowOff>
    </xdr:to>
    <xdr:cxnSp macro="">
      <xdr:nvCxnSpPr>
        <xdr:cNvPr id="372" name="直線コネクタ 371">
          <a:extLst>
            <a:ext uri="{FF2B5EF4-FFF2-40B4-BE49-F238E27FC236}">
              <a16:creationId xmlns:a16="http://schemas.microsoft.com/office/drawing/2014/main" id="{E542236D-B3DE-4252-B3A0-68493BA3B306}"/>
            </a:ext>
          </a:extLst>
        </xdr:cNvPr>
        <xdr:cNvCxnSpPr/>
      </xdr:nvCxnSpPr>
      <xdr:spPr>
        <a:xfrm>
          <a:off x="13703300" y="143586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49530</xdr:rowOff>
    </xdr:from>
    <xdr:to>
      <xdr:col>67</xdr:col>
      <xdr:colOff>101600</xdr:colOff>
      <xdr:row>83</xdr:row>
      <xdr:rowOff>151130</xdr:rowOff>
    </xdr:to>
    <xdr:sp macro="" textlink="">
      <xdr:nvSpPr>
        <xdr:cNvPr id="373" name="楕円 372">
          <a:extLst>
            <a:ext uri="{FF2B5EF4-FFF2-40B4-BE49-F238E27FC236}">
              <a16:creationId xmlns:a16="http://schemas.microsoft.com/office/drawing/2014/main" id="{C0F1BEF8-4D97-489A-96F1-F0647DE8F966}"/>
            </a:ext>
          </a:extLst>
        </xdr:cNvPr>
        <xdr:cNvSpPr/>
      </xdr:nvSpPr>
      <xdr:spPr>
        <a:xfrm>
          <a:off x="12763500" y="14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100330</xdr:rowOff>
    </xdr:from>
    <xdr:to>
      <xdr:col>71</xdr:col>
      <xdr:colOff>177800</xdr:colOff>
      <xdr:row>83</xdr:row>
      <xdr:rowOff>128270</xdr:rowOff>
    </xdr:to>
    <xdr:cxnSp macro="">
      <xdr:nvCxnSpPr>
        <xdr:cNvPr id="374" name="直線コネクタ 373">
          <a:extLst>
            <a:ext uri="{FF2B5EF4-FFF2-40B4-BE49-F238E27FC236}">
              <a16:creationId xmlns:a16="http://schemas.microsoft.com/office/drawing/2014/main" id="{B41173AA-BDFD-4302-BA81-DF55D9F7CB7F}"/>
            </a:ext>
          </a:extLst>
        </xdr:cNvPr>
        <xdr:cNvCxnSpPr/>
      </xdr:nvCxnSpPr>
      <xdr:spPr>
        <a:xfrm>
          <a:off x="12814300" y="14330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375" name="n_1aveValue【消防施設】&#10;有形固定資産減価償却率">
          <a:extLst>
            <a:ext uri="{FF2B5EF4-FFF2-40B4-BE49-F238E27FC236}">
              <a16:creationId xmlns:a16="http://schemas.microsoft.com/office/drawing/2014/main" id="{4FDDE89D-E527-48B9-867D-7285F7D2CF41}"/>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376" name="n_2aveValue【消防施設】&#10;有形固定資産減価償却率">
          <a:extLst>
            <a:ext uri="{FF2B5EF4-FFF2-40B4-BE49-F238E27FC236}">
              <a16:creationId xmlns:a16="http://schemas.microsoft.com/office/drawing/2014/main" id="{B01CFBE7-A0E8-413E-B207-0C3531B285E5}"/>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377" name="n_3aveValue【消防施設】&#10;有形固定資産減価償却率">
          <a:extLst>
            <a:ext uri="{FF2B5EF4-FFF2-40B4-BE49-F238E27FC236}">
              <a16:creationId xmlns:a16="http://schemas.microsoft.com/office/drawing/2014/main" id="{2FA7FC70-91DA-479D-9092-3860E9E2EA2E}"/>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378" name="n_4aveValue【消防施設】&#10;有形固定資産減価償却率">
          <a:extLst>
            <a:ext uri="{FF2B5EF4-FFF2-40B4-BE49-F238E27FC236}">
              <a16:creationId xmlns:a16="http://schemas.microsoft.com/office/drawing/2014/main" id="{5589ADD9-3021-4CD6-9AFB-90968D94D7F6}"/>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52088</xdr:rowOff>
    </xdr:from>
    <xdr:ext cx="405111" cy="259045"/>
    <xdr:sp macro="" textlink="">
      <xdr:nvSpPr>
        <xdr:cNvPr id="379" name="n_1mainValue【消防施設】&#10;有形固定資産減価償却率">
          <a:extLst>
            <a:ext uri="{FF2B5EF4-FFF2-40B4-BE49-F238E27FC236}">
              <a16:creationId xmlns:a16="http://schemas.microsoft.com/office/drawing/2014/main" id="{69EA1BE3-EE8F-4E80-8DAE-7F29583A0D63}"/>
            </a:ext>
          </a:extLst>
        </xdr:cNvPr>
        <xdr:cNvSpPr txBox="1"/>
      </xdr:nvSpPr>
      <xdr:spPr>
        <a:xfrm>
          <a:off x="15266044"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25416</xdr:rowOff>
    </xdr:from>
    <xdr:ext cx="405111" cy="259045"/>
    <xdr:sp macro="" textlink="">
      <xdr:nvSpPr>
        <xdr:cNvPr id="380" name="n_2mainValue【消防施設】&#10;有形固定資産減価償却率">
          <a:extLst>
            <a:ext uri="{FF2B5EF4-FFF2-40B4-BE49-F238E27FC236}">
              <a16:creationId xmlns:a16="http://schemas.microsoft.com/office/drawing/2014/main" id="{5D42D305-D070-4794-878B-00F962EA5091}"/>
            </a:ext>
          </a:extLst>
        </xdr:cNvPr>
        <xdr:cNvSpPr txBox="1"/>
      </xdr:nvSpPr>
      <xdr:spPr>
        <a:xfrm>
          <a:off x="14389744" y="1442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170197</xdr:rowOff>
    </xdr:from>
    <xdr:ext cx="405111" cy="259045"/>
    <xdr:sp macro="" textlink="">
      <xdr:nvSpPr>
        <xdr:cNvPr id="381" name="n_3mainValue【消防施設】&#10;有形固定資産減価償却率">
          <a:extLst>
            <a:ext uri="{FF2B5EF4-FFF2-40B4-BE49-F238E27FC236}">
              <a16:creationId xmlns:a16="http://schemas.microsoft.com/office/drawing/2014/main" id="{2F9FF5BA-7B57-4FFD-9CFC-AF019EBC1F8B}"/>
            </a:ext>
          </a:extLst>
        </xdr:cNvPr>
        <xdr:cNvSpPr txBox="1"/>
      </xdr:nvSpPr>
      <xdr:spPr>
        <a:xfrm>
          <a:off x="13500744"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142257</xdr:rowOff>
    </xdr:from>
    <xdr:ext cx="405111" cy="259045"/>
    <xdr:sp macro="" textlink="">
      <xdr:nvSpPr>
        <xdr:cNvPr id="382" name="n_4mainValue【消防施設】&#10;有形固定資産減価償却率">
          <a:extLst>
            <a:ext uri="{FF2B5EF4-FFF2-40B4-BE49-F238E27FC236}">
              <a16:creationId xmlns:a16="http://schemas.microsoft.com/office/drawing/2014/main" id="{E0BB31F7-102A-4351-A200-FF7C6780A2A7}"/>
            </a:ext>
          </a:extLst>
        </xdr:cNvPr>
        <xdr:cNvSpPr txBox="1"/>
      </xdr:nvSpPr>
      <xdr:spPr>
        <a:xfrm>
          <a:off x="12611744" y="1437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a:extLst>
            <a:ext uri="{FF2B5EF4-FFF2-40B4-BE49-F238E27FC236}">
              <a16:creationId xmlns:a16="http://schemas.microsoft.com/office/drawing/2014/main" id="{E7FE8D1E-330F-4FF4-A497-B387352EDA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a:extLst>
            <a:ext uri="{FF2B5EF4-FFF2-40B4-BE49-F238E27FC236}">
              <a16:creationId xmlns:a16="http://schemas.microsoft.com/office/drawing/2014/main" id="{A1FA12A2-87C9-4CF3-8669-5C01C82BEC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a:extLst>
            <a:ext uri="{FF2B5EF4-FFF2-40B4-BE49-F238E27FC236}">
              <a16:creationId xmlns:a16="http://schemas.microsoft.com/office/drawing/2014/main" id="{6F00BF37-9EC9-48CD-A39B-D02AD61CC6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a:extLst>
            <a:ext uri="{FF2B5EF4-FFF2-40B4-BE49-F238E27FC236}">
              <a16:creationId xmlns:a16="http://schemas.microsoft.com/office/drawing/2014/main" id="{261499C6-97EB-479B-80DF-C413581D55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a:extLst>
            <a:ext uri="{FF2B5EF4-FFF2-40B4-BE49-F238E27FC236}">
              <a16:creationId xmlns:a16="http://schemas.microsoft.com/office/drawing/2014/main" id="{51BFB7B8-A8A0-46DB-A20D-700B0F1A18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a:extLst>
            <a:ext uri="{FF2B5EF4-FFF2-40B4-BE49-F238E27FC236}">
              <a16:creationId xmlns:a16="http://schemas.microsoft.com/office/drawing/2014/main" id="{12241279-A9AE-48C6-A558-9CABC1D35B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a:extLst>
            <a:ext uri="{FF2B5EF4-FFF2-40B4-BE49-F238E27FC236}">
              <a16:creationId xmlns:a16="http://schemas.microsoft.com/office/drawing/2014/main" id="{2CCD412C-FD04-4A5B-9BCB-C895EC7E12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a:extLst>
            <a:ext uri="{FF2B5EF4-FFF2-40B4-BE49-F238E27FC236}">
              <a16:creationId xmlns:a16="http://schemas.microsoft.com/office/drawing/2014/main" id="{CFAC8607-253C-47C0-960A-C517294049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a:extLst>
            <a:ext uri="{FF2B5EF4-FFF2-40B4-BE49-F238E27FC236}">
              <a16:creationId xmlns:a16="http://schemas.microsoft.com/office/drawing/2014/main" id="{9896DA80-E447-4441-8F96-FE24876054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a:extLst>
            <a:ext uri="{FF2B5EF4-FFF2-40B4-BE49-F238E27FC236}">
              <a16:creationId xmlns:a16="http://schemas.microsoft.com/office/drawing/2014/main" id="{5E4A6112-F7F2-4176-AD74-07A2347FAC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3" name="直線コネクタ 392">
          <a:extLst>
            <a:ext uri="{FF2B5EF4-FFF2-40B4-BE49-F238E27FC236}">
              <a16:creationId xmlns:a16="http://schemas.microsoft.com/office/drawing/2014/main" id="{B9BAAA1E-2462-4E3D-B2A2-6CB82A0669D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4" name="テキスト ボックス 393">
          <a:extLst>
            <a:ext uri="{FF2B5EF4-FFF2-40B4-BE49-F238E27FC236}">
              <a16:creationId xmlns:a16="http://schemas.microsoft.com/office/drawing/2014/main" id="{B3DB52C0-E914-425C-8B22-F935156B2EE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5" name="直線コネクタ 394">
          <a:extLst>
            <a:ext uri="{FF2B5EF4-FFF2-40B4-BE49-F238E27FC236}">
              <a16:creationId xmlns:a16="http://schemas.microsoft.com/office/drawing/2014/main" id="{91FFFBC8-27B4-49A7-B552-1BB74606535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6" name="テキスト ボックス 395">
          <a:extLst>
            <a:ext uri="{FF2B5EF4-FFF2-40B4-BE49-F238E27FC236}">
              <a16:creationId xmlns:a16="http://schemas.microsoft.com/office/drawing/2014/main" id="{380C86D9-8AF1-4EDC-B224-314BD4E9933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7" name="直線コネクタ 396">
          <a:extLst>
            <a:ext uri="{FF2B5EF4-FFF2-40B4-BE49-F238E27FC236}">
              <a16:creationId xmlns:a16="http://schemas.microsoft.com/office/drawing/2014/main" id="{E1DF3ADC-6C11-4534-90A7-270AD2079A7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8" name="テキスト ボックス 397">
          <a:extLst>
            <a:ext uri="{FF2B5EF4-FFF2-40B4-BE49-F238E27FC236}">
              <a16:creationId xmlns:a16="http://schemas.microsoft.com/office/drawing/2014/main" id="{90E6DDCF-09E0-4F3A-A056-BF22F459931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9" name="直線コネクタ 398">
          <a:extLst>
            <a:ext uri="{FF2B5EF4-FFF2-40B4-BE49-F238E27FC236}">
              <a16:creationId xmlns:a16="http://schemas.microsoft.com/office/drawing/2014/main" id="{CA2BC64F-0A44-40DF-A4F7-2E8EA44C0B1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0" name="テキスト ボックス 399">
          <a:extLst>
            <a:ext uri="{FF2B5EF4-FFF2-40B4-BE49-F238E27FC236}">
              <a16:creationId xmlns:a16="http://schemas.microsoft.com/office/drawing/2014/main" id="{FA2E44EA-015F-4D89-8174-05341210E16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1" name="直線コネクタ 400">
          <a:extLst>
            <a:ext uri="{FF2B5EF4-FFF2-40B4-BE49-F238E27FC236}">
              <a16:creationId xmlns:a16="http://schemas.microsoft.com/office/drawing/2014/main" id="{716580DF-52F4-4E46-84D0-658823C9A93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2" name="テキスト ボックス 401">
          <a:extLst>
            <a:ext uri="{FF2B5EF4-FFF2-40B4-BE49-F238E27FC236}">
              <a16:creationId xmlns:a16="http://schemas.microsoft.com/office/drawing/2014/main" id="{4356A609-9216-468E-A797-D9CDC2E39F6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3" name="直線コネクタ 402">
          <a:extLst>
            <a:ext uri="{FF2B5EF4-FFF2-40B4-BE49-F238E27FC236}">
              <a16:creationId xmlns:a16="http://schemas.microsoft.com/office/drawing/2014/main" id="{116B0344-A508-484F-A844-B1B7D11C18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4" name="テキスト ボックス 403">
          <a:extLst>
            <a:ext uri="{FF2B5EF4-FFF2-40B4-BE49-F238E27FC236}">
              <a16:creationId xmlns:a16="http://schemas.microsoft.com/office/drawing/2014/main" id="{054F918A-2231-46D9-A846-35749BFE0B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5" name="【消防施設】&#10;一人当たり面積グラフ枠">
          <a:extLst>
            <a:ext uri="{FF2B5EF4-FFF2-40B4-BE49-F238E27FC236}">
              <a16:creationId xmlns:a16="http://schemas.microsoft.com/office/drawing/2014/main" id="{3F8B6458-0E72-42D8-ABBC-3262152794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406" name="直線コネクタ 405">
          <a:extLst>
            <a:ext uri="{FF2B5EF4-FFF2-40B4-BE49-F238E27FC236}">
              <a16:creationId xmlns:a16="http://schemas.microsoft.com/office/drawing/2014/main" id="{E833E447-8262-4014-B3F3-5CD572EB4ED1}"/>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407" name="【消防施設】&#10;一人当たり面積最小値テキスト">
          <a:extLst>
            <a:ext uri="{FF2B5EF4-FFF2-40B4-BE49-F238E27FC236}">
              <a16:creationId xmlns:a16="http://schemas.microsoft.com/office/drawing/2014/main" id="{DED17420-7596-450A-8BE6-70EE0CAF212F}"/>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408" name="直線コネクタ 407">
          <a:extLst>
            <a:ext uri="{FF2B5EF4-FFF2-40B4-BE49-F238E27FC236}">
              <a16:creationId xmlns:a16="http://schemas.microsoft.com/office/drawing/2014/main" id="{059E3269-06FB-4022-8CDD-80635DF0AE70}"/>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409" name="【消防施設】&#10;一人当たり面積最大値テキスト">
          <a:extLst>
            <a:ext uri="{FF2B5EF4-FFF2-40B4-BE49-F238E27FC236}">
              <a16:creationId xmlns:a16="http://schemas.microsoft.com/office/drawing/2014/main" id="{AAB029C8-535C-4EBD-822C-80767305CAF8}"/>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410" name="直線コネクタ 409">
          <a:extLst>
            <a:ext uri="{FF2B5EF4-FFF2-40B4-BE49-F238E27FC236}">
              <a16:creationId xmlns:a16="http://schemas.microsoft.com/office/drawing/2014/main" id="{F5D70FFE-9083-4F1A-9FEF-5639E0E29D30}"/>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411" name="【消防施設】&#10;一人当たり面積平均値テキスト">
          <a:extLst>
            <a:ext uri="{FF2B5EF4-FFF2-40B4-BE49-F238E27FC236}">
              <a16:creationId xmlns:a16="http://schemas.microsoft.com/office/drawing/2014/main" id="{AC36A5A1-1F17-464A-B7D0-6A45973F477C}"/>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412" name="フローチャート: 判断 411">
          <a:extLst>
            <a:ext uri="{FF2B5EF4-FFF2-40B4-BE49-F238E27FC236}">
              <a16:creationId xmlns:a16="http://schemas.microsoft.com/office/drawing/2014/main" id="{E5C70E70-A0FC-4FB4-A303-77FB20B00A52}"/>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413" name="フローチャート: 判断 412">
          <a:extLst>
            <a:ext uri="{FF2B5EF4-FFF2-40B4-BE49-F238E27FC236}">
              <a16:creationId xmlns:a16="http://schemas.microsoft.com/office/drawing/2014/main" id="{2D5EED09-BBFE-4E2F-8D86-9BF7F727FE88}"/>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414" name="フローチャート: 判断 413">
          <a:extLst>
            <a:ext uri="{FF2B5EF4-FFF2-40B4-BE49-F238E27FC236}">
              <a16:creationId xmlns:a16="http://schemas.microsoft.com/office/drawing/2014/main" id="{F2FCEA9B-5BC9-41A4-AE41-BE054F6DD448}"/>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415" name="フローチャート: 判断 414">
          <a:extLst>
            <a:ext uri="{FF2B5EF4-FFF2-40B4-BE49-F238E27FC236}">
              <a16:creationId xmlns:a16="http://schemas.microsoft.com/office/drawing/2014/main" id="{2783ACD6-48C6-44C4-A14B-E166707B879B}"/>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416" name="フローチャート: 判断 415">
          <a:extLst>
            <a:ext uri="{FF2B5EF4-FFF2-40B4-BE49-F238E27FC236}">
              <a16:creationId xmlns:a16="http://schemas.microsoft.com/office/drawing/2014/main" id="{6AB7F83A-3807-40E2-90D5-B36D983FA83F}"/>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1DEB3FC8-9DE7-486F-970C-00757C0DBF6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E44E970F-F8FD-401E-A607-EA64CFBBAA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6FE171A4-CB1A-41FD-B6A9-43B13FFEEB2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D6EDD9D0-BB46-4B90-9F05-BDF7939445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9763DAA2-E18F-43BB-9909-8510FE4E29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59689</xdr:rowOff>
    </xdr:from>
    <xdr:to>
      <xdr:col>116</xdr:col>
      <xdr:colOff>114300</xdr:colOff>
      <xdr:row>84</xdr:row>
      <xdr:rowOff>161289</xdr:rowOff>
    </xdr:to>
    <xdr:sp macro="" textlink="">
      <xdr:nvSpPr>
        <xdr:cNvPr id="422" name="楕円 421">
          <a:extLst>
            <a:ext uri="{FF2B5EF4-FFF2-40B4-BE49-F238E27FC236}">
              <a16:creationId xmlns:a16="http://schemas.microsoft.com/office/drawing/2014/main" id="{13A5FB43-2D49-4ABD-AB7A-90D3418A8B2C}"/>
            </a:ext>
          </a:extLst>
        </xdr:cNvPr>
        <xdr:cNvSpPr/>
      </xdr:nvSpPr>
      <xdr:spPr>
        <a:xfrm>
          <a:off x="22110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82566</xdr:rowOff>
    </xdr:from>
    <xdr:ext cx="469744" cy="259045"/>
    <xdr:sp macro="" textlink="">
      <xdr:nvSpPr>
        <xdr:cNvPr id="423" name="【消防施設】&#10;一人当たり面積該当値テキスト">
          <a:extLst>
            <a:ext uri="{FF2B5EF4-FFF2-40B4-BE49-F238E27FC236}">
              <a16:creationId xmlns:a16="http://schemas.microsoft.com/office/drawing/2014/main" id="{73ECDC91-281D-4D50-BA01-594AD827B130}"/>
            </a:ext>
          </a:extLst>
        </xdr:cNvPr>
        <xdr:cNvSpPr txBox="1"/>
      </xdr:nvSpPr>
      <xdr:spPr>
        <a:xfrm>
          <a:off x="22199600"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73025</xdr:rowOff>
    </xdr:from>
    <xdr:to>
      <xdr:col>112</xdr:col>
      <xdr:colOff>38100</xdr:colOff>
      <xdr:row>85</xdr:row>
      <xdr:rowOff>3175</xdr:rowOff>
    </xdr:to>
    <xdr:sp macro="" textlink="">
      <xdr:nvSpPr>
        <xdr:cNvPr id="424" name="楕円 423">
          <a:extLst>
            <a:ext uri="{FF2B5EF4-FFF2-40B4-BE49-F238E27FC236}">
              <a16:creationId xmlns:a16="http://schemas.microsoft.com/office/drawing/2014/main" id="{D302E3CB-FFEC-4C85-BB71-F8A2EFEB31EF}"/>
            </a:ext>
          </a:extLst>
        </xdr:cNvPr>
        <xdr:cNvSpPr/>
      </xdr:nvSpPr>
      <xdr:spPr>
        <a:xfrm>
          <a:off x="21272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110489</xdr:rowOff>
    </xdr:from>
    <xdr:to>
      <xdr:col>116</xdr:col>
      <xdr:colOff>63500</xdr:colOff>
      <xdr:row>84</xdr:row>
      <xdr:rowOff>123825</xdr:rowOff>
    </xdr:to>
    <xdr:cxnSp macro="">
      <xdr:nvCxnSpPr>
        <xdr:cNvPr id="425" name="直線コネクタ 424">
          <a:extLst>
            <a:ext uri="{FF2B5EF4-FFF2-40B4-BE49-F238E27FC236}">
              <a16:creationId xmlns:a16="http://schemas.microsoft.com/office/drawing/2014/main" id="{3C661110-08C0-4D92-9536-E8001042C66C}"/>
            </a:ext>
          </a:extLst>
        </xdr:cNvPr>
        <xdr:cNvCxnSpPr/>
      </xdr:nvCxnSpPr>
      <xdr:spPr>
        <a:xfrm flipV="1">
          <a:off x="21323300" y="145122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77978</xdr:rowOff>
    </xdr:from>
    <xdr:to>
      <xdr:col>107</xdr:col>
      <xdr:colOff>101600</xdr:colOff>
      <xdr:row>85</xdr:row>
      <xdr:rowOff>8128</xdr:rowOff>
    </xdr:to>
    <xdr:sp macro="" textlink="">
      <xdr:nvSpPr>
        <xdr:cNvPr id="426" name="楕円 425">
          <a:extLst>
            <a:ext uri="{FF2B5EF4-FFF2-40B4-BE49-F238E27FC236}">
              <a16:creationId xmlns:a16="http://schemas.microsoft.com/office/drawing/2014/main" id="{99999B27-947A-40F4-9556-625E99D67CC3}"/>
            </a:ext>
          </a:extLst>
        </xdr:cNvPr>
        <xdr:cNvSpPr/>
      </xdr:nvSpPr>
      <xdr:spPr>
        <a:xfrm>
          <a:off x="20383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123825</xdr:rowOff>
    </xdr:from>
    <xdr:to>
      <xdr:col>111</xdr:col>
      <xdr:colOff>177800</xdr:colOff>
      <xdr:row>84</xdr:row>
      <xdr:rowOff>128778</xdr:rowOff>
    </xdr:to>
    <xdr:cxnSp macro="">
      <xdr:nvCxnSpPr>
        <xdr:cNvPr id="427" name="直線コネクタ 426">
          <a:extLst>
            <a:ext uri="{FF2B5EF4-FFF2-40B4-BE49-F238E27FC236}">
              <a16:creationId xmlns:a16="http://schemas.microsoft.com/office/drawing/2014/main" id="{90970E8A-8A87-4404-94A1-87F9C3D7E4DC}"/>
            </a:ext>
          </a:extLst>
        </xdr:cNvPr>
        <xdr:cNvCxnSpPr/>
      </xdr:nvCxnSpPr>
      <xdr:spPr>
        <a:xfrm flipV="1">
          <a:off x="20434300" y="1452562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84074</xdr:rowOff>
    </xdr:from>
    <xdr:to>
      <xdr:col>102</xdr:col>
      <xdr:colOff>165100</xdr:colOff>
      <xdr:row>85</xdr:row>
      <xdr:rowOff>14224</xdr:rowOff>
    </xdr:to>
    <xdr:sp macro="" textlink="">
      <xdr:nvSpPr>
        <xdr:cNvPr id="428" name="楕円 427">
          <a:extLst>
            <a:ext uri="{FF2B5EF4-FFF2-40B4-BE49-F238E27FC236}">
              <a16:creationId xmlns:a16="http://schemas.microsoft.com/office/drawing/2014/main" id="{8A4840DD-4FA6-42E6-AF1D-2B9202864404}"/>
            </a:ext>
          </a:extLst>
        </xdr:cNvPr>
        <xdr:cNvSpPr/>
      </xdr:nvSpPr>
      <xdr:spPr>
        <a:xfrm>
          <a:off x="19494500" y="144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128778</xdr:rowOff>
    </xdr:from>
    <xdr:to>
      <xdr:col>107</xdr:col>
      <xdr:colOff>50800</xdr:colOff>
      <xdr:row>84</xdr:row>
      <xdr:rowOff>134874</xdr:rowOff>
    </xdr:to>
    <xdr:cxnSp macro="">
      <xdr:nvCxnSpPr>
        <xdr:cNvPr id="429" name="直線コネクタ 428">
          <a:extLst>
            <a:ext uri="{FF2B5EF4-FFF2-40B4-BE49-F238E27FC236}">
              <a16:creationId xmlns:a16="http://schemas.microsoft.com/office/drawing/2014/main" id="{C4249741-DFA1-4876-BA86-65348DA5067A}"/>
            </a:ext>
          </a:extLst>
        </xdr:cNvPr>
        <xdr:cNvCxnSpPr/>
      </xdr:nvCxnSpPr>
      <xdr:spPr>
        <a:xfrm flipV="1">
          <a:off x="19545300" y="1453057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91694</xdr:rowOff>
    </xdr:from>
    <xdr:to>
      <xdr:col>98</xdr:col>
      <xdr:colOff>38100</xdr:colOff>
      <xdr:row>85</xdr:row>
      <xdr:rowOff>21844</xdr:rowOff>
    </xdr:to>
    <xdr:sp macro="" textlink="">
      <xdr:nvSpPr>
        <xdr:cNvPr id="430" name="楕円 429">
          <a:extLst>
            <a:ext uri="{FF2B5EF4-FFF2-40B4-BE49-F238E27FC236}">
              <a16:creationId xmlns:a16="http://schemas.microsoft.com/office/drawing/2014/main" id="{104AC4BF-762F-405F-B97D-6938D2BC9516}"/>
            </a:ext>
          </a:extLst>
        </xdr:cNvPr>
        <xdr:cNvSpPr/>
      </xdr:nvSpPr>
      <xdr:spPr>
        <a:xfrm>
          <a:off x="18605500" y="144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134874</xdr:rowOff>
    </xdr:from>
    <xdr:to>
      <xdr:col>102</xdr:col>
      <xdr:colOff>114300</xdr:colOff>
      <xdr:row>84</xdr:row>
      <xdr:rowOff>142494</xdr:rowOff>
    </xdr:to>
    <xdr:cxnSp macro="">
      <xdr:nvCxnSpPr>
        <xdr:cNvPr id="431" name="直線コネクタ 430">
          <a:extLst>
            <a:ext uri="{FF2B5EF4-FFF2-40B4-BE49-F238E27FC236}">
              <a16:creationId xmlns:a16="http://schemas.microsoft.com/office/drawing/2014/main" id="{018D8DE4-3A8B-4832-8AE9-AF2535E8D0E4}"/>
            </a:ext>
          </a:extLst>
        </xdr:cNvPr>
        <xdr:cNvCxnSpPr/>
      </xdr:nvCxnSpPr>
      <xdr:spPr>
        <a:xfrm flipV="1">
          <a:off x="18656300" y="145366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432" name="n_1aveValue【消防施設】&#10;一人当たり面積">
          <a:extLst>
            <a:ext uri="{FF2B5EF4-FFF2-40B4-BE49-F238E27FC236}">
              <a16:creationId xmlns:a16="http://schemas.microsoft.com/office/drawing/2014/main" id="{DD13D4D0-5597-4955-9319-E96FA66901C9}"/>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433" name="n_2aveValue【消防施設】&#10;一人当たり面積">
          <a:extLst>
            <a:ext uri="{FF2B5EF4-FFF2-40B4-BE49-F238E27FC236}">
              <a16:creationId xmlns:a16="http://schemas.microsoft.com/office/drawing/2014/main" id="{93B90141-6B83-4053-90BC-C5C9E6F73C0F}"/>
            </a:ext>
          </a:extLst>
        </xdr:cNvPr>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434" name="n_3aveValue【消防施設】&#10;一人当たり面積">
          <a:extLst>
            <a:ext uri="{FF2B5EF4-FFF2-40B4-BE49-F238E27FC236}">
              <a16:creationId xmlns:a16="http://schemas.microsoft.com/office/drawing/2014/main" id="{3E6330B2-AEEF-408E-A086-EE433123BD08}"/>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31259</xdr:rowOff>
    </xdr:from>
    <xdr:ext cx="469744" cy="259045"/>
    <xdr:sp macro="" textlink="">
      <xdr:nvSpPr>
        <xdr:cNvPr id="435" name="n_4aveValue【消防施設】&#10;一人当たり面積">
          <a:extLst>
            <a:ext uri="{FF2B5EF4-FFF2-40B4-BE49-F238E27FC236}">
              <a16:creationId xmlns:a16="http://schemas.microsoft.com/office/drawing/2014/main" id="{41EB29D7-05BC-4C8D-8E1A-675B19DEA21A}"/>
            </a:ext>
          </a:extLst>
        </xdr:cNvPr>
        <xdr:cNvSpPr txBox="1"/>
      </xdr:nvSpPr>
      <xdr:spPr>
        <a:xfrm>
          <a:off x="18421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19702</xdr:rowOff>
    </xdr:from>
    <xdr:ext cx="469744" cy="259045"/>
    <xdr:sp macro="" textlink="">
      <xdr:nvSpPr>
        <xdr:cNvPr id="436" name="n_1mainValue【消防施設】&#10;一人当たり面積">
          <a:extLst>
            <a:ext uri="{FF2B5EF4-FFF2-40B4-BE49-F238E27FC236}">
              <a16:creationId xmlns:a16="http://schemas.microsoft.com/office/drawing/2014/main" id="{3AE9053B-AF68-4F78-8414-FC65B347F290}"/>
            </a:ext>
          </a:extLst>
        </xdr:cNvPr>
        <xdr:cNvSpPr txBox="1"/>
      </xdr:nvSpPr>
      <xdr:spPr>
        <a:xfrm>
          <a:off x="21075727" y="142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24655</xdr:rowOff>
    </xdr:from>
    <xdr:ext cx="469744" cy="259045"/>
    <xdr:sp macro="" textlink="">
      <xdr:nvSpPr>
        <xdr:cNvPr id="437" name="n_2mainValue【消防施設】&#10;一人当たり面積">
          <a:extLst>
            <a:ext uri="{FF2B5EF4-FFF2-40B4-BE49-F238E27FC236}">
              <a16:creationId xmlns:a16="http://schemas.microsoft.com/office/drawing/2014/main" id="{625E27B9-56E6-4674-8F4E-F84695401018}"/>
            </a:ext>
          </a:extLst>
        </xdr:cNvPr>
        <xdr:cNvSpPr txBox="1"/>
      </xdr:nvSpPr>
      <xdr:spPr>
        <a:xfrm>
          <a:off x="201994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30751</xdr:rowOff>
    </xdr:from>
    <xdr:ext cx="469744" cy="259045"/>
    <xdr:sp macro="" textlink="">
      <xdr:nvSpPr>
        <xdr:cNvPr id="438" name="n_3mainValue【消防施設】&#10;一人当たり面積">
          <a:extLst>
            <a:ext uri="{FF2B5EF4-FFF2-40B4-BE49-F238E27FC236}">
              <a16:creationId xmlns:a16="http://schemas.microsoft.com/office/drawing/2014/main" id="{133A2960-6C67-4A42-A910-61791F857BB7}"/>
            </a:ext>
          </a:extLst>
        </xdr:cNvPr>
        <xdr:cNvSpPr txBox="1"/>
      </xdr:nvSpPr>
      <xdr:spPr>
        <a:xfrm>
          <a:off x="19310427" y="142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38371</xdr:rowOff>
    </xdr:from>
    <xdr:ext cx="469744" cy="259045"/>
    <xdr:sp macro="" textlink="">
      <xdr:nvSpPr>
        <xdr:cNvPr id="439" name="n_4mainValue【消防施設】&#10;一人当たり面積">
          <a:extLst>
            <a:ext uri="{FF2B5EF4-FFF2-40B4-BE49-F238E27FC236}">
              <a16:creationId xmlns:a16="http://schemas.microsoft.com/office/drawing/2014/main" id="{ACAA4280-3312-40AF-B555-16DA2ADEF9DF}"/>
            </a:ext>
          </a:extLst>
        </xdr:cNvPr>
        <xdr:cNvSpPr txBox="1"/>
      </xdr:nvSpPr>
      <xdr:spPr>
        <a:xfrm>
          <a:off x="18421427" y="1426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a16="http://schemas.microsoft.com/office/drawing/2014/main" id="{DE9E21FD-B546-4B1E-ADF4-20A9AEE9DD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a16="http://schemas.microsoft.com/office/drawing/2014/main" id="{0636C6CA-1CEA-44AC-B238-6470373144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a16="http://schemas.microsoft.com/office/drawing/2014/main" id="{350DF451-4449-489B-8600-7D342BF548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a16="http://schemas.microsoft.com/office/drawing/2014/main" id="{163473C1-6D17-455F-8AB9-3E256827AA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a16="http://schemas.microsoft.com/office/drawing/2014/main" id="{885D3E3D-F341-4E17-A948-3836BFDF6D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a16="http://schemas.microsoft.com/office/drawing/2014/main" id="{31EABDFA-05D9-4764-8B6E-C45F98E558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a16="http://schemas.microsoft.com/office/drawing/2014/main" id="{A44E2037-7CFB-491C-B9F1-764E98DB23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a16="http://schemas.microsoft.com/office/drawing/2014/main" id="{6705777E-7416-4678-9CDA-6A9504CAAF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a:extLst>
            <a:ext uri="{FF2B5EF4-FFF2-40B4-BE49-F238E27FC236}">
              <a16:creationId xmlns:a16="http://schemas.microsoft.com/office/drawing/2014/main" id="{612DF61A-A18F-45EF-B826-5F11ACD33B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a:extLst>
            <a:ext uri="{FF2B5EF4-FFF2-40B4-BE49-F238E27FC236}">
              <a16:creationId xmlns:a16="http://schemas.microsoft.com/office/drawing/2014/main" id="{B3A5E463-901B-4E6F-BD28-60A65C28AF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4C31E19C-391C-4DF2-9CC9-5A1D0C346A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1" name="直線コネクタ 450">
          <a:extLst>
            <a:ext uri="{FF2B5EF4-FFF2-40B4-BE49-F238E27FC236}">
              <a16:creationId xmlns:a16="http://schemas.microsoft.com/office/drawing/2014/main" id="{E450E9E2-17B7-4F44-852F-90E03EE1BBD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D9BC2390-3D7C-4D94-A12F-8546774EF50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3" name="直線コネクタ 452">
          <a:extLst>
            <a:ext uri="{FF2B5EF4-FFF2-40B4-BE49-F238E27FC236}">
              <a16:creationId xmlns:a16="http://schemas.microsoft.com/office/drawing/2014/main" id="{D27A29E2-07E1-4E3B-858B-391123A2BC1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4" name="テキスト ボックス 453">
          <a:extLst>
            <a:ext uri="{FF2B5EF4-FFF2-40B4-BE49-F238E27FC236}">
              <a16:creationId xmlns:a16="http://schemas.microsoft.com/office/drawing/2014/main" id="{AEAE6B23-5222-40B2-A036-838BD5D294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5" name="直線コネクタ 454">
          <a:extLst>
            <a:ext uri="{FF2B5EF4-FFF2-40B4-BE49-F238E27FC236}">
              <a16:creationId xmlns:a16="http://schemas.microsoft.com/office/drawing/2014/main" id="{55D7EC36-2988-4D11-A76C-81D0A3C358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6" name="テキスト ボックス 455">
          <a:extLst>
            <a:ext uri="{FF2B5EF4-FFF2-40B4-BE49-F238E27FC236}">
              <a16:creationId xmlns:a16="http://schemas.microsoft.com/office/drawing/2014/main" id="{50406A37-67ED-4B83-B053-84A118C44F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7" name="直線コネクタ 456">
          <a:extLst>
            <a:ext uri="{FF2B5EF4-FFF2-40B4-BE49-F238E27FC236}">
              <a16:creationId xmlns:a16="http://schemas.microsoft.com/office/drawing/2014/main" id="{E57D7284-E8A7-41E0-A84A-D4CA37365A3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8" name="テキスト ボックス 457">
          <a:extLst>
            <a:ext uri="{FF2B5EF4-FFF2-40B4-BE49-F238E27FC236}">
              <a16:creationId xmlns:a16="http://schemas.microsoft.com/office/drawing/2014/main" id="{E6861F19-4E7A-40E4-AF42-100695A4D7C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9" name="直線コネクタ 458">
          <a:extLst>
            <a:ext uri="{FF2B5EF4-FFF2-40B4-BE49-F238E27FC236}">
              <a16:creationId xmlns:a16="http://schemas.microsoft.com/office/drawing/2014/main" id="{99C6B354-F3F5-4DF0-9338-41780B5D1B0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0" name="テキスト ボックス 459">
          <a:extLst>
            <a:ext uri="{FF2B5EF4-FFF2-40B4-BE49-F238E27FC236}">
              <a16:creationId xmlns:a16="http://schemas.microsoft.com/office/drawing/2014/main" id="{F3475B37-EEC9-47A5-A034-908911676B9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1" name="直線コネクタ 460">
          <a:extLst>
            <a:ext uri="{FF2B5EF4-FFF2-40B4-BE49-F238E27FC236}">
              <a16:creationId xmlns:a16="http://schemas.microsoft.com/office/drawing/2014/main" id="{9469684D-5763-4AEE-9278-015ECCBE115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2" name="テキスト ボックス 461">
          <a:extLst>
            <a:ext uri="{FF2B5EF4-FFF2-40B4-BE49-F238E27FC236}">
              <a16:creationId xmlns:a16="http://schemas.microsoft.com/office/drawing/2014/main" id="{1D52A747-1290-40F4-BB70-545D632DFD5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A4A873E7-20CA-41B6-9B2D-3A0517421A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12F7DEDF-BC38-435B-8DBA-027EDF81C8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5" name="直線コネクタ 464">
          <a:extLst>
            <a:ext uri="{FF2B5EF4-FFF2-40B4-BE49-F238E27FC236}">
              <a16:creationId xmlns:a16="http://schemas.microsoft.com/office/drawing/2014/main" id="{3D7B408A-1B10-41B4-AAF4-AD5287AFCA1C}"/>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6" name="【庁舎】&#10;有形固定資産減価償却率最小値テキスト">
          <a:extLst>
            <a:ext uri="{FF2B5EF4-FFF2-40B4-BE49-F238E27FC236}">
              <a16:creationId xmlns:a16="http://schemas.microsoft.com/office/drawing/2014/main" id="{381E2DF5-08F1-4D5A-9A8A-4B74E315729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7" name="直線コネクタ 466">
          <a:extLst>
            <a:ext uri="{FF2B5EF4-FFF2-40B4-BE49-F238E27FC236}">
              <a16:creationId xmlns:a16="http://schemas.microsoft.com/office/drawing/2014/main" id="{55DEB22D-2555-4E02-96CD-2F15C7356FF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68" name="【庁舎】&#10;有形固定資産減価償却率最大値テキスト">
          <a:extLst>
            <a:ext uri="{FF2B5EF4-FFF2-40B4-BE49-F238E27FC236}">
              <a16:creationId xmlns:a16="http://schemas.microsoft.com/office/drawing/2014/main" id="{D3FFA4DB-DF67-484F-B215-62AE9FB5A2D9}"/>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69" name="直線コネクタ 468">
          <a:extLst>
            <a:ext uri="{FF2B5EF4-FFF2-40B4-BE49-F238E27FC236}">
              <a16:creationId xmlns:a16="http://schemas.microsoft.com/office/drawing/2014/main" id="{5B01B851-8647-40B0-A152-8462ADDAA087}"/>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470" name="【庁舎】&#10;有形固定資産減価償却率平均値テキスト">
          <a:extLst>
            <a:ext uri="{FF2B5EF4-FFF2-40B4-BE49-F238E27FC236}">
              <a16:creationId xmlns:a16="http://schemas.microsoft.com/office/drawing/2014/main" id="{083F5255-96F3-47DC-9E4B-512F50C8FFEB}"/>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471" name="フローチャート: 判断 470">
          <a:extLst>
            <a:ext uri="{FF2B5EF4-FFF2-40B4-BE49-F238E27FC236}">
              <a16:creationId xmlns:a16="http://schemas.microsoft.com/office/drawing/2014/main" id="{8A98F7E1-8FAE-4D60-86BC-75D4CC5038A3}"/>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472" name="フローチャート: 判断 471">
          <a:extLst>
            <a:ext uri="{FF2B5EF4-FFF2-40B4-BE49-F238E27FC236}">
              <a16:creationId xmlns:a16="http://schemas.microsoft.com/office/drawing/2014/main" id="{1116872C-3F3F-4223-BF70-EF9767BCCCBE}"/>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473" name="フローチャート: 判断 472">
          <a:extLst>
            <a:ext uri="{FF2B5EF4-FFF2-40B4-BE49-F238E27FC236}">
              <a16:creationId xmlns:a16="http://schemas.microsoft.com/office/drawing/2014/main" id="{10FC9514-3923-4463-8996-2ADB5C284539}"/>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474" name="フローチャート: 判断 473">
          <a:extLst>
            <a:ext uri="{FF2B5EF4-FFF2-40B4-BE49-F238E27FC236}">
              <a16:creationId xmlns:a16="http://schemas.microsoft.com/office/drawing/2014/main" id="{E110D0DA-8C5B-41B8-958D-8891CFCDEBB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475" name="フローチャート: 判断 474">
          <a:extLst>
            <a:ext uri="{FF2B5EF4-FFF2-40B4-BE49-F238E27FC236}">
              <a16:creationId xmlns:a16="http://schemas.microsoft.com/office/drawing/2014/main" id="{59935CA5-A58C-4F38-9D58-37041596AD90}"/>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7855EEB-4607-4BDE-AFB4-FCEE2BAFDF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4C88E0A-B40D-46F2-8981-F678E40CCB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7CBBB46-2592-49B1-B7DD-8FE9186C51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FFE5C75E-2300-4B9A-9E46-54E8C60646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66CE8ED8-3D7A-4741-AA21-108FD00D58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72752</xdr:rowOff>
    </xdr:from>
    <xdr:to>
      <xdr:col>85</xdr:col>
      <xdr:colOff>177800</xdr:colOff>
      <xdr:row>109</xdr:row>
      <xdr:rowOff>2902</xdr:rowOff>
    </xdr:to>
    <xdr:sp macro="" textlink="">
      <xdr:nvSpPr>
        <xdr:cNvPr id="481" name="楕円 480">
          <a:extLst>
            <a:ext uri="{FF2B5EF4-FFF2-40B4-BE49-F238E27FC236}">
              <a16:creationId xmlns:a16="http://schemas.microsoft.com/office/drawing/2014/main" id="{FC0DED94-B231-4812-AE5F-7A5C2E8B9715}"/>
            </a:ext>
          </a:extLst>
        </xdr:cNvPr>
        <xdr:cNvSpPr/>
      </xdr:nvSpPr>
      <xdr:spPr>
        <a:xfrm>
          <a:off x="162687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159129</xdr:rowOff>
    </xdr:from>
    <xdr:ext cx="405111" cy="259045"/>
    <xdr:sp macro="" textlink="">
      <xdr:nvSpPr>
        <xdr:cNvPr id="482" name="【庁舎】&#10;有形固定資産減価償却率該当値テキスト">
          <a:extLst>
            <a:ext uri="{FF2B5EF4-FFF2-40B4-BE49-F238E27FC236}">
              <a16:creationId xmlns:a16="http://schemas.microsoft.com/office/drawing/2014/main" id="{BDF9CD8A-205F-4CD2-B208-B89E67B4FBDA}"/>
            </a:ext>
          </a:extLst>
        </xdr:cNvPr>
        <xdr:cNvSpPr txBox="1"/>
      </xdr:nvSpPr>
      <xdr:spPr>
        <a:xfrm>
          <a:off x="16357600" y="1850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483" name="楕円 482">
          <a:extLst>
            <a:ext uri="{FF2B5EF4-FFF2-40B4-BE49-F238E27FC236}">
              <a16:creationId xmlns:a16="http://schemas.microsoft.com/office/drawing/2014/main" id="{FEE1C8A4-C9E6-4250-A689-F7928BF702D5}"/>
            </a:ext>
          </a:extLst>
        </xdr:cNvPr>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123552</xdr:rowOff>
    </xdr:from>
    <xdr:to>
      <xdr:col>85</xdr:col>
      <xdr:colOff>127000</xdr:colOff>
      <xdr:row>108</xdr:row>
      <xdr:rowOff>141514</xdr:rowOff>
    </xdr:to>
    <xdr:cxnSp macro="">
      <xdr:nvCxnSpPr>
        <xdr:cNvPr id="484" name="直線コネクタ 483">
          <a:extLst>
            <a:ext uri="{FF2B5EF4-FFF2-40B4-BE49-F238E27FC236}">
              <a16:creationId xmlns:a16="http://schemas.microsoft.com/office/drawing/2014/main" id="{593B11F4-C5B3-486E-91A4-6598A28988EB}"/>
            </a:ext>
          </a:extLst>
        </xdr:cNvPr>
        <xdr:cNvCxnSpPr/>
      </xdr:nvCxnSpPr>
      <xdr:spPr>
        <a:xfrm flipV="1">
          <a:off x="15481300" y="1864015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485" name="楕円 484">
          <a:extLst>
            <a:ext uri="{FF2B5EF4-FFF2-40B4-BE49-F238E27FC236}">
              <a16:creationId xmlns:a16="http://schemas.microsoft.com/office/drawing/2014/main" id="{F24AC4F2-C643-49FB-B717-3160F2648EE3}"/>
            </a:ext>
          </a:extLst>
        </xdr:cNvPr>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141514</xdr:rowOff>
    </xdr:to>
    <xdr:cxnSp macro="">
      <xdr:nvCxnSpPr>
        <xdr:cNvPr id="486" name="直線コネクタ 485">
          <a:extLst>
            <a:ext uri="{FF2B5EF4-FFF2-40B4-BE49-F238E27FC236}">
              <a16:creationId xmlns:a16="http://schemas.microsoft.com/office/drawing/2014/main" id="{965E5511-4859-49F7-BC2C-9731E20B0FD9}"/>
            </a:ext>
          </a:extLst>
        </xdr:cNvPr>
        <xdr:cNvCxnSpPr/>
      </xdr:nvCxnSpPr>
      <xdr:spPr>
        <a:xfrm>
          <a:off x="14592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487" name="楕円 486">
          <a:extLst>
            <a:ext uri="{FF2B5EF4-FFF2-40B4-BE49-F238E27FC236}">
              <a16:creationId xmlns:a16="http://schemas.microsoft.com/office/drawing/2014/main" id="{BC40B802-3EA1-438D-B488-086ACB481086}"/>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108857</xdr:rowOff>
    </xdr:to>
    <xdr:cxnSp macro="">
      <xdr:nvCxnSpPr>
        <xdr:cNvPr id="488" name="直線コネクタ 487">
          <a:extLst>
            <a:ext uri="{FF2B5EF4-FFF2-40B4-BE49-F238E27FC236}">
              <a16:creationId xmlns:a16="http://schemas.microsoft.com/office/drawing/2014/main" id="{A1B9EB71-E241-4235-8E99-0BE9C84805CF}"/>
            </a:ext>
          </a:extLst>
        </xdr:cNvPr>
        <xdr:cNvCxnSpPr/>
      </xdr:nvCxnSpPr>
      <xdr:spPr>
        <a:xfrm>
          <a:off x="13703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164193</xdr:rowOff>
    </xdr:from>
    <xdr:to>
      <xdr:col>67</xdr:col>
      <xdr:colOff>101600</xdr:colOff>
      <xdr:row>108</xdr:row>
      <xdr:rowOff>94343</xdr:rowOff>
    </xdr:to>
    <xdr:sp macro="" textlink="">
      <xdr:nvSpPr>
        <xdr:cNvPr id="489" name="楕円 488">
          <a:extLst>
            <a:ext uri="{FF2B5EF4-FFF2-40B4-BE49-F238E27FC236}">
              <a16:creationId xmlns:a16="http://schemas.microsoft.com/office/drawing/2014/main" id="{778F553E-F856-4B24-BA1F-3E05C128470E}"/>
            </a:ext>
          </a:extLst>
        </xdr:cNvPr>
        <xdr:cNvSpPr/>
      </xdr:nvSpPr>
      <xdr:spPr>
        <a:xfrm>
          <a:off x="1276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43543</xdr:rowOff>
    </xdr:from>
    <xdr:to>
      <xdr:col>71</xdr:col>
      <xdr:colOff>177800</xdr:colOff>
      <xdr:row>108</xdr:row>
      <xdr:rowOff>76200</xdr:rowOff>
    </xdr:to>
    <xdr:cxnSp macro="">
      <xdr:nvCxnSpPr>
        <xdr:cNvPr id="490" name="直線コネクタ 489">
          <a:extLst>
            <a:ext uri="{FF2B5EF4-FFF2-40B4-BE49-F238E27FC236}">
              <a16:creationId xmlns:a16="http://schemas.microsoft.com/office/drawing/2014/main" id="{E2821512-9E14-4C46-926F-386E58E7F15F}"/>
            </a:ext>
          </a:extLst>
        </xdr:cNvPr>
        <xdr:cNvCxnSpPr/>
      </xdr:nvCxnSpPr>
      <xdr:spPr>
        <a:xfrm>
          <a:off x="12814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491" name="n_1aveValue【庁舎】&#10;有形固定資産減価償却率">
          <a:extLst>
            <a:ext uri="{FF2B5EF4-FFF2-40B4-BE49-F238E27FC236}">
              <a16:creationId xmlns:a16="http://schemas.microsoft.com/office/drawing/2014/main" id="{E77AC9A0-391D-475E-9C74-8E283F35AB6B}"/>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492" name="n_2aveValue【庁舎】&#10;有形固定資産減価償却率">
          <a:extLst>
            <a:ext uri="{FF2B5EF4-FFF2-40B4-BE49-F238E27FC236}">
              <a16:creationId xmlns:a16="http://schemas.microsoft.com/office/drawing/2014/main" id="{03F09FA2-8CF0-46E7-B090-38C0C36FAD28}"/>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493" name="n_3aveValue【庁舎】&#10;有形固定資産減価償却率">
          <a:extLst>
            <a:ext uri="{FF2B5EF4-FFF2-40B4-BE49-F238E27FC236}">
              <a16:creationId xmlns:a16="http://schemas.microsoft.com/office/drawing/2014/main" id="{CD25A7A9-02A1-4C52-B097-866190330C86}"/>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494" name="n_4aveValue【庁舎】&#10;有形固定資産減価償却率">
          <a:extLst>
            <a:ext uri="{FF2B5EF4-FFF2-40B4-BE49-F238E27FC236}">
              <a16:creationId xmlns:a16="http://schemas.microsoft.com/office/drawing/2014/main" id="{BC9D7FA3-238A-4D94-8D0E-79B921EB22B5}"/>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11991</xdr:rowOff>
    </xdr:from>
    <xdr:ext cx="405111" cy="259045"/>
    <xdr:sp macro="" textlink="">
      <xdr:nvSpPr>
        <xdr:cNvPr id="495" name="n_1mainValue【庁舎】&#10;有形固定資産減価償却率">
          <a:extLst>
            <a:ext uri="{FF2B5EF4-FFF2-40B4-BE49-F238E27FC236}">
              <a16:creationId xmlns:a16="http://schemas.microsoft.com/office/drawing/2014/main" id="{FC570F6D-2567-445E-9B92-673FABB8E99E}"/>
            </a:ext>
          </a:extLst>
        </xdr:cNvPr>
        <xdr:cNvSpPr txBox="1"/>
      </xdr:nvSpPr>
      <xdr:spPr>
        <a:xfrm>
          <a:off x="15266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496" name="n_2mainValue【庁舎】&#10;有形固定資産減価償却率">
          <a:extLst>
            <a:ext uri="{FF2B5EF4-FFF2-40B4-BE49-F238E27FC236}">
              <a16:creationId xmlns:a16="http://schemas.microsoft.com/office/drawing/2014/main" id="{0D74A014-DF89-4DA0-BEB6-A8D98B4945E1}"/>
            </a:ext>
          </a:extLst>
        </xdr:cNvPr>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497" name="n_3mainValue【庁舎】&#10;有形固定資産減価償却率">
          <a:extLst>
            <a:ext uri="{FF2B5EF4-FFF2-40B4-BE49-F238E27FC236}">
              <a16:creationId xmlns:a16="http://schemas.microsoft.com/office/drawing/2014/main" id="{282DE8AF-6446-4F04-8B22-B74FD051DBE2}"/>
            </a:ext>
          </a:extLst>
        </xdr:cNvPr>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85470</xdr:rowOff>
    </xdr:from>
    <xdr:ext cx="405111" cy="259045"/>
    <xdr:sp macro="" textlink="">
      <xdr:nvSpPr>
        <xdr:cNvPr id="498" name="n_4mainValue【庁舎】&#10;有形固定資産減価償却率">
          <a:extLst>
            <a:ext uri="{FF2B5EF4-FFF2-40B4-BE49-F238E27FC236}">
              <a16:creationId xmlns:a16="http://schemas.microsoft.com/office/drawing/2014/main" id="{6353D8E9-5990-4B42-9F4B-72EFCB783CB9}"/>
            </a:ext>
          </a:extLst>
        </xdr:cNvPr>
        <xdr:cNvSpPr txBox="1"/>
      </xdr:nvSpPr>
      <xdr:spPr>
        <a:xfrm>
          <a:off x="12611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F72A88D8-0F79-41C9-9083-9F402C8F69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63ADC428-8CEE-4098-837A-C3076A6E7D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668035F3-D7D1-452B-87A6-31BB78E3E1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21618CC3-A777-4300-9D0A-D7FA5BC875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81B936CF-DAE1-4F20-84B8-5A65A867BC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DD76A66D-8581-49D1-A00B-CC7E282D49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BF7BB176-56B7-4791-B59E-29F05B905B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947E041F-1E2D-4FBE-B241-B46A41189D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EF57F357-B6B0-4074-8A46-8F272DB010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E31FF788-4364-4765-AD3D-5EA8DD9E533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9" name="直線コネクタ 508">
          <a:extLst>
            <a:ext uri="{FF2B5EF4-FFF2-40B4-BE49-F238E27FC236}">
              <a16:creationId xmlns:a16="http://schemas.microsoft.com/office/drawing/2014/main" id="{88FCE2A4-2763-4467-8862-564E8F62614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0" name="テキスト ボックス 509">
          <a:extLst>
            <a:ext uri="{FF2B5EF4-FFF2-40B4-BE49-F238E27FC236}">
              <a16:creationId xmlns:a16="http://schemas.microsoft.com/office/drawing/2014/main" id="{C4202443-BA77-43A1-A2A7-360D54C8463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1" name="直線コネクタ 510">
          <a:extLst>
            <a:ext uri="{FF2B5EF4-FFF2-40B4-BE49-F238E27FC236}">
              <a16:creationId xmlns:a16="http://schemas.microsoft.com/office/drawing/2014/main" id="{471E0AAC-8E84-4889-99DA-BF6E3EECECE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2" name="テキスト ボックス 511">
          <a:extLst>
            <a:ext uri="{FF2B5EF4-FFF2-40B4-BE49-F238E27FC236}">
              <a16:creationId xmlns:a16="http://schemas.microsoft.com/office/drawing/2014/main" id="{92BBF2C7-3C65-4F35-91CD-07A1BF47453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3" name="直線コネクタ 512">
          <a:extLst>
            <a:ext uri="{FF2B5EF4-FFF2-40B4-BE49-F238E27FC236}">
              <a16:creationId xmlns:a16="http://schemas.microsoft.com/office/drawing/2014/main" id="{E38947DE-B1A6-4C32-895B-41274C547DC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4" name="テキスト ボックス 513">
          <a:extLst>
            <a:ext uri="{FF2B5EF4-FFF2-40B4-BE49-F238E27FC236}">
              <a16:creationId xmlns:a16="http://schemas.microsoft.com/office/drawing/2014/main" id="{D115CBEB-16D2-4F5B-B1A9-E1B0FAA40B6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5" name="直線コネクタ 514">
          <a:extLst>
            <a:ext uri="{FF2B5EF4-FFF2-40B4-BE49-F238E27FC236}">
              <a16:creationId xmlns:a16="http://schemas.microsoft.com/office/drawing/2014/main" id="{125C7D18-99C1-4768-8437-FBB64A9C7C8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6" name="テキスト ボックス 515">
          <a:extLst>
            <a:ext uri="{FF2B5EF4-FFF2-40B4-BE49-F238E27FC236}">
              <a16:creationId xmlns:a16="http://schemas.microsoft.com/office/drawing/2014/main" id="{AA6CF0AF-D89B-4187-B3B1-EAEF641926D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7" name="直線コネクタ 516">
          <a:extLst>
            <a:ext uri="{FF2B5EF4-FFF2-40B4-BE49-F238E27FC236}">
              <a16:creationId xmlns:a16="http://schemas.microsoft.com/office/drawing/2014/main" id="{CF03FBCF-6950-42F6-AE77-2EFAA69A2A2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8" name="テキスト ボックス 517">
          <a:extLst>
            <a:ext uri="{FF2B5EF4-FFF2-40B4-BE49-F238E27FC236}">
              <a16:creationId xmlns:a16="http://schemas.microsoft.com/office/drawing/2014/main" id="{45EFFEBC-0F98-4B83-B2A3-15E6FFBD97E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4A244C6B-69E3-43FE-9621-3D43BB187E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0" name="テキスト ボックス 519">
          <a:extLst>
            <a:ext uri="{FF2B5EF4-FFF2-40B4-BE49-F238E27FC236}">
              <a16:creationId xmlns:a16="http://schemas.microsoft.com/office/drawing/2014/main" id="{C7986C4F-3C49-417A-AA59-85BB2D5E3E0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640984B7-D08A-44DF-A44E-62D2232B87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522" name="直線コネクタ 521">
          <a:extLst>
            <a:ext uri="{FF2B5EF4-FFF2-40B4-BE49-F238E27FC236}">
              <a16:creationId xmlns:a16="http://schemas.microsoft.com/office/drawing/2014/main" id="{39E20DA9-8B8F-4D91-9266-E76F457351B3}"/>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523" name="【庁舎】&#10;一人当たり面積最小値テキスト">
          <a:extLst>
            <a:ext uri="{FF2B5EF4-FFF2-40B4-BE49-F238E27FC236}">
              <a16:creationId xmlns:a16="http://schemas.microsoft.com/office/drawing/2014/main" id="{3C44C373-AA08-406A-9A67-BA52705D000C}"/>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524" name="直線コネクタ 523">
          <a:extLst>
            <a:ext uri="{FF2B5EF4-FFF2-40B4-BE49-F238E27FC236}">
              <a16:creationId xmlns:a16="http://schemas.microsoft.com/office/drawing/2014/main" id="{4C17BCB6-D321-4D42-A12E-B84809DB7532}"/>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525" name="【庁舎】&#10;一人当たり面積最大値テキスト">
          <a:extLst>
            <a:ext uri="{FF2B5EF4-FFF2-40B4-BE49-F238E27FC236}">
              <a16:creationId xmlns:a16="http://schemas.microsoft.com/office/drawing/2014/main" id="{C96E175F-00E9-4162-B6BC-A60DF6687D59}"/>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526" name="直線コネクタ 525">
          <a:extLst>
            <a:ext uri="{FF2B5EF4-FFF2-40B4-BE49-F238E27FC236}">
              <a16:creationId xmlns:a16="http://schemas.microsoft.com/office/drawing/2014/main" id="{03FFF353-5114-4758-9193-88186AAA4D0F}"/>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527" name="【庁舎】&#10;一人当たり面積平均値テキスト">
          <a:extLst>
            <a:ext uri="{FF2B5EF4-FFF2-40B4-BE49-F238E27FC236}">
              <a16:creationId xmlns:a16="http://schemas.microsoft.com/office/drawing/2014/main" id="{C1E5C7F3-8012-476D-AE2E-018F9AF48639}"/>
            </a:ext>
          </a:extLst>
        </xdr:cNvPr>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528" name="フローチャート: 判断 527">
          <a:extLst>
            <a:ext uri="{FF2B5EF4-FFF2-40B4-BE49-F238E27FC236}">
              <a16:creationId xmlns:a16="http://schemas.microsoft.com/office/drawing/2014/main" id="{C0DB8BDC-7F7A-444C-9B02-C4414818C028}"/>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529" name="フローチャート: 判断 528">
          <a:extLst>
            <a:ext uri="{FF2B5EF4-FFF2-40B4-BE49-F238E27FC236}">
              <a16:creationId xmlns:a16="http://schemas.microsoft.com/office/drawing/2014/main" id="{86BE765C-FD86-40A9-B626-404C4DBF1FB9}"/>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530" name="フローチャート: 判断 529">
          <a:extLst>
            <a:ext uri="{FF2B5EF4-FFF2-40B4-BE49-F238E27FC236}">
              <a16:creationId xmlns:a16="http://schemas.microsoft.com/office/drawing/2014/main" id="{E050ED5C-65EB-4E93-8C4C-D603521D7C56}"/>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531" name="フローチャート: 判断 530">
          <a:extLst>
            <a:ext uri="{FF2B5EF4-FFF2-40B4-BE49-F238E27FC236}">
              <a16:creationId xmlns:a16="http://schemas.microsoft.com/office/drawing/2014/main" id="{70C6E3C2-F31F-49A4-A4E2-6D45590983F8}"/>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532" name="フローチャート: 判断 531">
          <a:extLst>
            <a:ext uri="{FF2B5EF4-FFF2-40B4-BE49-F238E27FC236}">
              <a16:creationId xmlns:a16="http://schemas.microsoft.com/office/drawing/2014/main" id="{4556B522-CE1F-40BF-ABBC-FF826B144C53}"/>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A172A04E-AF0C-47B3-9656-2C173AF827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311DB78E-8C31-42C7-824D-554DEFBBE5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D2A130AD-A906-4E41-98D3-F2329759EF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2A438DF6-1789-4586-A171-61C70698AAD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DA711165-6132-4732-9977-78D2CA7772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35813</xdr:rowOff>
    </xdr:from>
    <xdr:to>
      <xdr:col>116</xdr:col>
      <xdr:colOff>114300</xdr:colOff>
      <xdr:row>107</xdr:row>
      <xdr:rowOff>137413</xdr:rowOff>
    </xdr:to>
    <xdr:sp macro="" textlink="">
      <xdr:nvSpPr>
        <xdr:cNvPr id="538" name="楕円 537">
          <a:extLst>
            <a:ext uri="{FF2B5EF4-FFF2-40B4-BE49-F238E27FC236}">
              <a16:creationId xmlns:a16="http://schemas.microsoft.com/office/drawing/2014/main" id="{4C059E4C-ACB1-4347-9EC6-A7FF1D39F04B}"/>
            </a:ext>
          </a:extLst>
        </xdr:cNvPr>
        <xdr:cNvSpPr/>
      </xdr:nvSpPr>
      <xdr:spPr>
        <a:xfrm>
          <a:off x="22110700" y="183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58690</xdr:rowOff>
    </xdr:from>
    <xdr:ext cx="469744" cy="259045"/>
    <xdr:sp macro="" textlink="">
      <xdr:nvSpPr>
        <xdr:cNvPr id="539" name="【庁舎】&#10;一人当たり面積該当値テキスト">
          <a:extLst>
            <a:ext uri="{FF2B5EF4-FFF2-40B4-BE49-F238E27FC236}">
              <a16:creationId xmlns:a16="http://schemas.microsoft.com/office/drawing/2014/main" id="{4858A4E0-75F9-4CB4-AD51-5305AED1F7A7}"/>
            </a:ext>
          </a:extLst>
        </xdr:cNvPr>
        <xdr:cNvSpPr txBox="1"/>
      </xdr:nvSpPr>
      <xdr:spPr>
        <a:xfrm>
          <a:off x="22199600"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44831</xdr:rowOff>
    </xdr:from>
    <xdr:to>
      <xdr:col>112</xdr:col>
      <xdr:colOff>38100</xdr:colOff>
      <xdr:row>107</xdr:row>
      <xdr:rowOff>146431</xdr:rowOff>
    </xdr:to>
    <xdr:sp macro="" textlink="">
      <xdr:nvSpPr>
        <xdr:cNvPr id="540" name="楕円 539">
          <a:extLst>
            <a:ext uri="{FF2B5EF4-FFF2-40B4-BE49-F238E27FC236}">
              <a16:creationId xmlns:a16="http://schemas.microsoft.com/office/drawing/2014/main" id="{0CFD8E79-4684-4948-9B41-09D9E792252B}"/>
            </a:ext>
          </a:extLst>
        </xdr:cNvPr>
        <xdr:cNvSpPr/>
      </xdr:nvSpPr>
      <xdr:spPr>
        <a:xfrm>
          <a:off x="21272500" y="183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86613</xdr:rowOff>
    </xdr:from>
    <xdr:to>
      <xdr:col>116</xdr:col>
      <xdr:colOff>63500</xdr:colOff>
      <xdr:row>107</xdr:row>
      <xdr:rowOff>95631</xdr:rowOff>
    </xdr:to>
    <xdr:cxnSp macro="">
      <xdr:nvCxnSpPr>
        <xdr:cNvPr id="541" name="直線コネクタ 540">
          <a:extLst>
            <a:ext uri="{FF2B5EF4-FFF2-40B4-BE49-F238E27FC236}">
              <a16:creationId xmlns:a16="http://schemas.microsoft.com/office/drawing/2014/main" id="{7EB034BA-AE24-4256-BC66-D900D5BCF5D3}"/>
            </a:ext>
          </a:extLst>
        </xdr:cNvPr>
        <xdr:cNvCxnSpPr/>
      </xdr:nvCxnSpPr>
      <xdr:spPr>
        <a:xfrm flipV="1">
          <a:off x="21323300" y="18431763"/>
          <a:ext cx="8382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542" name="楕円 541">
          <a:extLst>
            <a:ext uri="{FF2B5EF4-FFF2-40B4-BE49-F238E27FC236}">
              <a16:creationId xmlns:a16="http://schemas.microsoft.com/office/drawing/2014/main" id="{D1E701F8-193A-45D8-B054-525E7ED82B6C}"/>
            </a:ext>
          </a:extLst>
        </xdr:cNvPr>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95631</xdr:rowOff>
    </xdr:from>
    <xdr:to>
      <xdr:col>111</xdr:col>
      <xdr:colOff>177800</xdr:colOff>
      <xdr:row>107</xdr:row>
      <xdr:rowOff>99061</xdr:rowOff>
    </xdr:to>
    <xdr:cxnSp macro="">
      <xdr:nvCxnSpPr>
        <xdr:cNvPr id="543" name="直線コネクタ 542">
          <a:extLst>
            <a:ext uri="{FF2B5EF4-FFF2-40B4-BE49-F238E27FC236}">
              <a16:creationId xmlns:a16="http://schemas.microsoft.com/office/drawing/2014/main" id="{EDF81E25-9140-4542-9885-6E2A84F9D1CF}"/>
            </a:ext>
          </a:extLst>
        </xdr:cNvPr>
        <xdr:cNvCxnSpPr/>
      </xdr:nvCxnSpPr>
      <xdr:spPr>
        <a:xfrm flipV="1">
          <a:off x="20434300" y="1844078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52324</xdr:rowOff>
    </xdr:from>
    <xdr:to>
      <xdr:col>102</xdr:col>
      <xdr:colOff>165100</xdr:colOff>
      <xdr:row>107</xdr:row>
      <xdr:rowOff>153924</xdr:rowOff>
    </xdr:to>
    <xdr:sp macro="" textlink="">
      <xdr:nvSpPr>
        <xdr:cNvPr id="544" name="楕円 543">
          <a:extLst>
            <a:ext uri="{FF2B5EF4-FFF2-40B4-BE49-F238E27FC236}">
              <a16:creationId xmlns:a16="http://schemas.microsoft.com/office/drawing/2014/main" id="{AFC07112-4A17-40CC-BDCB-A58080DA5E56}"/>
            </a:ext>
          </a:extLst>
        </xdr:cNvPr>
        <xdr:cNvSpPr/>
      </xdr:nvSpPr>
      <xdr:spPr>
        <a:xfrm>
          <a:off x="19494500" y="1839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103124</xdr:rowOff>
    </xdr:to>
    <xdr:cxnSp macro="">
      <xdr:nvCxnSpPr>
        <xdr:cNvPr id="545" name="直線コネクタ 544">
          <a:extLst>
            <a:ext uri="{FF2B5EF4-FFF2-40B4-BE49-F238E27FC236}">
              <a16:creationId xmlns:a16="http://schemas.microsoft.com/office/drawing/2014/main" id="{F902F522-CA0D-4F52-A0F4-D0E30DA14FD1}"/>
            </a:ext>
          </a:extLst>
        </xdr:cNvPr>
        <xdr:cNvCxnSpPr/>
      </xdr:nvCxnSpPr>
      <xdr:spPr>
        <a:xfrm flipV="1">
          <a:off x="19545300" y="18444211"/>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57658</xdr:rowOff>
    </xdr:from>
    <xdr:to>
      <xdr:col>98</xdr:col>
      <xdr:colOff>38100</xdr:colOff>
      <xdr:row>107</xdr:row>
      <xdr:rowOff>159258</xdr:rowOff>
    </xdr:to>
    <xdr:sp macro="" textlink="">
      <xdr:nvSpPr>
        <xdr:cNvPr id="546" name="楕円 545">
          <a:extLst>
            <a:ext uri="{FF2B5EF4-FFF2-40B4-BE49-F238E27FC236}">
              <a16:creationId xmlns:a16="http://schemas.microsoft.com/office/drawing/2014/main" id="{7406E7FA-0174-4A27-B95D-349F476A3EEC}"/>
            </a:ext>
          </a:extLst>
        </xdr:cNvPr>
        <xdr:cNvSpPr/>
      </xdr:nvSpPr>
      <xdr:spPr>
        <a:xfrm>
          <a:off x="18605500" y="184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103124</xdr:rowOff>
    </xdr:from>
    <xdr:to>
      <xdr:col>102</xdr:col>
      <xdr:colOff>114300</xdr:colOff>
      <xdr:row>107</xdr:row>
      <xdr:rowOff>108458</xdr:rowOff>
    </xdr:to>
    <xdr:cxnSp macro="">
      <xdr:nvCxnSpPr>
        <xdr:cNvPr id="547" name="直線コネクタ 546">
          <a:extLst>
            <a:ext uri="{FF2B5EF4-FFF2-40B4-BE49-F238E27FC236}">
              <a16:creationId xmlns:a16="http://schemas.microsoft.com/office/drawing/2014/main" id="{6D416975-2D39-46FA-84C2-C9348D6EFAB3}"/>
            </a:ext>
          </a:extLst>
        </xdr:cNvPr>
        <xdr:cNvCxnSpPr/>
      </xdr:nvCxnSpPr>
      <xdr:spPr>
        <a:xfrm flipV="1">
          <a:off x="18656300" y="1844827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548" name="n_1aveValue【庁舎】&#10;一人当たり面積">
          <a:extLst>
            <a:ext uri="{FF2B5EF4-FFF2-40B4-BE49-F238E27FC236}">
              <a16:creationId xmlns:a16="http://schemas.microsoft.com/office/drawing/2014/main" id="{9F5F5FEB-87B0-4CDF-A1C5-A1E116505D0F}"/>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549" name="n_2aveValue【庁舎】&#10;一人当たり面積">
          <a:extLst>
            <a:ext uri="{FF2B5EF4-FFF2-40B4-BE49-F238E27FC236}">
              <a16:creationId xmlns:a16="http://schemas.microsoft.com/office/drawing/2014/main" id="{CD29D06A-86A2-4D44-9C92-2C5DF1439354}"/>
            </a:ext>
          </a:extLst>
        </xdr:cNvPr>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550" name="n_3aveValue【庁舎】&#10;一人当たり面積">
          <a:extLst>
            <a:ext uri="{FF2B5EF4-FFF2-40B4-BE49-F238E27FC236}">
              <a16:creationId xmlns:a16="http://schemas.microsoft.com/office/drawing/2014/main" id="{A1902EB3-668F-45BC-8AD6-0E0D2CA7E174}"/>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551" name="n_4aveValue【庁舎】&#10;一人当たり面積">
          <a:extLst>
            <a:ext uri="{FF2B5EF4-FFF2-40B4-BE49-F238E27FC236}">
              <a16:creationId xmlns:a16="http://schemas.microsoft.com/office/drawing/2014/main" id="{5F9518C4-7B9E-4A96-AF2F-C807CF1AB23C}"/>
            </a:ext>
          </a:extLst>
        </xdr:cNvPr>
        <xdr:cNvSpPr txBox="1"/>
      </xdr:nvSpPr>
      <xdr:spPr>
        <a:xfrm>
          <a:off x="18421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162958</xdr:rowOff>
    </xdr:from>
    <xdr:ext cx="469744" cy="259045"/>
    <xdr:sp macro="" textlink="">
      <xdr:nvSpPr>
        <xdr:cNvPr id="552" name="n_1mainValue【庁舎】&#10;一人当たり面積">
          <a:extLst>
            <a:ext uri="{FF2B5EF4-FFF2-40B4-BE49-F238E27FC236}">
              <a16:creationId xmlns:a16="http://schemas.microsoft.com/office/drawing/2014/main" id="{F522D425-3021-4744-80EE-24354E546149}"/>
            </a:ext>
          </a:extLst>
        </xdr:cNvPr>
        <xdr:cNvSpPr txBox="1"/>
      </xdr:nvSpPr>
      <xdr:spPr>
        <a:xfrm>
          <a:off x="21075727" y="1816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166388</xdr:rowOff>
    </xdr:from>
    <xdr:ext cx="469744" cy="259045"/>
    <xdr:sp macro="" textlink="">
      <xdr:nvSpPr>
        <xdr:cNvPr id="553" name="n_2mainValue【庁舎】&#10;一人当たり面積">
          <a:extLst>
            <a:ext uri="{FF2B5EF4-FFF2-40B4-BE49-F238E27FC236}">
              <a16:creationId xmlns:a16="http://schemas.microsoft.com/office/drawing/2014/main" id="{04E6C214-687C-49AC-8F24-096CD794BAC6}"/>
            </a:ext>
          </a:extLst>
        </xdr:cNvPr>
        <xdr:cNvSpPr txBox="1"/>
      </xdr:nvSpPr>
      <xdr:spPr>
        <a:xfrm>
          <a:off x="20199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170451</xdr:rowOff>
    </xdr:from>
    <xdr:ext cx="469744" cy="259045"/>
    <xdr:sp macro="" textlink="">
      <xdr:nvSpPr>
        <xdr:cNvPr id="554" name="n_3mainValue【庁舎】&#10;一人当たり面積">
          <a:extLst>
            <a:ext uri="{FF2B5EF4-FFF2-40B4-BE49-F238E27FC236}">
              <a16:creationId xmlns:a16="http://schemas.microsoft.com/office/drawing/2014/main" id="{DB835C79-8F01-4AE0-A8B3-1AD0A6F4FDA5}"/>
            </a:ext>
          </a:extLst>
        </xdr:cNvPr>
        <xdr:cNvSpPr txBox="1"/>
      </xdr:nvSpPr>
      <xdr:spPr>
        <a:xfrm>
          <a:off x="19310427" y="1817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4335</xdr:rowOff>
    </xdr:from>
    <xdr:ext cx="469744" cy="259045"/>
    <xdr:sp macro="" textlink="">
      <xdr:nvSpPr>
        <xdr:cNvPr id="555" name="n_4mainValue【庁舎】&#10;一人当たり面積">
          <a:extLst>
            <a:ext uri="{FF2B5EF4-FFF2-40B4-BE49-F238E27FC236}">
              <a16:creationId xmlns:a16="http://schemas.microsoft.com/office/drawing/2014/main" id="{95691338-411F-46CA-9B04-1BD7A8878D01}"/>
            </a:ext>
          </a:extLst>
        </xdr:cNvPr>
        <xdr:cNvSpPr txBox="1"/>
      </xdr:nvSpPr>
      <xdr:spPr>
        <a:xfrm>
          <a:off x="18421427" y="181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29627B2B-16BC-4B2E-968D-776844882B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098CD328-252B-4F9A-8062-27B1C8E787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D32B19EE-6FC6-4DFF-B763-D8F0313EA5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有形固定資産減価償却率は、大半の類型において類似団体平均を上回っており、類似団体よりも老朽化が進行している状況である。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４年度にトイレ改修整備を行った事により、有形固定資産減価償却率は前年度より改善したが、耐震性において問題があり、災害時には防災拠点となる事から計画的に更新等整備を要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今後も公共施設等総合管理計画に基づき、更新、統廃合や長寿命化等の老朽化対策を計画的に進めていく。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2212682</v>
      </c>
      <c r="BO4" s="371"/>
      <c r="BP4" s="371"/>
      <c r="BQ4" s="371"/>
      <c r="BR4" s="371"/>
      <c r="BS4" s="371"/>
      <c r="BT4" s="371"/>
      <c r="BU4" s="372"/>
      <c r="BV4" s="370">
        <v>1842525</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27.8</v>
      </c>
      <c r="CU4" s="377"/>
      <c r="CV4" s="377"/>
      <c r="CW4" s="377"/>
      <c r="CX4" s="377"/>
      <c r="CY4" s="377"/>
      <c r="CZ4" s="377"/>
      <c r="DA4" s="378"/>
      <c r="DB4" s="376">
        <v>24.8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1892170</v>
      </c>
      <c r="BO5" s="408"/>
      <c r="BP5" s="408"/>
      <c r="BQ5" s="408"/>
      <c r="BR5" s="408"/>
      <c r="BS5" s="408"/>
      <c r="BT5" s="408"/>
      <c r="BU5" s="409"/>
      <c r="BV5" s="407">
        <v>1560041</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85.4</v>
      </c>
      <c r="CU5" s="405"/>
      <c r="CV5" s="405"/>
      <c r="CW5" s="405"/>
      <c r="CX5" s="405"/>
      <c r="CY5" s="405"/>
      <c r="CZ5" s="405"/>
      <c r="DA5" s="406"/>
      <c r="DB5" s="404">
        <v>86.8</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320512</v>
      </c>
      <c r="BO6" s="408"/>
      <c r="BP6" s="408"/>
      <c r="BQ6" s="408"/>
      <c r="BR6" s="408"/>
      <c r="BS6" s="408"/>
      <c r="BT6" s="408"/>
      <c r="BU6" s="409"/>
      <c r="BV6" s="407">
        <v>282484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86.1</v>
      </c>
      <c r="CU6" s="445"/>
      <c r="CV6" s="445"/>
      <c r="CW6" s="445"/>
      <c r="CX6" s="445"/>
      <c r="CY6" s="445"/>
      <c r="CZ6" s="445"/>
      <c r="DA6" s="446"/>
      <c r="DB6" s="444">
        <v>88.6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35745</v>
      </c>
      <c r="BO7" s="408"/>
      <c r="BP7" s="408"/>
      <c r="BQ7" s="408"/>
      <c r="BR7" s="408"/>
      <c r="BS7" s="408"/>
      <c r="BT7" s="408"/>
      <c r="BU7" s="409"/>
      <c r="BV7" s="407">
        <v>21634</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1026105</v>
      </c>
      <c r="CU7" s="408"/>
      <c r="CV7" s="408"/>
      <c r="CW7" s="408"/>
      <c r="CX7" s="408"/>
      <c r="CY7" s="408"/>
      <c r="CZ7" s="408"/>
      <c r="DA7" s="409"/>
      <c r="DB7" s="407">
        <v>1050126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284767</v>
      </c>
      <c r="BO8" s="408"/>
      <c r="BP8" s="408"/>
      <c r="BQ8" s="408"/>
      <c r="BR8" s="408"/>
      <c r="BS8" s="408"/>
      <c r="BT8" s="408"/>
      <c r="BU8" s="409"/>
      <c r="BV8" s="407">
        <v>260850</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0.12</v>
      </c>
      <c r="CU8" s="448"/>
      <c r="CV8" s="448"/>
      <c r="CW8" s="448"/>
      <c r="CX8" s="448"/>
      <c r="CY8" s="448"/>
      <c r="CZ8" s="448"/>
      <c r="DA8" s="449"/>
      <c r="DB8" s="447">
        <v>0.12</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444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23917</v>
      </c>
      <c r="BO9" s="408"/>
      <c r="BP9" s="408"/>
      <c r="BQ9" s="408"/>
      <c r="BR9" s="408"/>
      <c r="BS9" s="408"/>
      <c r="BT9" s="408"/>
      <c r="BU9" s="409"/>
      <c r="BV9" s="407">
        <v>-3938</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10.6</v>
      </c>
      <c r="CU9" s="405"/>
      <c r="CV9" s="405"/>
      <c r="CW9" s="405"/>
      <c r="CX9" s="405"/>
      <c r="CY9" s="405"/>
      <c r="CZ9" s="405"/>
      <c r="DA9" s="406"/>
      <c r="DB9" s="404">
        <v>10.9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512</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111</v>
      </c>
      <c r="AV10" s="440"/>
      <c r="AW10" s="440"/>
      <c r="AX10" s="440"/>
      <c r="AY10" s="441" t="s">
        <v>123</v>
      </c>
      <c r="AZ10" s="442"/>
      <c r="BA10" s="442"/>
      <c r="BB10" s="442"/>
      <c r="BC10" s="442"/>
      <c r="BD10" s="442"/>
      <c r="BE10" s="442"/>
      <c r="BF10" s="442"/>
      <c r="BG10" s="442"/>
      <c r="BH10" s="442"/>
      <c r="BI10" s="442"/>
      <c r="BJ10" s="442"/>
      <c r="BK10" s="442"/>
      <c r="BL10" s="442"/>
      <c r="BM10" s="443"/>
      <c r="BN10" s="407">
        <v>130430</v>
      </c>
      <c r="BO10" s="408"/>
      <c r="BP10" s="408"/>
      <c r="BQ10" s="408"/>
      <c r="BR10" s="408"/>
      <c r="BS10" s="408"/>
      <c r="BT10" s="408"/>
      <c r="BU10" s="409"/>
      <c r="BV10" s="407">
        <v>120000</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111</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454</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95</v>
      </c>
      <c r="AV12" s="440"/>
      <c r="AW12" s="440"/>
      <c r="AX12" s="440"/>
      <c r="AY12" s="441" t="s">
        <v>136</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453</v>
      </c>
      <c r="S13" s="492"/>
      <c r="T13" s="492"/>
      <c r="U13" s="492"/>
      <c r="V13" s="493"/>
      <c r="W13" s="423" t="s">
        <v>140</v>
      </c>
      <c r="X13" s="424"/>
      <c r="Y13" s="424"/>
      <c r="Z13" s="424"/>
      <c r="AA13" s="424"/>
      <c r="AB13" s="414"/>
      <c r="AC13" s="458">
        <v>19</v>
      </c>
      <c r="AD13" s="459"/>
      <c r="AE13" s="459"/>
      <c r="AF13" s="459"/>
      <c r="AG13" s="501"/>
      <c r="AH13" s="458">
        <v>24</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54347</v>
      </c>
      <c r="BO13" s="408"/>
      <c r="BP13" s="408"/>
      <c r="BQ13" s="408"/>
      <c r="BR13" s="408"/>
      <c r="BS13" s="408"/>
      <c r="BT13" s="408"/>
      <c r="BU13" s="409"/>
      <c r="BV13" s="407">
        <v>116062</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3.9</v>
      </c>
      <c r="CU13" s="405"/>
      <c r="CV13" s="405"/>
      <c r="CW13" s="405"/>
      <c r="CX13" s="405"/>
      <c r="CY13" s="405"/>
      <c r="CZ13" s="405"/>
      <c r="DA13" s="406"/>
      <c r="DB13" s="404">
        <v>3.6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472</v>
      </c>
      <c r="S14" s="492"/>
      <c r="T14" s="492"/>
      <c r="U14" s="492"/>
      <c r="V14" s="493"/>
      <c r="W14" s="397"/>
      <c r="X14" s="398"/>
      <c r="Y14" s="398"/>
      <c r="Z14" s="398"/>
      <c r="AA14" s="398"/>
      <c r="AB14" s="387"/>
      <c r="AC14" s="494">
        <v>8.6</v>
      </c>
      <c r="AD14" s="495"/>
      <c r="AE14" s="495"/>
      <c r="AF14" s="495"/>
      <c r="AG14" s="496"/>
      <c r="AH14" s="494">
        <v>9.5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138</v>
      </c>
      <c r="CU14" s="506"/>
      <c r="CV14" s="506"/>
      <c r="CW14" s="506"/>
      <c r="CX14" s="506"/>
      <c r="CY14" s="506"/>
      <c r="CZ14" s="506"/>
      <c r="DA14" s="507"/>
      <c r="DB14" s="505" t="s">
        <v>138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471</v>
      </c>
      <c r="S15" s="492"/>
      <c r="T15" s="492"/>
      <c r="U15" s="492"/>
      <c r="V15" s="493"/>
      <c r="W15" s="423" t="s">
        <v>147</v>
      </c>
      <c r="X15" s="424"/>
      <c r="Y15" s="424"/>
      <c r="Z15" s="424"/>
      <c r="AA15" s="424"/>
      <c r="AB15" s="414"/>
      <c r="AC15" s="458">
        <v>40</v>
      </c>
      <c r="AD15" s="459"/>
      <c r="AE15" s="459"/>
      <c r="AF15" s="459"/>
      <c r="AG15" s="501"/>
      <c r="AH15" s="458">
        <v>55</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121404</v>
      </c>
      <c r="BO15" s="371"/>
      <c r="BP15" s="371"/>
      <c r="BQ15" s="371"/>
      <c r="BR15" s="371"/>
      <c r="BS15" s="371"/>
      <c r="BT15" s="371"/>
      <c r="BU15" s="372"/>
      <c r="BV15" s="370">
        <v>111480</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18</v>
      </c>
      <c r="AD16" s="495"/>
      <c r="AE16" s="495"/>
      <c r="AF16" s="495"/>
      <c r="AG16" s="496"/>
      <c r="AH16" s="494">
        <v>21.8</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996112</v>
      </c>
      <c r="BO16" s="408"/>
      <c r="BP16" s="408"/>
      <c r="BQ16" s="408"/>
      <c r="BR16" s="408"/>
      <c r="BS16" s="408"/>
      <c r="BT16" s="408"/>
      <c r="BU16" s="409"/>
      <c r="BV16" s="407">
        <v>998937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163</v>
      </c>
      <c r="AD17" s="459"/>
      <c r="AE17" s="459"/>
      <c r="AF17" s="459"/>
      <c r="AG17" s="501"/>
      <c r="AH17" s="458">
        <v>173</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143916</v>
      </c>
      <c r="BO17" s="408"/>
      <c r="BP17" s="408"/>
      <c r="BQ17" s="408"/>
      <c r="BR17" s="408"/>
      <c r="BS17" s="408"/>
      <c r="BT17" s="408"/>
      <c r="BU17" s="409"/>
      <c r="BV17" s="407">
        <v>132779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274.22000000000003</v>
      </c>
      <c r="M18" s="531"/>
      <c r="N18" s="531"/>
      <c r="O18" s="531"/>
      <c r="P18" s="531"/>
      <c r="Q18" s="531"/>
      <c r="R18" s="532"/>
      <c r="S18" s="532"/>
      <c r="T18" s="532"/>
      <c r="U18" s="532"/>
      <c r="V18" s="533"/>
      <c r="W18" s="425"/>
      <c r="X18" s="426"/>
      <c r="Y18" s="426"/>
      <c r="Z18" s="426"/>
      <c r="AA18" s="426"/>
      <c r="AB18" s="417"/>
      <c r="AC18" s="534">
        <v>73.400000000000006</v>
      </c>
      <c r="AD18" s="535"/>
      <c r="AE18" s="535"/>
      <c r="AF18" s="535"/>
      <c r="AG18" s="536"/>
      <c r="AH18" s="534">
        <v>68.7</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882249</v>
      </c>
      <c r="BO18" s="408"/>
      <c r="BP18" s="408"/>
      <c r="BQ18" s="408"/>
      <c r="BR18" s="408"/>
      <c r="BS18" s="408"/>
      <c r="BT18" s="408"/>
      <c r="BU18" s="409"/>
      <c r="BV18" s="407">
        <v>915226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1611385</v>
      </c>
      <c r="BO19" s="408"/>
      <c r="BP19" s="408"/>
      <c r="BQ19" s="408"/>
      <c r="BR19" s="408"/>
      <c r="BS19" s="408"/>
      <c r="BT19" s="408"/>
      <c r="BU19" s="409"/>
      <c r="BV19" s="407">
        <v>1504152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265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2113233</v>
      </c>
      <c r="BO22" s="371"/>
      <c r="BP22" s="371"/>
      <c r="BQ22" s="371"/>
      <c r="BR22" s="371"/>
      <c r="BS22" s="371"/>
      <c r="BT22" s="371"/>
      <c r="BU22" s="372"/>
      <c r="BV22" s="370">
        <v>1941678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2017485</v>
      </c>
      <c r="BO23" s="408"/>
      <c r="BP23" s="408"/>
      <c r="BQ23" s="408"/>
      <c r="BR23" s="408"/>
      <c r="BS23" s="408"/>
      <c r="BT23" s="408"/>
      <c r="BU23" s="409"/>
      <c r="BV23" s="407">
        <v>1826766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6600</v>
      </c>
      <c r="R24" s="459"/>
      <c r="S24" s="459"/>
      <c r="T24" s="459"/>
      <c r="U24" s="459"/>
      <c r="V24" s="501"/>
      <c r="W24" s="553"/>
      <c r="X24" s="554"/>
      <c r="Y24" s="555"/>
      <c r="Z24" s="457" t="s">
        <v>172</v>
      </c>
      <c r="AA24" s="437"/>
      <c r="AB24" s="437"/>
      <c r="AC24" s="437"/>
      <c r="AD24" s="437"/>
      <c r="AE24" s="437"/>
      <c r="AF24" s="437"/>
      <c r="AG24" s="438"/>
      <c r="AH24" s="458">
        <v>40</v>
      </c>
      <c r="AI24" s="459"/>
      <c r="AJ24" s="459"/>
      <c r="AK24" s="459"/>
      <c r="AL24" s="501"/>
      <c r="AM24" s="458">
        <v>109720</v>
      </c>
      <c r="AN24" s="459"/>
      <c r="AO24" s="459"/>
      <c r="AP24" s="459"/>
      <c r="AQ24" s="459"/>
      <c r="AR24" s="501"/>
      <c r="AS24" s="458">
        <v>2743</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1547629</v>
      </c>
      <c r="BO24" s="408"/>
      <c r="BP24" s="408"/>
      <c r="BQ24" s="408"/>
      <c r="BR24" s="408"/>
      <c r="BS24" s="408"/>
      <c r="BT24" s="408"/>
      <c r="BU24" s="409"/>
      <c r="BV24" s="407">
        <v>1303462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1</v>
      </c>
      <c r="M25" s="459"/>
      <c r="N25" s="459"/>
      <c r="O25" s="459"/>
      <c r="P25" s="501"/>
      <c r="Q25" s="458">
        <v>5800</v>
      </c>
      <c r="R25" s="459"/>
      <c r="S25" s="459"/>
      <c r="T25" s="459"/>
      <c r="U25" s="459"/>
      <c r="V25" s="501"/>
      <c r="W25" s="553"/>
      <c r="X25" s="554"/>
      <c r="Y25" s="555"/>
      <c r="Z25" s="457" t="s">
        <v>175</v>
      </c>
      <c r="AA25" s="437"/>
      <c r="AB25" s="437"/>
      <c r="AC25" s="437"/>
      <c r="AD25" s="437"/>
      <c r="AE25" s="437"/>
      <c r="AF25" s="437"/>
      <c r="AG25" s="438"/>
      <c r="AH25" s="458" t="s">
        <v>176</v>
      </c>
      <c r="AI25" s="459"/>
      <c r="AJ25" s="459"/>
      <c r="AK25" s="459"/>
      <c r="AL25" s="501"/>
      <c r="AM25" s="458" t="s">
        <v>138</v>
      </c>
      <c r="AN25" s="459"/>
      <c r="AO25" s="459"/>
      <c r="AP25" s="459"/>
      <c r="AQ25" s="459"/>
      <c r="AR25" s="501"/>
      <c r="AS25" s="458" t="s">
        <v>176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t="s">
        <v>130</v>
      </c>
      <c r="BO25" s="371"/>
      <c r="BP25" s="371"/>
      <c r="BQ25" s="371"/>
      <c r="BR25" s="371"/>
      <c r="BS25" s="371"/>
      <c r="BT25" s="371"/>
      <c r="BU25" s="372"/>
      <c r="BV25" s="370" t="s">
        <v>138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5100</v>
      </c>
      <c r="R26" s="459"/>
      <c r="S26" s="459"/>
      <c r="T26" s="459"/>
      <c r="U26" s="459"/>
      <c r="V26" s="501"/>
      <c r="W26" s="553"/>
      <c r="X26" s="554"/>
      <c r="Y26" s="555"/>
      <c r="Z26" s="457" t="s">
        <v>179</v>
      </c>
      <c r="AA26" s="559"/>
      <c r="AB26" s="559"/>
      <c r="AC26" s="559"/>
      <c r="AD26" s="559"/>
      <c r="AE26" s="559"/>
      <c r="AF26" s="559"/>
      <c r="AG26" s="560"/>
      <c r="AH26" s="458">
        <v>2</v>
      </c>
      <c r="AI26" s="459"/>
      <c r="AJ26" s="459"/>
      <c r="AK26" s="459"/>
      <c r="AL26" s="501"/>
      <c r="AM26" s="458" t="s">
        <v>180</v>
      </c>
      <c r="AN26" s="459"/>
      <c r="AO26" s="459"/>
      <c r="AP26" s="459"/>
      <c r="AQ26" s="459"/>
      <c r="AR26" s="501"/>
      <c r="AS26" s="458" t="s">
        <v>181</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176</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2000</v>
      </c>
      <c r="R27" s="459"/>
      <c r="S27" s="459"/>
      <c r="T27" s="459"/>
      <c r="U27" s="459"/>
      <c r="V27" s="501"/>
      <c r="W27" s="553"/>
      <c r="X27" s="554"/>
      <c r="Y27" s="555"/>
      <c r="Z27" s="457" t="s">
        <v>184</v>
      </c>
      <c r="AA27" s="437"/>
      <c r="AB27" s="437"/>
      <c r="AC27" s="437"/>
      <c r="AD27" s="437"/>
      <c r="AE27" s="437"/>
      <c r="AF27" s="437"/>
      <c r="AG27" s="438"/>
      <c r="AH27" s="458" t="s">
        <v>130</v>
      </c>
      <c r="AI27" s="459"/>
      <c r="AJ27" s="459"/>
      <c r="AK27" s="459"/>
      <c r="AL27" s="501"/>
      <c r="AM27" s="458" t="s">
        <v>138</v>
      </c>
      <c r="AN27" s="459"/>
      <c r="AO27" s="459"/>
      <c r="AP27" s="459"/>
      <c r="AQ27" s="459"/>
      <c r="AR27" s="501"/>
      <c r="AS27" s="458" t="s">
        <v>176</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36048</v>
      </c>
      <c r="BO27" s="527"/>
      <c r="BP27" s="527"/>
      <c r="BQ27" s="527"/>
      <c r="BR27" s="527"/>
      <c r="BS27" s="527"/>
      <c r="BT27" s="527"/>
      <c r="BU27" s="528"/>
      <c r="BV27" s="526">
        <v>36047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1700</v>
      </c>
      <c r="R28" s="459"/>
      <c r="S28" s="459"/>
      <c r="T28" s="459"/>
      <c r="U28" s="459"/>
      <c r="V28" s="501"/>
      <c r="W28" s="553"/>
      <c r="X28" s="554"/>
      <c r="Y28" s="555"/>
      <c r="Z28" s="457" t="s">
        <v>187</v>
      </c>
      <c r="AA28" s="437"/>
      <c r="AB28" s="437"/>
      <c r="AC28" s="437"/>
      <c r="AD28" s="437"/>
      <c r="AE28" s="437"/>
      <c r="AF28" s="437"/>
      <c r="AG28" s="438"/>
      <c r="AH28" s="458" t="s">
        <v>138</v>
      </c>
      <c r="AI28" s="459"/>
      <c r="AJ28" s="459"/>
      <c r="AK28" s="459"/>
      <c r="AL28" s="501"/>
      <c r="AM28" s="458" t="s">
        <v>176</v>
      </c>
      <c r="AN28" s="459"/>
      <c r="AO28" s="459"/>
      <c r="AP28" s="459"/>
      <c r="AQ28" s="459"/>
      <c r="AR28" s="501"/>
      <c r="AS28" s="458" t="s">
        <v>130</v>
      </c>
      <c r="AT28" s="459"/>
      <c r="AU28" s="459"/>
      <c r="AV28" s="459"/>
      <c r="AW28" s="459"/>
      <c r="AX28" s="460"/>
      <c r="AY28" s="561" t="s">
        <v>188</v>
      </c>
      <c r="AZ28" s="562"/>
      <c r="BA28" s="562"/>
      <c r="BB28" s="563"/>
      <c r="BC28" s="367" t="s">
        <v>49</v>
      </c>
      <c r="BD28" s="368"/>
      <c r="BE28" s="368"/>
      <c r="BF28" s="368"/>
      <c r="BG28" s="368"/>
      <c r="BH28" s="368"/>
      <c r="BI28" s="368"/>
      <c r="BJ28" s="368"/>
      <c r="BK28" s="368"/>
      <c r="BL28" s="368"/>
      <c r="BM28" s="369"/>
      <c r="BN28" s="370">
        <v>1667665</v>
      </c>
      <c r="BO28" s="371"/>
      <c r="BP28" s="371"/>
      <c r="BQ28" s="371"/>
      <c r="BR28" s="371"/>
      <c r="BS28" s="371"/>
      <c r="BT28" s="371"/>
      <c r="BU28" s="372"/>
      <c r="BV28" s="370">
        <v>1637235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4</v>
      </c>
      <c r="M29" s="459"/>
      <c r="N29" s="459"/>
      <c r="O29" s="459"/>
      <c r="P29" s="501"/>
      <c r="Q29" s="458">
        <v>1600</v>
      </c>
      <c r="R29" s="459"/>
      <c r="S29" s="459"/>
      <c r="T29" s="459"/>
      <c r="U29" s="459"/>
      <c r="V29" s="501"/>
      <c r="W29" s="556"/>
      <c r="X29" s="557"/>
      <c r="Y29" s="558"/>
      <c r="Z29" s="457" t="s">
        <v>190</v>
      </c>
      <c r="AA29" s="437"/>
      <c r="AB29" s="437"/>
      <c r="AC29" s="437"/>
      <c r="AD29" s="437"/>
      <c r="AE29" s="437"/>
      <c r="AF29" s="437"/>
      <c r="AG29" s="438"/>
      <c r="AH29" s="458">
        <v>40</v>
      </c>
      <c r="AI29" s="459"/>
      <c r="AJ29" s="459"/>
      <c r="AK29" s="459"/>
      <c r="AL29" s="501"/>
      <c r="AM29" s="458">
        <v>109720</v>
      </c>
      <c r="AN29" s="459"/>
      <c r="AO29" s="459"/>
      <c r="AP29" s="459"/>
      <c r="AQ29" s="459"/>
      <c r="AR29" s="501"/>
      <c r="AS29" s="458">
        <v>2743</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62802</v>
      </c>
      <c r="BO29" s="408"/>
      <c r="BP29" s="408"/>
      <c r="BQ29" s="408"/>
      <c r="BR29" s="408"/>
      <c r="BS29" s="408"/>
      <c r="BT29" s="408"/>
      <c r="BU29" s="409"/>
      <c r="BV29" s="407">
        <v>62800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92.5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291201</v>
      </c>
      <c r="BO30" s="527"/>
      <c r="BP30" s="527"/>
      <c r="BQ30" s="527"/>
      <c r="BR30" s="527"/>
      <c r="BS30" s="527"/>
      <c r="BT30" s="527"/>
      <c r="BU30" s="528"/>
      <c r="BV30" s="526">
        <v>275806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国民健康保険診療所特別会計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一般社団法人ツーリズムかみきた</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上下北山衛生一部事務組合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奈良広域水質検査センター組合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奈良県後期高齢者医療広域連合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南和広域医療企業団</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奈良県広域消防組合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heqXvpIB/BKeTErUIfl+0fTRUYeRD5A4V13RMbEbYElixsOQYYVR6Xg1kR+PfEQ6zj0Hmj/NQ3KsMWS1Xm2w==" saltValue="HaZt9+Jg6+aBvf/+/Lvs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88091</v>
      </c>
      <c r="S5" s="613"/>
      <c r="T5" s="613"/>
      <c r="U5" s="613"/>
      <c r="V5" s="613"/>
      <c r="W5" s="613"/>
      <c r="X5" s="613"/>
      <c r="Y5" s="614"/>
      <c r="Z5" s="615">
        <v>4</v>
      </c>
      <c r="AA5" s="615"/>
      <c r="AB5" s="615"/>
      <c r="AC5" s="615"/>
      <c r="AD5" s="616">
        <v>88091</v>
      </c>
      <c r="AE5" s="616"/>
      <c r="AF5" s="616"/>
      <c r="AG5" s="616"/>
      <c r="AH5" s="616"/>
      <c r="AI5" s="616"/>
      <c r="AJ5" s="616"/>
      <c r="AK5" s="616"/>
      <c r="AL5" s="617">
        <v>8.6</v>
      </c>
      <c r="AM5" s="618"/>
      <c r="AN5" s="618"/>
      <c r="AO5" s="619"/>
      <c r="AP5" s="609" t="s">
        <v>233</v>
      </c>
      <c r="AQ5" s="610"/>
      <c r="AR5" s="610"/>
      <c r="AS5" s="610"/>
      <c r="AT5" s="610"/>
      <c r="AU5" s="610"/>
      <c r="AV5" s="610"/>
      <c r="AW5" s="610"/>
      <c r="AX5" s="610"/>
      <c r="AY5" s="610"/>
      <c r="AZ5" s="610"/>
      <c r="BA5" s="610"/>
      <c r="BB5" s="610"/>
      <c r="BC5" s="610"/>
      <c r="BD5" s="610"/>
      <c r="BE5" s="610"/>
      <c r="BF5" s="611"/>
      <c r="BG5" s="623">
        <v>88091</v>
      </c>
      <c r="BH5" s="624"/>
      <c r="BI5" s="624"/>
      <c r="BJ5" s="624"/>
      <c r="BK5" s="624"/>
      <c r="BL5" s="624"/>
      <c r="BM5" s="624"/>
      <c r="BN5" s="625"/>
      <c r="BO5" s="626">
        <v>100</v>
      </c>
      <c r="BP5" s="626"/>
      <c r="BQ5" s="626"/>
      <c r="BR5" s="626"/>
      <c r="BS5" s="627">
        <v>8618</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45546</v>
      </c>
      <c r="S6" s="624"/>
      <c r="T6" s="624"/>
      <c r="U6" s="624"/>
      <c r="V6" s="624"/>
      <c r="W6" s="624"/>
      <c r="X6" s="624"/>
      <c r="Y6" s="625"/>
      <c r="Z6" s="626">
        <v>2.1</v>
      </c>
      <c r="AA6" s="626"/>
      <c r="AB6" s="626"/>
      <c r="AC6" s="626"/>
      <c r="AD6" s="627">
        <v>45546</v>
      </c>
      <c r="AE6" s="627"/>
      <c r="AF6" s="627"/>
      <c r="AG6" s="627"/>
      <c r="AH6" s="627"/>
      <c r="AI6" s="627"/>
      <c r="AJ6" s="627"/>
      <c r="AK6" s="627"/>
      <c r="AL6" s="628">
        <v>4.4000000000000004</v>
      </c>
      <c r="AM6" s="629"/>
      <c r="AN6" s="629"/>
      <c r="AO6" s="630"/>
      <c r="AP6" s="620" t="s">
        <v>238</v>
      </c>
      <c r="AQ6" s="621"/>
      <c r="AR6" s="621"/>
      <c r="AS6" s="621"/>
      <c r="AT6" s="621"/>
      <c r="AU6" s="621"/>
      <c r="AV6" s="621"/>
      <c r="AW6" s="621"/>
      <c r="AX6" s="621"/>
      <c r="AY6" s="621"/>
      <c r="AZ6" s="621"/>
      <c r="BA6" s="621"/>
      <c r="BB6" s="621"/>
      <c r="BC6" s="621"/>
      <c r="BD6" s="621"/>
      <c r="BE6" s="621"/>
      <c r="BF6" s="622"/>
      <c r="BG6" s="623">
        <v>88091</v>
      </c>
      <c r="BH6" s="624"/>
      <c r="BI6" s="624"/>
      <c r="BJ6" s="624"/>
      <c r="BK6" s="624"/>
      <c r="BL6" s="624"/>
      <c r="BM6" s="624"/>
      <c r="BN6" s="625"/>
      <c r="BO6" s="626">
        <v>100</v>
      </c>
      <c r="BP6" s="626"/>
      <c r="BQ6" s="626"/>
      <c r="BR6" s="626"/>
      <c r="BS6" s="627">
        <v>8618</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26652</v>
      </c>
      <c r="CS6" s="624"/>
      <c r="CT6" s="624"/>
      <c r="CU6" s="624"/>
      <c r="CV6" s="624"/>
      <c r="CW6" s="624"/>
      <c r="CX6" s="624"/>
      <c r="CY6" s="625"/>
      <c r="CZ6" s="617">
        <v>1.4</v>
      </c>
      <c r="DA6" s="618"/>
      <c r="DB6" s="618"/>
      <c r="DC6" s="634"/>
      <c r="DD6" s="632" t="s">
        <v>130</v>
      </c>
      <c r="DE6" s="624"/>
      <c r="DF6" s="624"/>
      <c r="DG6" s="624"/>
      <c r="DH6" s="624"/>
      <c r="DI6" s="624"/>
      <c r="DJ6" s="624"/>
      <c r="DK6" s="624"/>
      <c r="DL6" s="624"/>
      <c r="DM6" s="624"/>
      <c r="DN6" s="624"/>
      <c r="DO6" s="624"/>
      <c r="DP6" s="625"/>
      <c r="DQ6" s="632">
        <v>26652</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28</v>
      </c>
      <c r="S7" s="624"/>
      <c r="T7" s="624"/>
      <c r="U7" s="624"/>
      <c r="V7" s="624"/>
      <c r="W7" s="624"/>
      <c r="X7" s="624"/>
      <c r="Y7" s="625"/>
      <c r="Z7" s="626">
        <v>0</v>
      </c>
      <c r="AA7" s="626"/>
      <c r="AB7" s="626"/>
      <c r="AC7" s="626"/>
      <c r="AD7" s="627">
        <v>28</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27167</v>
      </c>
      <c r="BH7" s="624"/>
      <c r="BI7" s="624"/>
      <c r="BJ7" s="624"/>
      <c r="BK7" s="624"/>
      <c r="BL7" s="624"/>
      <c r="BM7" s="624"/>
      <c r="BN7" s="625"/>
      <c r="BO7" s="626">
        <v>30.8</v>
      </c>
      <c r="BP7" s="626"/>
      <c r="BQ7" s="626"/>
      <c r="BR7" s="626"/>
      <c r="BS7" s="627" t="s">
        <v>242</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673869</v>
      </c>
      <c r="CS7" s="624"/>
      <c r="CT7" s="624"/>
      <c r="CU7" s="624"/>
      <c r="CV7" s="624"/>
      <c r="CW7" s="624"/>
      <c r="CX7" s="624"/>
      <c r="CY7" s="625"/>
      <c r="CZ7" s="626">
        <v>35.6</v>
      </c>
      <c r="DA7" s="626"/>
      <c r="DB7" s="626"/>
      <c r="DC7" s="626"/>
      <c r="DD7" s="632">
        <v>190513</v>
      </c>
      <c r="DE7" s="624"/>
      <c r="DF7" s="624"/>
      <c r="DG7" s="624"/>
      <c r="DH7" s="624"/>
      <c r="DI7" s="624"/>
      <c r="DJ7" s="624"/>
      <c r="DK7" s="624"/>
      <c r="DL7" s="624"/>
      <c r="DM7" s="624"/>
      <c r="DN7" s="624"/>
      <c r="DO7" s="624"/>
      <c r="DP7" s="625"/>
      <c r="DQ7" s="632">
        <v>485935</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622</v>
      </c>
      <c r="S8" s="624"/>
      <c r="T8" s="624"/>
      <c r="U8" s="624"/>
      <c r="V8" s="624"/>
      <c r="W8" s="624"/>
      <c r="X8" s="624"/>
      <c r="Y8" s="625"/>
      <c r="Z8" s="626">
        <v>0</v>
      </c>
      <c r="AA8" s="626"/>
      <c r="AB8" s="626"/>
      <c r="AC8" s="626"/>
      <c r="AD8" s="627">
        <v>622</v>
      </c>
      <c r="AE8" s="627"/>
      <c r="AF8" s="627"/>
      <c r="AG8" s="627"/>
      <c r="AH8" s="627"/>
      <c r="AI8" s="627"/>
      <c r="AJ8" s="627"/>
      <c r="AK8" s="627"/>
      <c r="AL8" s="628">
        <v>0.1</v>
      </c>
      <c r="AM8" s="629"/>
      <c r="AN8" s="629"/>
      <c r="AO8" s="630"/>
      <c r="AP8" s="620" t="s">
        <v>245</v>
      </c>
      <c r="AQ8" s="621"/>
      <c r="AR8" s="621"/>
      <c r="AS8" s="621"/>
      <c r="AT8" s="621"/>
      <c r="AU8" s="621"/>
      <c r="AV8" s="621"/>
      <c r="AW8" s="621"/>
      <c r="AX8" s="621"/>
      <c r="AY8" s="621"/>
      <c r="AZ8" s="621"/>
      <c r="BA8" s="621"/>
      <c r="BB8" s="621"/>
      <c r="BC8" s="621"/>
      <c r="BD8" s="621"/>
      <c r="BE8" s="621"/>
      <c r="BF8" s="622"/>
      <c r="BG8" s="623">
        <v>849</v>
      </c>
      <c r="BH8" s="624"/>
      <c r="BI8" s="624"/>
      <c r="BJ8" s="624"/>
      <c r="BK8" s="624"/>
      <c r="BL8" s="624"/>
      <c r="BM8" s="624"/>
      <c r="BN8" s="625"/>
      <c r="BO8" s="626">
        <v>1</v>
      </c>
      <c r="BP8" s="626"/>
      <c r="BQ8" s="626"/>
      <c r="BR8" s="626"/>
      <c r="BS8" s="627" t="s">
        <v>242</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243273</v>
      </c>
      <c r="CS8" s="624"/>
      <c r="CT8" s="624"/>
      <c r="CU8" s="624"/>
      <c r="CV8" s="624"/>
      <c r="CW8" s="624"/>
      <c r="CX8" s="624"/>
      <c r="CY8" s="625"/>
      <c r="CZ8" s="626">
        <v>12.9</v>
      </c>
      <c r="DA8" s="626"/>
      <c r="DB8" s="626"/>
      <c r="DC8" s="626"/>
      <c r="DD8" s="632">
        <v>93320</v>
      </c>
      <c r="DE8" s="624"/>
      <c r="DF8" s="624"/>
      <c r="DG8" s="624"/>
      <c r="DH8" s="624"/>
      <c r="DI8" s="624"/>
      <c r="DJ8" s="624"/>
      <c r="DK8" s="624"/>
      <c r="DL8" s="624"/>
      <c r="DM8" s="624"/>
      <c r="DN8" s="624"/>
      <c r="DO8" s="624"/>
      <c r="DP8" s="625"/>
      <c r="DQ8" s="632">
        <v>111661</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436</v>
      </c>
      <c r="S9" s="624"/>
      <c r="T9" s="624"/>
      <c r="U9" s="624"/>
      <c r="V9" s="624"/>
      <c r="W9" s="624"/>
      <c r="X9" s="624"/>
      <c r="Y9" s="625"/>
      <c r="Z9" s="626">
        <v>0</v>
      </c>
      <c r="AA9" s="626"/>
      <c r="AB9" s="626"/>
      <c r="AC9" s="626"/>
      <c r="AD9" s="627">
        <v>436</v>
      </c>
      <c r="AE9" s="627"/>
      <c r="AF9" s="627"/>
      <c r="AG9" s="627"/>
      <c r="AH9" s="627"/>
      <c r="AI9" s="627"/>
      <c r="AJ9" s="627"/>
      <c r="AK9" s="627"/>
      <c r="AL9" s="628">
        <v>0</v>
      </c>
      <c r="AM9" s="629"/>
      <c r="AN9" s="629"/>
      <c r="AO9" s="630"/>
      <c r="AP9" s="620" t="s">
        <v>248</v>
      </c>
      <c r="AQ9" s="621"/>
      <c r="AR9" s="621"/>
      <c r="AS9" s="621"/>
      <c r="AT9" s="621"/>
      <c r="AU9" s="621"/>
      <c r="AV9" s="621"/>
      <c r="AW9" s="621"/>
      <c r="AX9" s="621"/>
      <c r="AY9" s="621"/>
      <c r="AZ9" s="621"/>
      <c r="BA9" s="621"/>
      <c r="BB9" s="621"/>
      <c r="BC9" s="621"/>
      <c r="BD9" s="621"/>
      <c r="BE9" s="621"/>
      <c r="BF9" s="622"/>
      <c r="BG9" s="623">
        <v>21873</v>
      </c>
      <c r="BH9" s="624"/>
      <c r="BI9" s="624"/>
      <c r="BJ9" s="624"/>
      <c r="BK9" s="624"/>
      <c r="BL9" s="624"/>
      <c r="BM9" s="624"/>
      <c r="BN9" s="625"/>
      <c r="BO9" s="626">
        <v>24.8</v>
      </c>
      <c r="BP9" s="626"/>
      <c r="BQ9" s="626"/>
      <c r="BR9" s="626"/>
      <c r="BS9" s="627" t="s">
        <v>242</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113790</v>
      </c>
      <c r="CS9" s="624"/>
      <c r="CT9" s="624"/>
      <c r="CU9" s="624"/>
      <c r="CV9" s="624"/>
      <c r="CW9" s="624"/>
      <c r="CX9" s="624"/>
      <c r="CY9" s="625"/>
      <c r="CZ9" s="626">
        <v>6</v>
      </c>
      <c r="DA9" s="626"/>
      <c r="DB9" s="626"/>
      <c r="DC9" s="626"/>
      <c r="DD9" s="632" t="s">
        <v>242</v>
      </c>
      <c r="DE9" s="624"/>
      <c r="DF9" s="624"/>
      <c r="DG9" s="624"/>
      <c r="DH9" s="624"/>
      <c r="DI9" s="624"/>
      <c r="DJ9" s="624"/>
      <c r="DK9" s="624"/>
      <c r="DL9" s="624"/>
      <c r="DM9" s="624"/>
      <c r="DN9" s="624"/>
      <c r="DO9" s="624"/>
      <c r="DP9" s="625"/>
      <c r="DQ9" s="632">
        <v>97052</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3052</v>
      </c>
      <c r="BH10" s="624"/>
      <c r="BI10" s="624"/>
      <c r="BJ10" s="624"/>
      <c r="BK10" s="624"/>
      <c r="BL10" s="624"/>
      <c r="BM10" s="624"/>
      <c r="BN10" s="625"/>
      <c r="BO10" s="626">
        <v>3.5</v>
      </c>
      <c r="BP10" s="626"/>
      <c r="BQ10" s="626"/>
      <c r="BR10" s="626"/>
      <c r="BS10" s="627" t="s">
        <v>130</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t="s">
        <v>242</v>
      </c>
      <c r="CS10" s="624"/>
      <c r="CT10" s="624"/>
      <c r="CU10" s="624"/>
      <c r="CV10" s="624"/>
      <c r="CW10" s="624"/>
      <c r="CX10" s="624"/>
      <c r="CY10" s="625"/>
      <c r="CZ10" s="626" t="s">
        <v>130</v>
      </c>
      <c r="DA10" s="626"/>
      <c r="DB10" s="626"/>
      <c r="DC10" s="626"/>
      <c r="DD10" s="632" t="s">
        <v>130</v>
      </c>
      <c r="DE10" s="624"/>
      <c r="DF10" s="624"/>
      <c r="DG10" s="624"/>
      <c r="DH10" s="624"/>
      <c r="DI10" s="624"/>
      <c r="DJ10" s="624"/>
      <c r="DK10" s="624"/>
      <c r="DL10" s="624"/>
      <c r="DM10" s="624"/>
      <c r="DN10" s="624"/>
      <c r="DO10" s="624"/>
      <c r="DP10" s="625"/>
      <c r="DQ10" s="632" t="s">
        <v>242</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12808</v>
      </c>
      <c r="S11" s="624"/>
      <c r="T11" s="624"/>
      <c r="U11" s="624"/>
      <c r="V11" s="624"/>
      <c r="W11" s="624"/>
      <c r="X11" s="624"/>
      <c r="Y11" s="625"/>
      <c r="Z11" s="628">
        <v>0.6</v>
      </c>
      <c r="AA11" s="629"/>
      <c r="AB11" s="629"/>
      <c r="AC11" s="635"/>
      <c r="AD11" s="632">
        <v>12808</v>
      </c>
      <c r="AE11" s="624"/>
      <c r="AF11" s="624"/>
      <c r="AG11" s="624"/>
      <c r="AH11" s="624"/>
      <c r="AI11" s="624"/>
      <c r="AJ11" s="624"/>
      <c r="AK11" s="625"/>
      <c r="AL11" s="628">
        <v>1.2</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1393</v>
      </c>
      <c r="BH11" s="624"/>
      <c r="BI11" s="624"/>
      <c r="BJ11" s="624"/>
      <c r="BK11" s="624"/>
      <c r="BL11" s="624"/>
      <c r="BM11" s="624"/>
      <c r="BN11" s="625"/>
      <c r="BO11" s="626">
        <v>1.6</v>
      </c>
      <c r="BP11" s="626"/>
      <c r="BQ11" s="626"/>
      <c r="BR11" s="626"/>
      <c r="BS11" s="627" t="s">
        <v>130</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207536</v>
      </c>
      <c r="CS11" s="624"/>
      <c r="CT11" s="624"/>
      <c r="CU11" s="624"/>
      <c r="CV11" s="624"/>
      <c r="CW11" s="624"/>
      <c r="CX11" s="624"/>
      <c r="CY11" s="625"/>
      <c r="CZ11" s="626">
        <v>11</v>
      </c>
      <c r="DA11" s="626"/>
      <c r="DB11" s="626"/>
      <c r="DC11" s="626"/>
      <c r="DD11" s="632">
        <v>150408</v>
      </c>
      <c r="DE11" s="624"/>
      <c r="DF11" s="624"/>
      <c r="DG11" s="624"/>
      <c r="DH11" s="624"/>
      <c r="DI11" s="624"/>
      <c r="DJ11" s="624"/>
      <c r="DK11" s="624"/>
      <c r="DL11" s="624"/>
      <c r="DM11" s="624"/>
      <c r="DN11" s="624"/>
      <c r="DO11" s="624"/>
      <c r="DP11" s="625"/>
      <c r="DQ11" s="632">
        <v>85549</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26" t="s">
        <v>242</v>
      </c>
      <c r="AA12" s="626"/>
      <c r="AB12" s="626"/>
      <c r="AC12" s="626"/>
      <c r="AD12" s="627" t="s">
        <v>130</v>
      </c>
      <c r="AE12" s="627"/>
      <c r="AF12" s="627"/>
      <c r="AG12" s="627"/>
      <c r="AH12" s="627"/>
      <c r="AI12" s="627"/>
      <c r="AJ12" s="627"/>
      <c r="AK12" s="627"/>
      <c r="AL12" s="628" t="s">
        <v>242</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57334</v>
      </c>
      <c r="BH12" s="624"/>
      <c r="BI12" s="624"/>
      <c r="BJ12" s="624"/>
      <c r="BK12" s="624"/>
      <c r="BL12" s="624"/>
      <c r="BM12" s="624"/>
      <c r="BN12" s="625"/>
      <c r="BO12" s="626">
        <v>65.099999999999994</v>
      </c>
      <c r="BP12" s="626"/>
      <c r="BQ12" s="626"/>
      <c r="BR12" s="626"/>
      <c r="BS12" s="627">
        <v>8618</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104271</v>
      </c>
      <c r="CS12" s="624"/>
      <c r="CT12" s="624"/>
      <c r="CU12" s="624"/>
      <c r="CV12" s="624"/>
      <c r="CW12" s="624"/>
      <c r="CX12" s="624"/>
      <c r="CY12" s="625"/>
      <c r="CZ12" s="626">
        <v>5.5</v>
      </c>
      <c r="DA12" s="626"/>
      <c r="DB12" s="626"/>
      <c r="DC12" s="626"/>
      <c r="DD12" s="632">
        <v>2128</v>
      </c>
      <c r="DE12" s="624"/>
      <c r="DF12" s="624"/>
      <c r="DG12" s="624"/>
      <c r="DH12" s="624"/>
      <c r="DI12" s="624"/>
      <c r="DJ12" s="624"/>
      <c r="DK12" s="624"/>
      <c r="DL12" s="624"/>
      <c r="DM12" s="624"/>
      <c r="DN12" s="624"/>
      <c r="DO12" s="624"/>
      <c r="DP12" s="625"/>
      <c r="DQ12" s="632">
        <v>102945</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242</v>
      </c>
      <c r="AA13" s="626"/>
      <c r="AB13" s="626"/>
      <c r="AC13" s="626"/>
      <c r="AD13" s="627" t="s">
        <v>130</v>
      </c>
      <c r="AE13" s="627"/>
      <c r="AF13" s="627"/>
      <c r="AG13" s="627"/>
      <c r="AH13" s="627"/>
      <c r="AI13" s="627"/>
      <c r="AJ13" s="627"/>
      <c r="AK13" s="627"/>
      <c r="AL13" s="628" t="s">
        <v>130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56103</v>
      </c>
      <c r="BH13" s="624"/>
      <c r="BI13" s="624"/>
      <c r="BJ13" s="624"/>
      <c r="BK13" s="624"/>
      <c r="BL13" s="624"/>
      <c r="BM13" s="624"/>
      <c r="BN13" s="625"/>
      <c r="BO13" s="626">
        <v>63.7</v>
      </c>
      <c r="BP13" s="626"/>
      <c r="BQ13" s="626"/>
      <c r="BR13" s="626"/>
      <c r="BS13" s="627">
        <v>8618</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133614</v>
      </c>
      <c r="CS13" s="624"/>
      <c r="CT13" s="624"/>
      <c r="CU13" s="624"/>
      <c r="CV13" s="624"/>
      <c r="CW13" s="624"/>
      <c r="CX13" s="624"/>
      <c r="CY13" s="625"/>
      <c r="CZ13" s="626">
        <v>7.1</v>
      </c>
      <c r="DA13" s="626"/>
      <c r="DB13" s="626"/>
      <c r="DC13" s="626"/>
      <c r="DD13" s="632">
        <v>105504</v>
      </c>
      <c r="DE13" s="624"/>
      <c r="DF13" s="624"/>
      <c r="DG13" s="624"/>
      <c r="DH13" s="624"/>
      <c r="DI13" s="624"/>
      <c r="DJ13" s="624"/>
      <c r="DK13" s="624"/>
      <c r="DL13" s="624"/>
      <c r="DM13" s="624"/>
      <c r="DN13" s="624"/>
      <c r="DO13" s="624"/>
      <c r="DP13" s="625"/>
      <c r="DQ13" s="632">
        <v>31839</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64</v>
      </c>
      <c r="S14" s="624"/>
      <c r="T14" s="624"/>
      <c r="U14" s="624"/>
      <c r="V14" s="624"/>
      <c r="W14" s="624"/>
      <c r="X14" s="624"/>
      <c r="Y14" s="625"/>
      <c r="Z14" s="626">
        <v>0</v>
      </c>
      <c r="AA14" s="626"/>
      <c r="AB14" s="626"/>
      <c r="AC14" s="626"/>
      <c r="AD14" s="627">
        <v>64</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2213</v>
      </c>
      <c r="BH14" s="624"/>
      <c r="BI14" s="624"/>
      <c r="BJ14" s="624"/>
      <c r="BK14" s="624"/>
      <c r="BL14" s="624"/>
      <c r="BM14" s="624"/>
      <c r="BN14" s="625"/>
      <c r="BO14" s="626">
        <v>2.5</v>
      </c>
      <c r="BP14" s="626"/>
      <c r="BQ14" s="626"/>
      <c r="BR14" s="626"/>
      <c r="BS14" s="627" t="s">
        <v>130</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90782</v>
      </c>
      <c r="CS14" s="624"/>
      <c r="CT14" s="624"/>
      <c r="CU14" s="624"/>
      <c r="CV14" s="624"/>
      <c r="CW14" s="624"/>
      <c r="CX14" s="624"/>
      <c r="CY14" s="625"/>
      <c r="CZ14" s="626">
        <v>4.8</v>
      </c>
      <c r="DA14" s="626"/>
      <c r="DB14" s="626"/>
      <c r="DC14" s="626"/>
      <c r="DD14" s="632">
        <v>1365</v>
      </c>
      <c r="DE14" s="624"/>
      <c r="DF14" s="624"/>
      <c r="DG14" s="624"/>
      <c r="DH14" s="624"/>
      <c r="DI14" s="624"/>
      <c r="DJ14" s="624"/>
      <c r="DK14" s="624"/>
      <c r="DL14" s="624"/>
      <c r="DM14" s="624"/>
      <c r="DN14" s="624"/>
      <c r="DO14" s="624"/>
      <c r="DP14" s="625"/>
      <c r="DQ14" s="632">
        <v>79480</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242</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1377</v>
      </c>
      <c r="BH15" s="624"/>
      <c r="BI15" s="624"/>
      <c r="BJ15" s="624"/>
      <c r="BK15" s="624"/>
      <c r="BL15" s="624"/>
      <c r="BM15" s="624"/>
      <c r="BN15" s="625"/>
      <c r="BO15" s="626">
        <v>1.6</v>
      </c>
      <c r="BP15" s="626"/>
      <c r="BQ15" s="626"/>
      <c r="BR15" s="626"/>
      <c r="BS15" s="627" t="s">
        <v>130</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108340</v>
      </c>
      <c r="CS15" s="624"/>
      <c r="CT15" s="624"/>
      <c r="CU15" s="624"/>
      <c r="CV15" s="624"/>
      <c r="CW15" s="624"/>
      <c r="CX15" s="624"/>
      <c r="CY15" s="625"/>
      <c r="CZ15" s="626">
        <v>5.7</v>
      </c>
      <c r="DA15" s="626"/>
      <c r="DB15" s="626"/>
      <c r="DC15" s="626"/>
      <c r="DD15" s="632">
        <v>6924</v>
      </c>
      <c r="DE15" s="624"/>
      <c r="DF15" s="624"/>
      <c r="DG15" s="624"/>
      <c r="DH15" s="624"/>
      <c r="DI15" s="624"/>
      <c r="DJ15" s="624"/>
      <c r="DK15" s="624"/>
      <c r="DL15" s="624"/>
      <c r="DM15" s="624"/>
      <c r="DN15" s="624"/>
      <c r="DO15" s="624"/>
      <c r="DP15" s="625"/>
      <c r="DQ15" s="632">
        <v>95535</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1737</v>
      </c>
      <c r="S16" s="624"/>
      <c r="T16" s="624"/>
      <c r="U16" s="624"/>
      <c r="V16" s="624"/>
      <c r="W16" s="624"/>
      <c r="X16" s="624"/>
      <c r="Y16" s="625"/>
      <c r="Z16" s="626">
        <v>0.1</v>
      </c>
      <c r="AA16" s="626"/>
      <c r="AB16" s="626"/>
      <c r="AC16" s="626"/>
      <c r="AD16" s="627">
        <v>1737</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14357</v>
      </c>
      <c r="CS16" s="624"/>
      <c r="CT16" s="624"/>
      <c r="CU16" s="624"/>
      <c r="CV16" s="624"/>
      <c r="CW16" s="624"/>
      <c r="CX16" s="624"/>
      <c r="CY16" s="625"/>
      <c r="CZ16" s="626">
        <v>0.8</v>
      </c>
      <c r="DA16" s="626"/>
      <c r="DB16" s="626"/>
      <c r="DC16" s="626"/>
      <c r="DD16" s="632" t="s">
        <v>242</v>
      </c>
      <c r="DE16" s="624"/>
      <c r="DF16" s="624"/>
      <c r="DG16" s="624"/>
      <c r="DH16" s="624"/>
      <c r="DI16" s="624"/>
      <c r="DJ16" s="624"/>
      <c r="DK16" s="624"/>
      <c r="DL16" s="624"/>
      <c r="DM16" s="624"/>
      <c r="DN16" s="624"/>
      <c r="DO16" s="624"/>
      <c r="DP16" s="625"/>
      <c r="DQ16" s="632">
        <v>2639</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1101</v>
      </c>
      <c r="S17" s="624"/>
      <c r="T17" s="624"/>
      <c r="U17" s="624"/>
      <c r="V17" s="624"/>
      <c r="W17" s="624"/>
      <c r="X17" s="624"/>
      <c r="Y17" s="625"/>
      <c r="Z17" s="626">
        <v>0</v>
      </c>
      <c r="AA17" s="626"/>
      <c r="AB17" s="626"/>
      <c r="AC17" s="626"/>
      <c r="AD17" s="627">
        <v>1101</v>
      </c>
      <c r="AE17" s="627"/>
      <c r="AF17" s="627"/>
      <c r="AG17" s="627"/>
      <c r="AH17" s="627"/>
      <c r="AI17" s="627"/>
      <c r="AJ17" s="627"/>
      <c r="AK17" s="627"/>
      <c r="AL17" s="628">
        <v>0.1</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242</v>
      </c>
      <c r="BH17" s="624"/>
      <c r="BI17" s="624"/>
      <c r="BJ17" s="624"/>
      <c r="BK17" s="624"/>
      <c r="BL17" s="624"/>
      <c r="BM17" s="624"/>
      <c r="BN17" s="625"/>
      <c r="BO17" s="626" t="s">
        <v>130</v>
      </c>
      <c r="BP17" s="626"/>
      <c r="BQ17" s="626"/>
      <c r="BR17" s="626"/>
      <c r="BS17" s="627" t="s">
        <v>242</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175686</v>
      </c>
      <c r="CS17" s="624"/>
      <c r="CT17" s="624"/>
      <c r="CU17" s="624"/>
      <c r="CV17" s="624"/>
      <c r="CW17" s="624"/>
      <c r="CX17" s="624"/>
      <c r="CY17" s="625"/>
      <c r="CZ17" s="626">
        <v>9.3000000000000007</v>
      </c>
      <c r="DA17" s="626"/>
      <c r="DB17" s="626"/>
      <c r="DC17" s="626"/>
      <c r="DD17" s="632" t="s">
        <v>130</v>
      </c>
      <c r="DE17" s="624"/>
      <c r="DF17" s="624"/>
      <c r="DG17" s="624"/>
      <c r="DH17" s="624"/>
      <c r="DI17" s="624"/>
      <c r="DJ17" s="624"/>
      <c r="DK17" s="624"/>
      <c r="DL17" s="624"/>
      <c r="DM17" s="624"/>
      <c r="DN17" s="624"/>
      <c r="DO17" s="624"/>
      <c r="DP17" s="625"/>
      <c r="DQ17" s="632">
        <v>171586</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85</v>
      </c>
      <c r="S18" s="624"/>
      <c r="T18" s="624"/>
      <c r="U18" s="624"/>
      <c r="V18" s="624"/>
      <c r="W18" s="624"/>
      <c r="X18" s="624"/>
      <c r="Y18" s="625"/>
      <c r="Z18" s="626">
        <v>0</v>
      </c>
      <c r="AA18" s="626"/>
      <c r="AB18" s="626"/>
      <c r="AC18" s="626"/>
      <c r="AD18" s="627">
        <v>85</v>
      </c>
      <c r="AE18" s="627"/>
      <c r="AF18" s="627"/>
      <c r="AG18" s="627"/>
      <c r="AH18" s="627"/>
      <c r="AI18" s="627"/>
      <c r="AJ18" s="627"/>
      <c r="AK18" s="627"/>
      <c r="AL18" s="628">
        <v>0</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242</v>
      </c>
      <c r="BP18" s="626"/>
      <c r="BQ18" s="626"/>
      <c r="BR18" s="626"/>
      <c r="BS18" s="627" t="s">
        <v>130</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242</v>
      </c>
      <c r="DA18" s="626"/>
      <c r="DB18" s="626"/>
      <c r="DC18" s="626"/>
      <c r="DD18" s="632" t="s">
        <v>242</v>
      </c>
      <c r="DE18" s="624"/>
      <c r="DF18" s="624"/>
      <c r="DG18" s="624"/>
      <c r="DH18" s="624"/>
      <c r="DI18" s="624"/>
      <c r="DJ18" s="624"/>
      <c r="DK18" s="624"/>
      <c r="DL18" s="624"/>
      <c r="DM18" s="624"/>
      <c r="DN18" s="624"/>
      <c r="DO18" s="624"/>
      <c r="DP18" s="625"/>
      <c r="DQ18" s="632" t="s">
        <v>242</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85</v>
      </c>
      <c r="S19" s="624"/>
      <c r="T19" s="624"/>
      <c r="U19" s="624"/>
      <c r="V19" s="624"/>
      <c r="W19" s="624"/>
      <c r="X19" s="624"/>
      <c r="Y19" s="625"/>
      <c r="Z19" s="626">
        <v>0</v>
      </c>
      <c r="AA19" s="626"/>
      <c r="AB19" s="626"/>
      <c r="AC19" s="626"/>
      <c r="AD19" s="627">
        <v>85</v>
      </c>
      <c r="AE19" s="627"/>
      <c r="AF19" s="627"/>
      <c r="AG19" s="627"/>
      <c r="AH19" s="627"/>
      <c r="AI19" s="627"/>
      <c r="AJ19" s="627"/>
      <c r="AK19" s="627"/>
      <c r="AL19" s="628">
        <v>0</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t="s">
        <v>130</v>
      </c>
      <c r="BH19" s="624"/>
      <c r="BI19" s="624"/>
      <c r="BJ19" s="624"/>
      <c r="BK19" s="624"/>
      <c r="BL19" s="624"/>
      <c r="BM19" s="624"/>
      <c r="BN19" s="625"/>
      <c r="BO19" s="626" t="s">
        <v>130</v>
      </c>
      <c r="BP19" s="626"/>
      <c r="BQ19" s="626"/>
      <c r="BR19" s="626"/>
      <c r="BS19" s="627" t="s">
        <v>130</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242</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t="s">
        <v>130</v>
      </c>
      <c r="S20" s="624"/>
      <c r="T20" s="624"/>
      <c r="U20" s="624"/>
      <c r="V20" s="624"/>
      <c r="W20" s="624"/>
      <c r="X20" s="624"/>
      <c r="Y20" s="625"/>
      <c r="Z20" s="626" t="s">
        <v>130</v>
      </c>
      <c r="AA20" s="626"/>
      <c r="AB20" s="626"/>
      <c r="AC20" s="626"/>
      <c r="AD20" s="627" t="s">
        <v>130</v>
      </c>
      <c r="AE20" s="627"/>
      <c r="AF20" s="627"/>
      <c r="AG20" s="627"/>
      <c r="AH20" s="627"/>
      <c r="AI20" s="627"/>
      <c r="AJ20" s="627"/>
      <c r="AK20" s="627"/>
      <c r="AL20" s="628" t="s">
        <v>130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t="s">
        <v>130</v>
      </c>
      <c r="BH20" s="624"/>
      <c r="BI20" s="624"/>
      <c r="BJ20" s="624"/>
      <c r="BK20" s="624"/>
      <c r="BL20" s="624"/>
      <c r="BM20" s="624"/>
      <c r="BN20" s="625"/>
      <c r="BO20" s="626" t="s">
        <v>130</v>
      </c>
      <c r="BP20" s="626"/>
      <c r="BQ20" s="626"/>
      <c r="BR20" s="626"/>
      <c r="BS20" s="627" t="s">
        <v>130</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1892170</v>
      </c>
      <c r="CS20" s="624"/>
      <c r="CT20" s="624"/>
      <c r="CU20" s="624"/>
      <c r="CV20" s="624"/>
      <c r="CW20" s="624"/>
      <c r="CX20" s="624"/>
      <c r="CY20" s="625"/>
      <c r="CZ20" s="626">
        <v>100</v>
      </c>
      <c r="DA20" s="626"/>
      <c r="DB20" s="626"/>
      <c r="DC20" s="626"/>
      <c r="DD20" s="632">
        <v>550162</v>
      </c>
      <c r="DE20" s="624"/>
      <c r="DF20" s="624"/>
      <c r="DG20" s="624"/>
      <c r="DH20" s="624"/>
      <c r="DI20" s="624"/>
      <c r="DJ20" s="624"/>
      <c r="DK20" s="624"/>
      <c r="DL20" s="624"/>
      <c r="DM20" s="624"/>
      <c r="DN20" s="624"/>
      <c r="DO20" s="624"/>
      <c r="DP20" s="625"/>
      <c r="DQ20" s="632">
        <v>1290873</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1007706</v>
      </c>
      <c r="S21" s="624"/>
      <c r="T21" s="624"/>
      <c r="U21" s="624"/>
      <c r="V21" s="624"/>
      <c r="W21" s="624"/>
      <c r="X21" s="624"/>
      <c r="Y21" s="625"/>
      <c r="Z21" s="626">
        <v>45.5</v>
      </c>
      <c r="AA21" s="626"/>
      <c r="AB21" s="626"/>
      <c r="AC21" s="626"/>
      <c r="AD21" s="627">
        <v>874708</v>
      </c>
      <c r="AE21" s="627"/>
      <c r="AF21" s="627"/>
      <c r="AG21" s="627"/>
      <c r="AH21" s="627"/>
      <c r="AI21" s="627"/>
      <c r="AJ21" s="627"/>
      <c r="AK21" s="627"/>
      <c r="AL21" s="628">
        <v>85.3</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242</v>
      </c>
      <c r="BH21" s="624"/>
      <c r="BI21" s="624"/>
      <c r="BJ21" s="624"/>
      <c r="BK21" s="624"/>
      <c r="BL21" s="624"/>
      <c r="BM21" s="624"/>
      <c r="BN21" s="625"/>
      <c r="BO21" s="626" t="s">
        <v>242</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874708</v>
      </c>
      <c r="S22" s="624"/>
      <c r="T22" s="624"/>
      <c r="U22" s="624"/>
      <c r="V22" s="624"/>
      <c r="W22" s="624"/>
      <c r="X22" s="624"/>
      <c r="Y22" s="625"/>
      <c r="Z22" s="626">
        <v>39.5</v>
      </c>
      <c r="AA22" s="626"/>
      <c r="AB22" s="626"/>
      <c r="AC22" s="626"/>
      <c r="AD22" s="627">
        <v>874708</v>
      </c>
      <c r="AE22" s="627"/>
      <c r="AF22" s="627"/>
      <c r="AG22" s="627"/>
      <c r="AH22" s="627"/>
      <c r="AI22" s="627"/>
      <c r="AJ22" s="627"/>
      <c r="AK22" s="627"/>
      <c r="AL22" s="628">
        <v>85.3</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242</v>
      </c>
      <c r="BP22" s="626"/>
      <c r="BQ22" s="626"/>
      <c r="BR22" s="626"/>
      <c r="BS22" s="627" t="s">
        <v>130</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132998</v>
      </c>
      <c r="S23" s="624"/>
      <c r="T23" s="624"/>
      <c r="U23" s="624"/>
      <c r="V23" s="624"/>
      <c r="W23" s="624"/>
      <c r="X23" s="624"/>
      <c r="Y23" s="625"/>
      <c r="Z23" s="626">
        <v>6</v>
      </c>
      <c r="AA23" s="626"/>
      <c r="AB23" s="626"/>
      <c r="AC23" s="626"/>
      <c r="AD23" s="627" t="s">
        <v>130</v>
      </c>
      <c r="AE23" s="627"/>
      <c r="AF23" s="627"/>
      <c r="AG23" s="627"/>
      <c r="AH23" s="627"/>
      <c r="AI23" s="627"/>
      <c r="AJ23" s="627"/>
      <c r="AK23" s="627"/>
      <c r="AL23" s="628" t="s">
        <v>130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242</v>
      </c>
      <c r="BP23" s="626"/>
      <c r="BQ23" s="626"/>
      <c r="BR23" s="626"/>
      <c r="BS23" s="627" t="s">
        <v>242</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242</v>
      </c>
      <c r="S24" s="624"/>
      <c r="T24" s="624"/>
      <c r="U24" s="624"/>
      <c r="V24" s="624"/>
      <c r="W24" s="624"/>
      <c r="X24" s="624"/>
      <c r="Y24" s="625"/>
      <c r="Z24" s="626" t="s">
        <v>130</v>
      </c>
      <c r="AA24" s="626"/>
      <c r="AB24" s="626"/>
      <c r="AC24" s="626"/>
      <c r="AD24" s="627" t="s">
        <v>130</v>
      </c>
      <c r="AE24" s="627"/>
      <c r="AF24" s="627"/>
      <c r="AG24" s="627"/>
      <c r="AH24" s="627"/>
      <c r="AI24" s="627"/>
      <c r="AJ24" s="627"/>
      <c r="AK24" s="627"/>
      <c r="AL24" s="628" t="s">
        <v>130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242</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595369</v>
      </c>
      <c r="CS24" s="613"/>
      <c r="CT24" s="613"/>
      <c r="CU24" s="613"/>
      <c r="CV24" s="613"/>
      <c r="CW24" s="613"/>
      <c r="CX24" s="613"/>
      <c r="CY24" s="614"/>
      <c r="CZ24" s="617">
        <v>31.5</v>
      </c>
      <c r="DA24" s="618"/>
      <c r="DB24" s="618"/>
      <c r="DC24" s="634"/>
      <c r="DD24" s="655">
        <v>559338</v>
      </c>
      <c r="DE24" s="613"/>
      <c r="DF24" s="613"/>
      <c r="DG24" s="613"/>
      <c r="DH24" s="613"/>
      <c r="DI24" s="613"/>
      <c r="DJ24" s="613"/>
      <c r="DK24" s="614"/>
      <c r="DL24" s="655">
        <v>537693</v>
      </c>
      <c r="DM24" s="613"/>
      <c r="DN24" s="613"/>
      <c r="DO24" s="613"/>
      <c r="DP24" s="613"/>
      <c r="DQ24" s="613"/>
      <c r="DR24" s="613"/>
      <c r="DS24" s="613"/>
      <c r="DT24" s="613"/>
      <c r="DU24" s="613"/>
      <c r="DV24" s="614"/>
      <c r="DW24" s="617">
        <v>52.1</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1158224</v>
      </c>
      <c r="S25" s="624"/>
      <c r="T25" s="624"/>
      <c r="U25" s="624"/>
      <c r="V25" s="624"/>
      <c r="W25" s="624"/>
      <c r="X25" s="624"/>
      <c r="Y25" s="625"/>
      <c r="Z25" s="626">
        <v>52.3</v>
      </c>
      <c r="AA25" s="626"/>
      <c r="AB25" s="626"/>
      <c r="AC25" s="626"/>
      <c r="AD25" s="627">
        <v>1025226</v>
      </c>
      <c r="AE25" s="627"/>
      <c r="AF25" s="627"/>
      <c r="AG25" s="627"/>
      <c r="AH25" s="627"/>
      <c r="AI25" s="627"/>
      <c r="AJ25" s="627"/>
      <c r="AK25" s="627"/>
      <c r="AL25" s="628">
        <v>100</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242</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393920</v>
      </c>
      <c r="CS25" s="656"/>
      <c r="CT25" s="656"/>
      <c r="CU25" s="656"/>
      <c r="CV25" s="656"/>
      <c r="CW25" s="656"/>
      <c r="CX25" s="656"/>
      <c r="CY25" s="657"/>
      <c r="CZ25" s="628">
        <v>20.8</v>
      </c>
      <c r="DA25" s="653"/>
      <c r="DB25" s="653"/>
      <c r="DC25" s="658"/>
      <c r="DD25" s="632">
        <v>380162</v>
      </c>
      <c r="DE25" s="656"/>
      <c r="DF25" s="656"/>
      <c r="DG25" s="656"/>
      <c r="DH25" s="656"/>
      <c r="DI25" s="656"/>
      <c r="DJ25" s="656"/>
      <c r="DK25" s="657"/>
      <c r="DL25" s="632">
        <v>358517</v>
      </c>
      <c r="DM25" s="656"/>
      <c r="DN25" s="656"/>
      <c r="DO25" s="656"/>
      <c r="DP25" s="656"/>
      <c r="DQ25" s="656"/>
      <c r="DR25" s="656"/>
      <c r="DS25" s="656"/>
      <c r="DT25" s="656"/>
      <c r="DU25" s="656"/>
      <c r="DV25" s="657"/>
      <c r="DW25" s="628">
        <v>34.700000000000003</v>
      </c>
      <c r="DX25" s="653"/>
      <c r="DY25" s="653"/>
      <c r="DZ25" s="653"/>
      <c r="EA25" s="653"/>
      <c r="EB25" s="653"/>
      <c r="EC25" s="654"/>
    </row>
    <row r="26" spans="2:133" ht="11.25" customHeight="1" x14ac:dyDescent="0.15">
      <c r="B26" s="620" t="s">
        <v>301</v>
      </c>
      <c r="C26" s="621"/>
      <c r="D26" s="621"/>
      <c r="E26" s="621"/>
      <c r="F26" s="621"/>
      <c r="G26" s="621"/>
      <c r="H26" s="621"/>
      <c r="I26" s="621"/>
      <c r="J26" s="621"/>
      <c r="K26" s="621"/>
      <c r="L26" s="621"/>
      <c r="M26" s="621"/>
      <c r="N26" s="621"/>
      <c r="O26" s="621"/>
      <c r="P26" s="621"/>
      <c r="Q26" s="622"/>
      <c r="R26" s="623" t="s">
        <v>130</v>
      </c>
      <c r="S26" s="624"/>
      <c r="T26" s="624"/>
      <c r="U26" s="624"/>
      <c r="V26" s="624"/>
      <c r="W26" s="624"/>
      <c r="X26" s="624"/>
      <c r="Y26" s="625"/>
      <c r="Z26" s="626" t="s">
        <v>242</v>
      </c>
      <c r="AA26" s="626"/>
      <c r="AB26" s="626"/>
      <c r="AC26" s="626"/>
      <c r="AD26" s="627" t="s">
        <v>242</v>
      </c>
      <c r="AE26" s="627"/>
      <c r="AF26" s="627"/>
      <c r="AG26" s="627"/>
      <c r="AH26" s="627"/>
      <c r="AI26" s="627"/>
      <c r="AJ26" s="627"/>
      <c r="AK26" s="627"/>
      <c r="AL26" s="628" t="s">
        <v>130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242</v>
      </c>
      <c r="BH26" s="624"/>
      <c r="BI26" s="624"/>
      <c r="BJ26" s="624"/>
      <c r="BK26" s="624"/>
      <c r="BL26" s="624"/>
      <c r="BM26" s="624"/>
      <c r="BN26" s="625"/>
      <c r="BO26" s="626" t="s">
        <v>130</v>
      </c>
      <c r="BP26" s="626"/>
      <c r="BQ26" s="626"/>
      <c r="BR26" s="626"/>
      <c r="BS26" s="627" t="s">
        <v>242</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233935</v>
      </c>
      <c r="CS26" s="624"/>
      <c r="CT26" s="624"/>
      <c r="CU26" s="624"/>
      <c r="CV26" s="624"/>
      <c r="CW26" s="624"/>
      <c r="CX26" s="624"/>
      <c r="CY26" s="625"/>
      <c r="CZ26" s="628">
        <v>12.4</v>
      </c>
      <c r="DA26" s="653"/>
      <c r="DB26" s="653"/>
      <c r="DC26" s="658"/>
      <c r="DD26" s="632">
        <v>222414</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3"/>
      <c r="DY26" s="653"/>
      <c r="DZ26" s="653"/>
      <c r="EA26" s="653"/>
      <c r="EB26" s="653"/>
      <c r="EC26" s="654"/>
    </row>
    <row r="27" spans="2:133" ht="11.25" customHeight="1" x14ac:dyDescent="0.15">
      <c r="B27" s="620" t="s">
        <v>304</v>
      </c>
      <c r="C27" s="621"/>
      <c r="D27" s="621"/>
      <c r="E27" s="621"/>
      <c r="F27" s="621"/>
      <c r="G27" s="621"/>
      <c r="H27" s="621"/>
      <c r="I27" s="621"/>
      <c r="J27" s="621"/>
      <c r="K27" s="621"/>
      <c r="L27" s="621"/>
      <c r="M27" s="621"/>
      <c r="N27" s="621"/>
      <c r="O27" s="621"/>
      <c r="P27" s="621"/>
      <c r="Q27" s="622"/>
      <c r="R27" s="623" t="s">
        <v>130</v>
      </c>
      <c r="S27" s="624"/>
      <c r="T27" s="624"/>
      <c r="U27" s="624"/>
      <c r="V27" s="624"/>
      <c r="W27" s="624"/>
      <c r="X27" s="624"/>
      <c r="Y27" s="625"/>
      <c r="Z27" s="626" t="s">
        <v>242</v>
      </c>
      <c r="AA27" s="626"/>
      <c r="AB27" s="626"/>
      <c r="AC27" s="626"/>
      <c r="AD27" s="627" t="s">
        <v>130</v>
      </c>
      <c r="AE27" s="627"/>
      <c r="AF27" s="627"/>
      <c r="AG27" s="627"/>
      <c r="AH27" s="627"/>
      <c r="AI27" s="627"/>
      <c r="AJ27" s="627"/>
      <c r="AK27" s="627"/>
      <c r="AL27" s="628" t="s">
        <v>242</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88091</v>
      </c>
      <c r="BH27" s="624"/>
      <c r="BI27" s="624"/>
      <c r="BJ27" s="624"/>
      <c r="BK27" s="624"/>
      <c r="BL27" s="624"/>
      <c r="BM27" s="624"/>
      <c r="BN27" s="625"/>
      <c r="BO27" s="626">
        <v>100</v>
      </c>
      <c r="BP27" s="626"/>
      <c r="BQ27" s="626"/>
      <c r="BR27" s="626"/>
      <c r="BS27" s="627">
        <v>8618</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25763</v>
      </c>
      <c r="CS27" s="656"/>
      <c r="CT27" s="656"/>
      <c r="CU27" s="656"/>
      <c r="CV27" s="656"/>
      <c r="CW27" s="656"/>
      <c r="CX27" s="656"/>
      <c r="CY27" s="657"/>
      <c r="CZ27" s="628">
        <v>1.4</v>
      </c>
      <c r="DA27" s="653"/>
      <c r="DB27" s="653"/>
      <c r="DC27" s="658"/>
      <c r="DD27" s="632">
        <v>7590</v>
      </c>
      <c r="DE27" s="656"/>
      <c r="DF27" s="656"/>
      <c r="DG27" s="656"/>
      <c r="DH27" s="656"/>
      <c r="DI27" s="656"/>
      <c r="DJ27" s="656"/>
      <c r="DK27" s="657"/>
      <c r="DL27" s="632">
        <v>7590</v>
      </c>
      <c r="DM27" s="656"/>
      <c r="DN27" s="656"/>
      <c r="DO27" s="656"/>
      <c r="DP27" s="656"/>
      <c r="DQ27" s="656"/>
      <c r="DR27" s="656"/>
      <c r="DS27" s="656"/>
      <c r="DT27" s="656"/>
      <c r="DU27" s="656"/>
      <c r="DV27" s="657"/>
      <c r="DW27" s="628">
        <v>0.7</v>
      </c>
      <c r="DX27" s="653"/>
      <c r="DY27" s="653"/>
      <c r="DZ27" s="653"/>
      <c r="EA27" s="653"/>
      <c r="EB27" s="653"/>
      <c r="EC27" s="654"/>
    </row>
    <row r="28" spans="2:133" ht="11.25" customHeight="1" x14ac:dyDescent="0.15">
      <c r="B28" s="620" t="s">
        <v>307</v>
      </c>
      <c r="C28" s="621"/>
      <c r="D28" s="621"/>
      <c r="E28" s="621"/>
      <c r="F28" s="621"/>
      <c r="G28" s="621"/>
      <c r="H28" s="621"/>
      <c r="I28" s="621"/>
      <c r="J28" s="621"/>
      <c r="K28" s="621"/>
      <c r="L28" s="621"/>
      <c r="M28" s="621"/>
      <c r="N28" s="621"/>
      <c r="O28" s="621"/>
      <c r="P28" s="621"/>
      <c r="Q28" s="622"/>
      <c r="R28" s="623">
        <v>15066</v>
      </c>
      <c r="S28" s="624"/>
      <c r="T28" s="624"/>
      <c r="U28" s="624"/>
      <c r="V28" s="624"/>
      <c r="W28" s="624"/>
      <c r="X28" s="624"/>
      <c r="Y28" s="625"/>
      <c r="Z28" s="626">
        <v>0.7</v>
      </c>
      <c r="AA28" s="626"/>
      <c r="AB28" s="626"/>
      <c r="AC28" s="626"/>
      <c r="AD28" s="627" t="s">
        <v>130</v>
      </c>
      <c r="AE28" s="627"/>
      <c r="AF28" s="627"/>
      <c r="AG28" s="627"/>
      <c r="AH28" s="627"/>
      <c r="AI28" s="627"/>
      <c r="AJ28" s="627"/>
      <c r="AK28" s="627"/>
      <c r="AL28" s="628" t="s">
        <v>130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175686</v>
      </c>
      <c r="CS28" s="624"/>
      <c r="CT28" s="624"/>
      <c r="CU28" s="624"/>
      <c r="CV28" s="624"/>
      <c r="CW28" s="624"/>
      <c r="CX28" s="624"/>
      <c r="CY28" s="625"/>
      <c r="CZ28" s="628">
        <v>9.3000000000000007</v>
      </c>
      <c r="DA28" s="653"/>
      <c r="DB28" s="653"/>
      <c r="DC28" s="658"/>
      <c r="DD28" s="632">
        <v>171586</v>
      </c>
      <c r="DE28" s="624"/>
      <c r="DF28" s="624"/>
      <c r="DG28" s="624"/>
      <c r="DH28" s="624"/>
      <c r="DI28" s="624"/>
      <c r="DJ28" s="624"/>
      <c r="DK28" s="625"/>
      <c r="DL28" s="632">
        <v>171586</v>
      </c>
      <c r="DM28" s="624"/>
      <c r="DN28" s="624"/>
      <c r="DO28" s="624"/>
      <c r="DP28" s="624"/>
      <c r="DQ28" s="624"/>
      <c r="DR28" s="624"/>
      <c r="DS28" s="624"/>
      <c r="DT28" s="624"/>
      <c r="DU28" s="624"/>
      <c r="DV28" s="625"/>
      <c r="DW28" s="628">
        <v>16.600000000000001</v>
      </c>
      <c r="DX28" s="653"/>
      <c r="DY28" s="653"/>
      <c r="DZ28" s="653"/>
      <c r="EA28" s="653"/>
      <c r="EB28" s="653"/>
      <c r="EC28" s="654"/>
    </row>
    <row r="29" spans="2:133" ht="11.25" customHeight="1" x14ac:dyDescent="0.15">
      <c r="B29" s="620" t="s">
        <v>309</v>
      </c>
      <c r="C29" s="621"/>
      <c r="D29" s="621"/>
      <c r="E29" s="621"/>
      <c r="F29" s="621"/>
      <c r="G29" s="621"/>
      <c r="H29" s="621"/>
      <c r="I29" s="621"/>
      <c r="J29" s="621"/>
      <c r="K29" s="621"/>
      <c r="L29" s="621"/>
      <c r="M29" s="621"/>
      <c r="N29" s="621"/>
      <c r="O29" s="621"/>
      <c r="P29" s="621"/>
      <c r="Q29" s="622"/>
      <c r="R29" s="623">
        <v>2002</v>
      </c>
      <c r="S29" s="624"/>
      <c r="T29" s="624"/>
      <c r="U29" s="624"/>
      <c r="V29" s="624"/>
      <c r="W29" s="624"/>
      <c r="X29" s="624"/>
      <c r="Y29" s="625"/>
      <c r="Z29" s="626">
        <v>0.1</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175686</v>
      </c>
      <c r="CS29" s="656"/>
      <c r="CT29" s="656"/>
      <c r="CU29" s="656"/>
      <c r="CV29" s="656"/>
      <c r="CW29" s="656"/>
      <c r="CX29" s="656"/>
      <c r="CY29" s="657"/>
      <c r="CZ29" s="628">
        <v>9.3000000000000007</v>
      </c>
      <c r="DA29" s="653"/>
      <c r="DB29" s="653"/>
      <c r="DC29" s="658"/>
      <c r="DD29" s="632">
        <v>171586</v>
      </c>
      <c r="DE29" s="656"/>
      <c r="DF29" s="656"/>
      <c r="DG29" s="656"/>
      <c r="DH29" s="656"/>
      <c r="DI29" s="656"/>
      <c r="DJ29" s="656"/>
      <c r="DK29" s="657"/>
      <c r="DL29" s="632">
        <v>171586</v>
      </c>
      <c r="DM29" s="656"/>
      <c r="DN29" s="656"/>
      <c r="DO29" s="656"/>
      <c r="DP29" s="656"/>
      <c r="DQ29" s="656"/>
      <c r="DR29" s="656"/>
      <c r="DS29" s="656"/>
      <c r="DT29" s="656"/>
      <c r="DU29" s="656"/>
      <c r="DV29" s="657"/>
      <c r="DW29" s="628">
        <v>16.600000000000001</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192278</v>
      </c>
      <c r="S30" s="624"/>
      <c r="T30" s="624"/>
      <c r="U30" s="624"/>
      <c r="V30" s="624"/>
      <c r="W30" s="624"/>
      <c r="X30" s="624"/>
      <c r="Y30" s="625"/>
      <c r="Z30" s="626">
        <v>8.6999999999999993</v>
      </c>
      <c r="AA30" s="626"/>
      <c r="AB30" s="626"/>
      <c r="AC30" s="626"/>
      <c r="AD30" s="627" t="s">
        <v>130</v>
      </c>
      <c r="AE30" s="627"/>
      <c r="AF30" s="627"/>
      <c r="AG30" s="627"/>
      <c r="AH30" s="627"/>
      <c r="AI30" s="627"/>
      <c r="AJ30" s="627"/>
      <c r="AK30" s="627"/>
      <c r="AL30" s="628" t="s">
        <v>130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172745</v>
      </c>
      <c r="CS30" s="624"/>
      <c r="CT30" s="624"/>
      <c r="CU30" s="624"/>
      <c r="CV30" s="624"/>
      <c r="CW30" s="624"/>
      <c r="CX30" s="624"/>
      <c r="CY30" s="625"/>
      <c r="CZ30" s="628">
        <v>9.1</v>
      </c>
      <c r="DA30" s="653"/>
      <c r="DB30" s="653"/>
      <c r="DC30" s="658"/>
      <c r="DD30" s="632">
        <v>168645</v>
      </c>
      <c r="DE30" s="624"/>
      <c r="DF30" s="624"/>
      <c r="DG30" s="624"/>
      <c r="DH30" s="624"/>
      <c r="DI30" s="624"/>
      <c r="DJ30" s="624"/>
      <c r="DK30" s="625"/>
      <c r="DL30" s="632">
        <v>168645</v>
      </c>
      <c r="DM30" s="624"/>
      <c r="DN30" s="624"/>
      <c r="DO30" s="624"/>
      <c r="DP30" s="624"/>
      <c r="DQ30" s="624"/>
      <c r="DR30" s="624"/>
      <c r="DS30" s="624"/>
      <c r="DT30" s="624"/>
      <c r="DU30" s="624"/>
      <c r="DV30" s="625"/>
      <c r="DW30" s="628">
        <v>16.3</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242</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242</v>
      </c>
      <c r="AM31" s="629"/>
      <c r="AN31" s="629"/>
      <c r="AO31" s="630"/>
      <c r="AP31" s="671" t="s">
        <v>317</v>
      </c>
      <c r="AQ31" s="672"/>
      <c r="AR31" s="672"/>
      <c r="AS31" s="672"/>
      <c r="AT31" s="677" t="s">
        <v>318</v>
      </c>
      <c r="AU31" s="218"/>
      <c r="AV31" s="218"/>
      <c r="AW31" s="218"/>
      <c r="AX31" s="609" t="s">
        <v>190</v>
      </c>
      <c r="AY31" s="610"/>
      <c r="AZ31" s="610"/>
      <c r="BA31" s="610"/>
      <c r="BB31" s="610"/>
      <c r="BC31" s="610"/>
      <c r="BD31" s="610"/>
      <c r="BE31" s="610"/>
      <c r="BF31" s="611"/>
      <c r="BG31" s="670">
        <v>96.1</v>
      </c>
      <c r="BH31" s="667"/>
      <c r="BI31" s="667"/>
      <c r="BJ31" s="667"/>
      <c r="BK31" s="667"/>
      <c r="BL31" s="667"/>
      <c r="BM31" s="618">
        <v>94.7</v>
      </c>
      <c r="BN31" s="667"/>
      <c r="BO31" s="667"/>
      <c r="BP31" s="667"/>
      <c r="BQ31" s="668"/>
      <c r="BR31" s="670">
        <v>99.6</v>
      </c>
      <c r="BS31" s="667"/>
      <c r="BT31" s="667"/>
      <c r="BU31" s="667"/>
      <c r="BV31" s="667"/>
      <c r="BW31" s="667"/>
      <c r="BX31" s="618">
        <v>96.9</v>
      </c>
      <c r="BY31" s="667"/>
      <c r="BZ31" s="667"/>
      <c r="CA31" s="667"/>
      <c r="CB31" s="668"/>
      <c r="CD31" s="663"/>
      <c r="CE31" s="664"/>
      <c r="CF31" s="620" t="s">
        <v>319</v>
      </c>
      <c r="CG31" s="621"/>
      <c r="CH31" s="621"/>
      <c r="CI31" s="621"/>
      <c r="CJ31" s="621"/>
      <c r="CK31" s="621"/>
      <c r="CL31" s="621"/>
      <c r="CM31" s="621"/>
      <c r="CN31" s="621"/>
      <c r="CO31" s="621"/>
      <c r="CP31" s="621"/>
      <c r="CQ31" s="622"/>
      <c r="CR31" s="623">
        <v>2941</v>
      </c>
      <c r="CS31" s="656"/>
      <c r="CT31" s="656"/>
      <c r="CU31" s="656"/>
      <c r="CV31" s="656"/>
      <c r="CW31" s="656"/>
      <c r="CX31" s="656"/>
      <c r="CY31" s="657"/>
      <c r="CZ31" s="628">
        <v>0.2</v>
      </c>
      <c r="DA31" s="653"/>
      <c r="DB31" s="653"/>
      <c r="DC31" s="658"/>
      <c r="DD31" s="632">
        <v>2941</v>
      </c>
      <c r="DE31" s="656"/>
      <c r="DF31" s="656"/>
      <c r="DG31" s="656"/>
      <c r="DH31" s="656"/>
      <c r="DI31" s="656"/>
      <c r="DJ31" s="656"/>
      <c r="DK31" s="657"/>
      <c r="DL31" s="632">
        <v>2941</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65541</v>
      </c>
      <c r="S32" s="624"/>
      <c r="T32" s="624"/>
      <c r="U32" s="624"/>
      <c r="V32" s="624"/>
      <c r="W32" s="624"/>
      <c r="X32" s="624"/>
      <c r="Y32" s="625"/>
      <c r="Z32" s="626">
        <v>3</v>
      </c>
      <c r="AA32" s="626"/>
      <c r="AB32" s="626"/>
      <c r="AC32" s="626"/>
      <c r="AD32" s="627" t="s">
        <v>130</v>
      </c>
      <c r="AE32" s="627"/>
      <c r="AF32" s="627"/>
      <c r="AG32" s="627"/>
      <c r="AH32" s="627"/>
      <c r="AI32" s="627"/>
      <c r="AJ32" s="627"/>
      <c r="AK32" s="627"/>
      <c r="AL32" s="628" t="s">
        <v>130</v>
      </c>
      <c r="AM32" s="629"/>
      <c r="AN32" s="629"/>
      <c r="AO32" s="630"/>
      <c r="AP32" s="673"/>
      <c r="AQ32" s="674"/>
      <c r="AR32" s="674"/>
      <c r="AS32" s="674"/>
      <c r="AT32" s="678"/>
      <c r="AU32" s="214" t="s">
        <v>321</v>
      </c>
      <c r="AX32" s="620" t="s">
        <v>322</v>
      </c>
      <c r="AY32" s="621"/>
      <c r="AZ32" s="621"/>
      <c r="BA32" s="621"/>
      <c r="BB32" s="621"/>
      <c r="BC32" s="621"/>
      <c r="BD32" s="621"/>
      <c r="BE32" s="621"/>
      <c r="BF32" s="622"/>
      <c r="BG32" s="680">
        <v>99.4</v>
      </c>
      <c r="BH32" s="656"/>
      <c r="BI32" s="656"/>
      <c r="BJ32" s="656"/>
      <c r="BK32" s="656"/>
      <c r="BL32" s="656"/>
      <c r="BM32" s="629">
        <v>97.5</v>
      </c>
      <c r="BN32" s="656"/>
      <c r="BO32" s="656"/>
      <c r="BP32" s="656"/>
      <c r="BQ32" s="669"/>
      <c r="BR32" s="680">
        <v>99.3</v>
      </c>
      <c r="BS32" s="656"/>
      <c r="BT32" s="656"/>
      <c r="BU32" s="656"/>
      <c r="BV32" s="656"/>
      <c r="BW32" s="656"/>
      <c r="BX32" s="629">
        <v>96.7</v>
      </c>
      <c r="BY32" s="656"/>
      <c r="BZ32" s="656"/>
      <c r="CA32" s="656"/>
      <c r="CB32" s="669"/>
      <c r="CD32" s="665"/>
      <c r="CE32" s="666"/>
      <c r="CF32" s="620" t="s">
        <v>323</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3"/>
      <c r="DB32" s="653"/>
      <c r="DC32" s="658"/>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242</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2788</v>
      </c>
      <c r="S33" s="624"/>
      <c r="T33" s="624"/>
      <c r="U33" s="624"/>
      <c r="V33" s="624"/>
      <c r="W33" s="624"/>
      <c r="X33" s="624"/>
      <c r="Y33" s="625"/>
      <c r="Z33" s="626">
        <v>0.1</v>
      </c>
      <c r="AA33" s="626"/>
      <c r="AB33" s="626"/>
      <c r="AC33" s="626"/>
      <c r="AD33" s="627" t="s">
        <v>242</v>
      </c>
      <c r="AE33" s="627"/>
      <c r="AF33" s="627"/>
      <c r="AG33" s="627"/>
      <c r="AH33" s="627"/>
      <c r="AI33" s="627"/>
      <c r="AJ33" s="627"/>
      <c r="AK33" s="627"/>
      <c r="AL33" s="628" t="s">
        <v>130</v>
      </c>
      <c r="AM33" s="629"/>
      <c r="AN33" s="629"/>
      <c r="AO33" s="630"/>
      <c r="AP33" s="675"/>
      <c r="AQ33" s="676"/>
      <c r="AR33" s="676"/>
      <c r="AS33" s="676"/>
      <c r="AT33" s="679"/>
      <c r="AU33" s="219"/>
      <c r="AV33" s="219"/>
      <c r="AW33" s="219"/>
      <c r="AX33" s="644" t="s">
        <v>325</v>
      </c>
      <c r="AY33" s="645"/>
      <c r="AZ33" s="645"/>
      <c r="BA33" s="645"/>
      <c r="BB33" s="645"/>
      <c r="BC33" s="645"/>
      <c r="BD33" s="645"/>
      <c r="BE33" s="645"/>
      <c r="BF33" s="646"/>
      <c r="BG33" s="681">
        <v>94.3</v>
      </c>
      <c r="BH33" s="682"/>
      <c r="BI33" s="682"/>
      <c r="BJ33" s="682"/>
      <c r="BK33" s="682"/>
      <c r="BL33" s="682"/>
      <c r="BM33" s="683">
        <v>93</v>
      </c>
      <c r="BN33" s="682"/>
      <c r="BO33" s="682"/>
      <c r="BP33" s="682"/>
      <c r="BQ33" s="684"/>
      <c r="BR33" s="681">
        <v>99.7</v>
      </c>
      <c r="BS33" s="682"/>
      <c r="BT33" s="682"/>
      <c r="BU33" s="682"/>
      <c r="BV33" s="682"/>
      <c r="BW33" s="682"/>
      <c r="BX33" s="683">
        <v>96.8</v>
      </c>
      <c r="BY33" s="682"/>
      <c r="BZ33" s="682"/>
      <c r="CA33" s="682"/>
      <c r="CB33" s="684"/>
      <c r="CD33" s="620" t="s">
        <v>326</v>
      </c>
      <c r="CE33" s="621"/>
      <c r="CF33" s="621"/>
      <c r="CG33" s="621"/>
      <c r="CH33" s="621"/>
      <c r="CI33" s="621"/>
      <c r="CJ33" s="621"/>
      <c r="CK33" s="621"/>
      <c r="CL33" s="621"/>
      <c r="CM33" s="621"/>
      <c r="CN33" s="621"/>
      <c r="CO33" s="621"/>
      <c r="CP33" s="621"/>
      <c r="CQ33" s="622"/>
      <c r="CR33" s="623">
        <v>732282</v>
      </c>
      <c r="CS33" s="656"/>
      <c r="CT33" s="656"/>
      <c r="CU33" s="656"/>
      <c r="CV33" s="656"/>
      <c r="CW33" s="656"/>
      <c r="CX33" s="656"/>
      <c r="CY33" s="657"/>
      <c r="CZ33" s="628">
        <v>38.700000000000003</v>
      </c>
      <c r="DA33" s="653"/>
      <c r="DB33" s="653"/>
      <c r="DC33" s="658"/>
      <c r="DD33" s="632">
        <v>647888</v>
      </c>
      <c r="DE33" s="656"/>
      <c r="DF33" s="656"/>
      <c r="DG33" s="656"/>
      <c r="DH33" s="656"/>
      <c r="DI33" s="656"/>
      <c r="DJ33" s="656"/>
      <c r="DK33" s="657"/>
      <c r="DL33" s="632">
        <v>344556</v>
      </c>
      <c r="DM33" s="656"/>
      <c r="DN33" s="656"/>
      <c r="DO33" s="656"/>
      <c r="DP33" s="656"/>
      <c r="DQ33" s="656"/>
      <c r="DR33" s="656"/>
      <c r="DS33" s="656"/>
      <c r="DT33" s="656"/>
      <c r="DU33" s="656"/>
      <c r="DV33" s="657"/>
      <c r="DW33" s="628">
        <v>33.4</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18345</v>
      </c>
      <c r="S34" s="624"/>
      <c r="T34" s="624"/>
      <c r="U34" s="624"/>
      <c r="V34" s="624"/>
      <c r="W34" s="624"/>
      <c r="X34" s="624"/>
      <c r="Y34" s="625"/>
      <c r="Z34" s="626">
        <v>0.8</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260178</v>
      </c>
      <c r="CS34" s="624"/>
      <c r="CT34" s="624"/>
      <c r="CU34" s="624"/>
      <c r="CV34" s="624"/>
      <c r="CW34" s="624"/>
      <c r="CX34" s="624"/>
      <c r="CY34" s="625"/>
      <c r="CZ34" s="628">
        <v>13.8</v>
      </c>
      <c r="DA34" s="653"/>
      <c r="DB34" s="653"/>
      <c r="DC34" s="658"/>
      <c r="DD34" s="632">
        <v>223260</v>
      </c>
      <c r="DE34" s="624"/>
      <c r="DF34" s="624"/>
      <c r="DG34" s="624"/>
      <c r="DH34" s="624"/>
      <c r="DI34" s="624"/>
      <c r="DJ34" s="624"/>
      <c r="DK34" s="625"/>
      <c r="DL34" s="632">
        <v>144428</v>
      </c>
      <c r="DM34" s="624"/>
      <c r="DN34" s="624"/>
      <c r="DO34" s="624"/>
      <c r="DP34" s="624"/>
      <c r="DQ34" s="624"/>
      <c r="DR34" s="624"/>
      <c r="DS34" s="624"/>
      <c r="DT34" s="624"/>
      <c r="DU34" s="624"/>
      <c r="DV34" s="625"/>
      <c r="DW34" s="628">
        <v>14</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100000</v>
      </c>
      <c r="S35" s="624"/>
      <c r="T35" s="624"/>
      <c r="U35" s="624"/>
      <c r="V35" s="624"/>
      <c r="W35" s="624"/>
      <c r="X35" s="624"/>
      <c r="Y35" s="625"/>
      <c r="Z35" s="626">
        <v>4.5</v>
      </c>
      <c r="AA35" s="626"/>
      <c r="AB35" s="626"/>
      <c r="AC35" s="626"/>
      <c r="AD35" s="627" t="s">
        <v>130</v>
      </c>
      <c r="AE35" s="627"/>
      <c r="AF35" s="627"/>
      <c r="AG35" s="627"/>
      <c r="AH35" s="627"/>
      <c r="AI35" s="627"/>
      <c r="AJ35" s="627"/>
      <c r="AK35" s="627"/>
      <c r="AL35" s="628" t="s">
        <v>130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18089</v>
      </c>
      <c r="CS35" s="656"/>
      <c r="CT35" s="656"/>
      <c r="CU35" s="656"/>
      <c r="CV35" s="656"/>
      <c r="CW35" s="656"/>
      <c r="CX35" s="656"/>
      <c r="CY35" s="657"/>
      <c r="CZ35" s="628">
        <v>1</v>
      </c>
      <c r="DA35" s="653"/>
      <c r="DB35" s="653"/>
      <c r="DC35" s="658"/>
      <c r="DD35" s="632">
        <v>12975</v>
      </c>
      <c r="DE35" s="656"/>
      <c r="DF35" s="656"/>
      <c r="DG35" s="656"/>
      <c r="DH35" s="656"/>
      <c r="DI35" s="656"/>
      <c r="DJ35" s="656"/>
      <c r="DK35" s="657"/>
      <c r="DL35" s="632">
        <v>7773</v>
      </c>
      <c r="DM35" s="656"/>
      <c r="DN35" s="656"/>
      <c r="DO35" s="656"/>
      <c r="DP35" s="656"/>
      <c r="DQ35" s="656"/>
      <c r="DR35" s="656"/>
      <c r="DS35" s="656"/>
      <c r="DT35" s="656"/>
      <c r="DU35" s="656"/>
      <c r="DV35" s="657"/>
      <c r="DW35" s="628">
        <v>0.8</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282484</v>
      </c>
      <c r="S36" s="624"/>
      <c r="T36" s="624"/>
      <c r="U36" s="624"/>
      <c r="V36" s="624"/>
      <c r="W36" s="624"/>
      <c r="X36" s="624"/>
      <c r="Y36" s="625"/>
      <c r="Z36" s="626">
        <v>12.8</v>
      </c>
      <c r="AA36" s="626"/>
      <c r="AB36" s="626"/>
      <c r="AC36" s="626"/>
      <c r="AD36" s="627" t="s">
        <v>242</v>
      </c>
      <c r="AE36" s="627"/>
      <c r="AF36" s="627"/>
      <c r="AG36" s="627"/>
      <c r="AH36" s="627"/>
      <c r="AI36" s="627"/>
      <c r="AJ36" s="627"/>
      <c r="AK36" s="627"/>
      <c r="AL36" s="628" t="s">
        <v>130</v>
      </c>
      <c r="AM36" s="629"/>
      <c r="AN36" s="629"/>
      <c r="AO36" s="630"/>
      <c r="AP36" s="222"/>
      <c r="AQ36" s="689" t="s">
        <v>334</v>
      </c>
      <c r="AR36" s="690"/>
      <c r="AS36" s="690"/>
      <c r="AT36" s="690"/>
      <c r="AU36" s="690"/>
      <c r="AV36" s="690"/>
      <c r="AW36" s="690"/>
      <c r="AX36" s="690"/>
      <c r="AY36" s="691"/>
      <c r="AZ36" s="612">
        <v>103296</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3720</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212536</v>
      </c>
      <c r="CS36" s="624"/>
      <c r="CT36" s="624"/>
      <c r="CU36" s="624"/>
      <c r="CV36" s="624"/>
      <c r="CW36" s="624"/>
      <c r="CX36" s="624"/>
      <c r="CY36" s="625"/>
      <c r="CZ36" s="628">
        <v>11.2</v>
      </c>
      <c r="DA36" s="653"/>
      <c r="DB36" s="653"/>
      <c r="DC36" s="658"/>
      <c r="DD36" s="632">
        <v>177674</v>
      </c>
      <c r="DE36" s="624"/>
      <c r="DF36" s="624"/>
      <c r="DG36" s="624"/>
      <c r="DH36" s="624"/>
      <c r="DI36" s="624"/>
      <c r="DJ36" s="624"/>
      <c r="DK36" s="625"/>
      <c r="DL36" s="632">
        <v>134352</v>
      </c>
      <c r="DM36" s="624"/>
      <c r="DN36" s="624"/>
      <c r="DO36" s="624"/>
      <c r="DP36" s="624"/>
      <c r="DQ36" s="624"/>
      <c r="DR36" s="624"/>
      <c r="DS36" s="624"/>
      <c r="DT36" s="624"/>
      <c r="DU36" s="624"/>
      <c r="DV36" s="625"/>
      <c r="DW36" s="628">
        <v>13</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31654</v>
      </c>
      <c r="S37" s="624"/>
      <c r="T37" s="624"/>
      <c r="U37" s="624"/>
      <c r="V37" s="624"/>
      <c r="W37" s="624"/>
      <c r="X37" s="624"/>
      <c r="Y37" s="625"/>
      <c r="Z37" s="626">
        <v>1.4</v>
      </c>
      <c r="AA37" s="626"/>
      <c r="AB37" s="626"/>
      <c r="AC37" s="626"/>
      <c r="AD37" s="627">
        <v>4</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18384</v>
      </c>
      <c r="BA37" s="624"/>
      <c r="BB37" s="624"/>
      <c r="BC37" s="624"/>
      <c r="BD37" s="656"/>
      <c r="BE37" s="656"/>
      <c r="BF37" s="669"/>
      <c r="BG37" s="620" t="s">
        <v>339</v>
      </c>
      <c r="BH37" s="621"/>
      <c r="BI37" s="621"/>
      <c r="BJ37" s="621"/>
      <c r="BK37" s="621"/>
      <c r="BL37" s="621"/>
      <c r="BM37" s="621"/>
      <c r="BN37" s="621"/>
      <c r="BO37" s="621"/>
      <c r="BP37" s="621"/>
      <c r="BQ37" s="621"/>
      <c r="BR37" s="621"/>
      <c r="BS37" s="621"/>
      <c r="BT37" s="621"/>
      <c r="BU37" s="622"/>
      <c r="BV37" s="623">
        <v>3524</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105075</v>
      </c>
      <c r="CS37" s="656"/>
      <c r="CT37" s="656"/>
      <c r="CU37" s="656"/>
      <c r="CV37" s="656"/>
      <c r="CW37" s="656"/>
      <c r="CX37" s="656"/>
      <c r="CY37" s="657"/>
      <c r="CZ37" s="628">
        <v>5.6</v>
      </c>
      <c r="DA37" s="653"/>
      <c r="DB37" s="653"/>
      <c r="DC37" s="658"/>
      <c r="DD37" s="632">
        <v>93375</v>
      </c>
      <c r="DE37" s="656"/>
      <c r="DF37" s="656"/>
      <c r="DG37" s="656"/>
      <c r="DH37" s="656"/>
      <c r="DI37" s="656"/>
      <c r="DJ37" s="656"/>
      <c r="DK37" s="657"/>
      <c r="DL37" s="632">
        <v>91198</v>
      </c>
      <c r="DM37" s="656"/>
      <c r="DN37" s="656"/>
      <c r="DO37" s="656"/>
      <c r="DP37" s="656"/>
      <c r="DQ37" s="656"/>
      <c r="DR37" s="656"/>
      <c r="DS37" s="656"/>
      <c r="DT37" s="656"/>
      <c r="DU37" s="656"/>
      <c r="DV37" s="657"/>
      <c r="DW37" s="628">
        <v>8.8000000000000007</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344300</v>
      </c>
      <c r="S38" s="624"/>
      <c r="T38" s="624"/>
      <c r="U38" s="624"/>
      <c r="V38" s="624"/>
      <c r="W38" s="624"/>
      <c r="X38" s="624"/>
      <c r="Y38" s="625"/>
      <c r="Z38" s="626">
        <v>15.6</v>
      </c>
      <c r="AA38" s="626"/>
      <c r="AB38" s="626"/>
      <c r="AC38" s="626"/>
      <c r="AD38" s="627" t="s">
        <v>130</v>
      </c>
      <c r="AE38" s="627"/>
      <c r="AF38" s="627"/>
      <c r="AG38" s="627"/>
      <c r="AH38" s="627"/>
      <c r="AI38" s="627"/>
      <c r="AJ38" s="627"/>
      <c r="AK38" s="627"/>
      <c r="AL38" s="628" t="s">
        <v>242</v>
      </c>
      <c r="AM38" s="629"/>
      <c r="AN38" s="629"/>
      <c r="AO38" s="630"/>
      <c r="AQ38" s="686" t="s">
        <v>342</v>
      </c>
      <c r="AR38" s="687"/>
      <c r="AS38" s="687"/>
      <c r="AT38" s="687"/>
      <c r="AU38" s="687"/>
      <c r="AV38" s="687"/>
      <c r="AW38" s="687"/>
      <c r="AX38" s="687"/>
      <c r="AY38" s="688"/>
      <c r="AZ38" s="623">
        <v>8724</v>
      </c>
      <c r="BA38" s="624"/>
      <c r="BB38" s="624"/>
      <c r="BC38" s="624"/>
      <c r="BD38" s="656"/>
      <c r="BE38" s="656"/>
      <c r="BF38" s="669"/>
      <c r="BG38" s="620" t="s">
        <v>343</v>
      </c>
      <c r="BH38" s="621"/>
      <c r="BI38" s="621"/>
      <c r="BJ38" s="621"/>
      <c r="BK38" s="621"/>
      <c r="BL38" s="621"/>
      <c r="BM38" s="621"/>
      <c r="BN38" s="621"/>
      <c r="BO38" s="621"/>
      <c r="BP38" s="621"/>
      <c r="BQ38" s="621"/>
      <c r="BR38" s="621"/>
      <c r="BS38" s="621"/>
      <c r="BT38" s="621"/>
      <c r="BU38" s="622"/>
      <c r="BV38" s="623">
        <v>70</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94572</v>
      </c>
      <c r="CS38" s="624"/>
      <c r="CT38" s="624"/>
      <c r="CU38" s="624"/>
      <c r="CV38" s="624"/>
      <c r="CW38" s="624"/>
      <c r="CX38" s="624"/>
      <c r="CY38" s="625"/>
      <c r="CZ38" s="628">
        <v>5</v>
      </c>
      <c r="DA38" s="653"/>
      <c r="DB38" s="653"/>
      <c r="DC38" s="658"/>
      <c r="DD38" s="632">
        <v>88422</v>
      </c>
      <c r="DE38" s="624"/>
      <c r="DF38" s="624"/>
      <c r="DG38" s="624"/>
      <c r="DH38" s="624"/>
      <c r="DI38" s="624"/>
      <c r="DJ38" s="624"/>
      <c r="DK38" s="625"/>
      <c r="DL38" s="632">
        <v>58003</v>
      </c>
      <c r="DM38" s="624"/>
      <c r="DN38" s="624"/>
      <c r="DO38" s="624"/>
      <c r="DP38" s="624"/>
      <c r="DQ38" s="624"/>
      <c r="DR38" s="624"/>
      <c r="DS38" s="624"/>
      <c r="DT38" s="624"/>
      <c r="DU38" s="624"/>
      <c r="DV38" s="625"/>
      <c r="DW38" s="628">
        <v>5.6</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242</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346</v>
      </c>
      <c r="AR39" s="687"/>
      <c r="AS39" s="687"/>
      <c r="AT39" s="687"/>
      <c r="AU39" s="687"/>
      <c r="AV39" s="687"/>
      <c r="AW39" s="687"/>
      <c r="AX39" s="687"/>
      <c r="AY39" s="688"/>
      <c r="AZ39" s="623" t="s">
        <v>130</v>
      </c>
      <c r="BA39" s="624"/>
      <c r="BB39" s="624"/>
      <c r="BC39" s="624"/>
      <c r="BD39" s="656"/>
      <c r="BE39" s="656"/>
      <c r="BF39" s="669"/>
      <c r="BG39" s="620" t="s">
        <v>347</v>
      </c>
      <c r="BH39" s="621"/>
      <c r="BI39" s="621"/>
      <c r="BJ39" s="621"/>
      <c r="BK39" s="621"/>
      <c r="BL39" s="621"/>
      <c r="BM39" s="621"/>
      <c r="BN39" s="621"/>
      <c r="BO39" s="621"/>
      <c r="BP39" s="621"/>
      <c r="BQ39" s="621"/>
      <c r="BR39" s="621"/>
      <c r="BS39" s="621"/>
      <c r="BT39" s="621"/>
      <c r="BU39" s="622"/>
      <c r="BV39" s="623">
        <v>93</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145827</v>
      </c>
      <c r="CS39" s="656"/>
      <c r="CT39" s="656"/>
      <c r="CU39" s="656"/>
      <c r="CV39" s="656"/>
      <c r="CW39" s="656"/>
      <c r="CX39" s="656"/>
      <c r="CY39" s="657"/>
      <c r="CZ39" s="628">
        <v>7.7</v>
      </c>
      <c r="DA39" s="653"/>
      <c r="DB39" s="653"/>
      <c r="DC39" s="658"/>
      <c r="DD39" s="632">
        <v>145557</v>
      </c>
      <c r="DE39" s="656"/>
      <c r="DF39" s="656"/>
      <c r="DG39" s="656"/>
      <c r="DH39" s="656"/>
      <c r="DI39" s="656"/>
      <c r="DJ39" s="656"/>
      <c r="DK39" s="657"/>
      <c r="DL39" s="632" t="s">
        <v>130</v>
      </c>
      <c r="DM39" s="656"/>
      <c r="DN39" s="656"/>
      <c r="DO39" s="656"/>
      <c r="DP39" s="656"/>
      <c r="DQ39" s="656"/>
      <c r="DR39" s="656"/>
      <c r="DS39" s="656"/>
      <c r="DT39" s="656"/>
      <c r="DU39" s="656"/>
      <c r="DV39" s="657"/>
      <c r="DW39" s="628" t="s">
        <v>130</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7400</v>
      </c>
      <c r="S40" s="624"/>
      <c r="T40" s="624"/>
      <c r="U40" s="624"/>
      <c r="V40" s="624"/>
      <c r="W40" s="624"/>
      <c r="X40" s="624"/>
      <c r="Y40" s="625"/>
      <c r="Z40" s="626">
        <v>0.3</v>
      </c>
      <c r="AA40" s="626"/>
      <c r="AB40" s="626"/>
      <c r="AC40" s="626"/>
      <c r="AD40" s="627" t="s">
        <v>130</v>
      </c>
      <c r="AE40" s="627"/>
      <c r="AF40" s="627"/>
      <c r="AG40" s="627"/>
      <c r="AH40" s="627"/>
      <c r="AI40" s="627"/>
      <c r="AJ40" s="627"/>
      <c r="AK40" s="627"/>
      <c r="AL40" s="628" t="s">
        <v>130</v>
      </c>
      <c r="AM40" s="629"/>
      <c r="AN40" s="629"/>
      <c r="AO40" s="630"/>
      <c r="AQ40" s="686" t="s">
        <v>350</v>
      </c>
      <c r="AR40" s="687"/>
      <c r="AS40" s="687"/>
      <c r="AT40" s="687"/>
      <c r="AU40" s="687"/>
      <c r="AV40" s="687"/>
      <c r="AW40" s="687"/>
      <c r="AX40" s="687"/>
      <c r="AY40" s="688"/>
      <c r="AZ40" s="623" t="s">
        <v>130</v>
      </c>
      <c r="BA40" s="624"/>
      <c r="BB40" s="624"/>
      <c r="BC40" s="624"/>
      <c r="BD40" s="656"/>
      <c r="BE40" s="656"/>
      <c r="BF40" s="669"/>
      <c r="BG40" s="673" t="s">
        <v>351</v>
      </c>
      <c r="BH40" s="674"/>
      <c r="BI40" s="674"/>
      <c r="BJ40" s="674"/>
      <c r="BK40" s="674"/>
      <c r="BL40" s="223"/>
      <c r="BM40" s="621" t="s">
        <v>352</v>
      </c>
      <c r="BN40" s="621"/>
      <c r="BO40" s="621"/>
      <c r="BP40" s="621"/>
      <c r="BQ40" s="621"/>
      <c r="BR40" s="621"/>
      <c r="BS40" s="621"/>
      <c r="BT40" s="621"/>
      <c r="BU40" s="622"/>
      <c r="BV40" s="623">
        <v>103</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1080</v>
      </c>
      <c r="CS40" s="624"/>
      <c r="CT40" s="624"/>
      <c r="CU40" s="624"/>
      <c r="CV40" s="624"/>
      <c r="CW40" s="624"/>
      <c r="CX40" s="624"/>
      <c r="CY40" s="625"/>
      <c r="CZ40" s="628">
        <v>0.1</v>
      </c>
      <c r="DA40" s="653"/>
      <c r="DB40" s="653"/>
      <c r="DC40" s="658"/>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2212682</v>
      </c>
      <c r="S41" s="696"/>
      <c r="T41" s="696"/>
      <c r="U41" s="696"/>
      <c r="V41" s="696"/>
      <c r="W41" s="696"/>
      <c r="X41" s="696"/>
      <c r="Y41" s="700"/>
      <c r="Z41" s="701">
        <v>100</v>
      </c>
      <c r="AA41" s="701"/>
      <c r="AB41" s="701"/>
      <c r="AC41" s="701"/>
      <c r="AD41" s="702">
        <v>1025230</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26467</v>
      </c>
      <c r="BA41" s="624"/>
      <c r="BB41" s="624"/>
      <c r="BC41" s="624"/>
      <c r="BD41" s="656"/>
      <c r="BE41" s="656"/>
      <c r="BF41" s="669"/>
      <c r="BG41" s="673"/>
      <c r="BH41" s="674"/>
      <c r="BI41" s="674"/>
      <c r="BJ41" s="674"/>
      <c r="BK41" s="674"/>
      <c r="BL41" s="223"/>
      <c r="BM41" s="621" t="s">
        <v>356</v>
      </c>
      <c r="BN41" s="621"/>
      <c r="BO41" s="621"/>
      <c r="BP41" s="621"/>
      <c r="BQ41" s="621"/>
      <c r="BR41" s="621"/>
      <c r="BS41" s="621"/>
      <c r="BT41" s="621"/>
      <c r="BU41" s="622"/>
      <c r="BV41" s="623" t="s">
        <v>130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130</v>
      </c>
      <c r="CS41" s="656"/>
      <c r="CT41" s="656"/>
      <c r="CU41" s="656"/>
      <c r="CV41" s="656"/>
      <c r="CW41" s="656"/>
      <c r="CX41" s="656"/>
      <c r="CY41" s="657"/>
      <c r="CZ41" s="628" t="s">
        <v>130</v>
      </c>
      <c r="DA41" s="653"/>
      <c r="DB41" s="653"/>
      <c r="DC41" s="658"/>
      <c r="DD41" s="632" t="s">
        <v>130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49721</v>
      </c>
      <c r="BA42" s="696"/>
      <c r="BB42" s="696"/>
      <c r="BC42" s="696"/>
      <c r="BD42" s="682"/>
      <c r="BE42" s="682"/>
      <c r="BF42" s="684"/>
      <c r="BG42" s="675"/>
      <c r="BH42" s="676"/>
      <c r="BI42" s="676"/>
      <c r="BJ42" s="676"/>
      <c r="BK42" s="676"/>
      <c r="BL42" s="224"/>
      <c r="BM42" s="645" t="s">
        <v>359</v>
      </c>
      <c r="BN42" s="645"/>
      <c r="BO42" s="645"/>
      <c r="BP42" s="645"/>
      <c r="BQ42" s="645"/>
      <c r="BR42" s="645"/>
      <c r="BS42" s="645"/>
      <c r="BT42" s="645"/>
      <c r="BU42" s="646"/>
      <c r="BV42" s="695">
        <v>450</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564519</v>
      </c>
      <c r="CS42" s="656"/>
      <c r="CT42" s="656"/>
      <c r="CU42" s="656"/>
      <c r="CV42" s="656"/>
      <c r="CW42" s="656"/>
      <c r="CX42" s="656"/>
      <c r="CY42" s="657"/>
      <c r="CZ42" s="628">
        <v>29.8</v>
      </c>
      <c r="DA42" s="653"/>
      <c r="DB42" s="653"/>
      <c r="DC42" s="658"/>
      <c r="DD42" s="632">
        <v>83647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10287</v>
      </c>
      <c r="CS43" s="656"/>
      <c r="CT43" s="656"/>
      <c r="CU43" s="656"/>
      <c r="CV43" s="656"/>
      <c r="CW43" s="656"/>
      <c r="CX43" s="656"/>
      <c r="CY43" s="657"/>
      <c r="CZ43" s="628">
        <v>0.5</v>
      </c>
      <c r="DA43" s="653"/>
      <c r="DB43" s="653"/>
      <c r="DC43" s="658"/>
      <c r="DD43" s="632">
        <v>10287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550162</v>
      </c>
      <c r="CS44" s="624"/>
      <c r="CT44" s="624"/>
      <c r="CU44" s="624"/>
      <c r="CV44" s="624"/>
      <c r="CW44" s="624"/>
      <c r="CX44" s="624"/>
      <c r="CY44" s="625"/>
      <c r="CZ44" s="628">
        <v>29.1</v>
      </c>
      <c r="DA44" s="629"/>
      <c r="DB44" s="629"/>
      <c r="DC44" s="635"/>
      <c r="DD44" s="632">
        <v>81008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224640</v>
      </c>
      <c r="CS45" s="656"/>
      <c r="CT45" s="656"/>
      <c r="CU45" s="656"/>
      <c r="CV45" s="656"/>
      <c r="CW45" s="656"/>
      <c r="CX45" s="656"/>
      <c r="CY45" s="657"/>
      <c r="CZ45" s="628">
        <v>11.9</v>
      </c>
      <c r="DA45" s="653"/>
      <c r="DB45" s="653"/>
      <c r="DC45" s="658"/>
      <c r="DD45" s="632">
        <v>6154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325522</v>
      </c>
      <c r="CS46" s="624"/>
      <c r="CT46" s="624"/>
      <c r="CU46" s="624"/>
      <c r="CV46" s="624"/>
      <c r="CW46" s="624"/>
      <c r="CX46" s="624"/>
      <c r="CY46" s="625"/>
      <c r="CZ46" s="628">
        <v>17.2</v>
      </c>
      <c r="DA46" s="629"/>
      <c r="DB46" s="629"/>
      <c r="DC46" s="635"/>
      <c r="DD46" s="632">
        <v>74854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v>14357</v>
      </c>
      <c r="CS47" s="656"/>
      <c r="CT47" s="656"/>
      <c r="CU47" s="656"/>
      <c r="CV47" s="656"/>
      <c r="CW47" s="656"/>
      <c r="CX47" s="656"/>
      <c r="CY47" s="657"/>
      <c r="CZ47" s="628">
        <v>0.8</v>
      </c>
      <c r="DA47" s="653"/>
      <c r="DB47" s="653"/>
      <c r="DC47" s="658"/>
      <c r="DD47" s="632">
        <v>2639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369</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1892170</v>
      </c>
      <c r="CS49" s="682"/>
      <c r="CT49" s="682"/>
      <c r="CU49" s="682"/>
      <c r="CV49" s="682"/>
      <c r="CW49" s="682"/>
      <c r="CX49" s="682"/>
      <c r="CY49" s="711"/>
      <c r="CZ49" s="703">
        <v>100</v>
      </c>
      <c r="DA49" s="712"/>
      <c r="DB49" s="712"/>
      <c r="DC49" s="713"/>
      <c r="DD49" s="714">
        <v>1290873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RZmYsKg9i0vh0JEmNcLYEXJTHrWLiTjQ+GIzqe4tPojxGhOQB9n2eRhkCxdWNSYoDjCa0qkn9NsSs9138oZkw==" saltValue="EH9rvdPFDY5DNVpJotvpS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2213</v>
      </c>
      <c r="R7" s="753"/>
      <c r="S7" s="753"/>
      <c r="T7" s="753"/>
      <c r="U7" s="753"/>
      <c r="V7" s="753">
        <v>1892</v>
      </c>
      <c r="W7" s="753"/>
      <c r="X7" s="753"/>
      <c r="Y7" s="753"/>
      <c r="Z7" s="753"/>
      <c r="AA7" s="753">
        <v>321</v>
      </c>
      <c r="AB7" s="753"/>
      <c r="AC7" s="753"/>
      <c r="AD7" s="753"/>
      <c r="AE7" s="754"/>
      <c r="AF7" s="755">
        <v>285</v>
      </c>
      <c r="AG7" s="756"/>
      <c r="AH7" s="756"/>
      <c r="AI7" s="756"/>
      <c r="AJ7" s="757"/>
      <c r="AK7" s="758" t="s">
        <v>573</v>
      </c>
      <c r="AL7" s="759"/>
      <c r="AM7" s="759"/>
      <c r="AN7" s="759"/>
      <c r="AO7" s="759"/>
      <c r="AP7" s="759">
        <v>2113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586</v>
      </c>
      <c r="BS7" s="746" t="s">
        <v>574</v>
      </c>
      <c r="BT7" s="747"/>
      <c r="BU7" s="747"/>
      <c r="BV7" s="747"/>
      <c r="BW7" s="747"/>
      <c r="BX7" s="747"/>
      <c r="BY7" s="747"/>
      <c r="BZ7" s="747"/>
      <c r="CA7" s="747"/>
      <c r="CB7" s="747"/>
      <c r="CC7" s="747"/>
      <c r="CD7" s="747"/>
      <c r="CE7" s="747"/>
      <c r="CF7" s="747"/>
      <c r="CG7" s="762"/>
      <c r="CH7" s="743">
        <v>7</v>
      </c>
      <c r="CI7" s="744"/>
      <c r="CJ7" s="744"/>
      <c r="CK7" s="744"/>
      <c r="CL7" s="745"/>
      <c r="CM7" s="743">
        <v>5</v>
      </c>
      <c r="CN7" s="744"/>
      <c r="CO7" s="744"/>
      <c r="CP7" s="744"/>
      <c r="CQ7" s="745"/>
      <c r="CR7" s="743">
        <v>3</v>
      </c>
      <c r="CS7" s="744"/>
      <c r="CT7" s="744"/>
      <c r="CU7" s="744"/>
      <c r="CV7" s="745"/>
      <c r="CW7" s="743">
        <v>7</v>
      </c>
      <c r="CX7" s="744"/>
      <c r="CY7" s="744"/>
      <c r="CZ7" s="744"/>
      <c r="DA7" s="745"/>
      <c r="DB7" s="743">
        <v>1</v>
      </c>
      <c r="DC7" s="744"/>
      <c r="DD7" s="744"/>
      <c r="DE7" s="744"/>
      <c r="DF7" s="745"/>
      <c r="DG7" s="743" t="s">
        <v>573</v>
      </c>
      <c r="DH7" s="744"/>
      <c r="DI7" s="744"/>
      <c r="DJ7" s="744"/>
      <c r="DK7" s="745"/>
      <c r="DL7" s="743" t="s">
        <v>573</v>
      </c>
      <c r="DM7" s="744"/>
      <c r="DN7" s="744"/>
      <c r="DO7" s="744"/>
      <c r="DP7" s="745"/>
      <c r="DQ7" s="743" t="s">
        <v>573</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2213</v>
      </c>
      <c r="R23" s="793"/>
      <c r="S23" s="793"/>
      <c r="T23" s="793"/>
      <c r="U23" s="793"/>
      <c r="V23" s="793">
        <v>1892</v>
      </c>
      <c r="W23" s="793"/>
      <c r="X23" s="793"/>
      <c r="Y23" s="793"/>
      <c r="Z23" s="793"/>
      <c r="AA23" s="793">
        <v>321</v>
      </c>
      <c r="AB23" s="793"/>
      <c r="AC23" s="793"/>
      <c r="AD23" s="793"/>
      <c r="AE23" s="794"/>
      <c r="AF23" s="795">
        <v>285</v>
      </c>
      <c r="AG23" s="793"/>
      <c r="AH23" s="793"/>
      <c r="AI23" s="793"/>
      <c r="AJ23" s="796"/>
      <c r="AK23" s="797"/>
      <c r="AL23" s="798"/>
      <c r="AM23" s="798"/>
      <c r="AN23" s="798"/>
      <c r="AO23" s="798"/>
      <c r="AP23" s="793">
        <v>2113</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73</v>
      </c>
      <c r="R28" s="823"/>
      <c r="S28" s="823"/>
      <c r="T28" s="823"/>
      <c r="U28" s="823"/>
      <c r="V28" s="823">
        <v>67</v>
      </c>
      <c r="W28" s="823"/>
      <c r="X28" s="823"/>
      <c r="Y28" s="823"/>
      <c r="Z28" s="823"/>
      <c r="AA28" s="823">
        <v>6</v>
      </c>
      <c r="AB28" s="823"/>
      <c r="AC28" s="823"/>
      <c r="AD28" s="823"/>
      <c r="AE28" s="824"/>
      <c r="AF28" s="825">
        <v>6</v>
      </c>
      <c r="AG28" s="823"/>
      <c r="AH28" s="823"/>
      <c r="AI28" s="823"/>
      <c r="AJ28" s="826"/>
      <c r="AK28" s="827">
        <v>28</v>
      </c>
      <c r="AL28" s="828"/>
      <c r="AM28" s="828"/>
      <c r="AN28" s="828"/>
      <c r="AO28" s="828"/>
      <c r="AP28" s="828">
        <v>11</v>
      </c>
      <c r="AQ28" s="828"/>
      <c r="AR28" s="828"/>
      <c r="AS28" s="828"/>
      <c r="AT28" s="828"/>
      <c r="AU28" s="828">
        <v>11</v>
      </c>
      <c r="AV28" s="828"/>
      <c r="AW28" s="828"/>
      <c r="AX28" s="828"/>
      <c r="AY28" s="828"/>
      <c r="AZ28" s="829" t="s">
        <v>573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75</v>
      </c>
      <c r="R29" s="784"/>
      <c r="S29" s="784"/>
      <c r="T29" s="784"/>
      <c r="U29" s="784"/>
      <c r="V29" s="784">
        <v>71</v>
      </c>
      <c r="W29" s="784"/>
      <c r="X29" s="784"/>
      <c r="Y29" s="784"/>
      <c r="Z29" s="784"/>
      <c r="AA29" s="784">
        <v>4</v>
      </c>
      <c r="AB29" s="784"/>
      <c r="AC29" s="784"/>
      <c r="AD29" s="784"/>
      <c r="AE29" s="785"/>
      <c r="AF29" s="786">
        <v>4</v>
      </c>
      <c r="AG29" s="787"/>
      <c r="AH29" s="787"/>
      <c r="AI29" s="787"/>
      <c r="AJ29" s="788"/>
      <c r="AK29" s="834">
        <v>4</v>
      </c>
      <c r="AL29" s="830"/>
      <c r="AM29" s="830"/>
      <c r="AN29" s="830"/>
      <c r="AO29" s="830"/>
      <c r="AP29" s="830" t="s">
        <v>573</v>
      </c>
      <c r="AQ29" s="830"/>
      <c r="AR29" s="830"/>
      <c r="AS29" s="830"/>
      <c r="AT29" s="830"/>
      <c r="AU29" s="830" t="s">
        <v>573</v>
      </c>
      <c r="AV29" s="830"/>
      <c r="AW29" s="830"/>
      <c r="AX29" s="830"/>
      <c r="AY29" s="830"/>
      <c r="AZ29" s="831" t="s">
        <v>573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114</v>
      </c>
      <c r="R30" s="784"/>
      <c r="S30" s="784"/>
      <c r="T30" s="784"/>
      <c r="U30" s="784"/>
      <c r="V30" s="784">
        <v>93</v>
      </c>
      <c r="W30" s="784"/>
      <c r="X30" s="784"/>
      <c r="Y30" s="784"/>
      <c r="Z30" s="784"/>
      <c r="AA30" s="784">
        <v>21</v>
      </c>
      <c r="AB30" s="784"/>
      <c r="AC30" s="784"/>
      <c r="AD30" s="784"/>
      <c r="AE30" s="785"/>
      <c r="AF30" s="786">
        <v>21</v>
      </c>
      <c r="AG30" s="787"/>
      <c r="AH30" s="787"/>
      <c r="AI30" s="787"/>
      <c r="AJ30" s="788"/>
      <c r="AK30" s="834">
        <v>17</v>
      </c>
      <c r="AL30" s="830"/>
      <c r="AM30" s="830"/>
      <c r="AN30" s="830"/>
      <c r="AO30" s="830"/>
      <c r="AP30" s="830" t="s">
        <v>573</v>
      </c>
      <c r="AQ30" s="830"/>
      <c r="AR30" s="830"/>
      <c r="AS30" s="830"/>
      <c r="AT30" s="830"/>
      <c r="AU30" s="830" t="s">
        <v>573</v>
      </c>
      <c r="AV30" s="830"/>
      <c r="AW30" s="830"/>
      <c r="AX30" s="830"/>
      <c r="AY30" s="830"/>
      <c r="AZ30" s="831" t="s">
        <v>573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18</v>
      </c>
      <c r="R31" s="784"/>
      <c r="S31" s="784"/>
      <c r="T31" s="784"/>
      <c r="U31" s="784"/>
      <c r="V31" s="784">
        <v>18</v>
      </c>
      <c r="W31" s="784"/>
      <c r="X31" s="784"/>
      <c r="Y31" s="784"/>
      <c r="Z31" s="784"/>
      <c r="AA31" s="784">
        <v>0</v>
      </c>
      <c r="AB31" s="784"/>
      <c r="AC31" s="784"/>
      <c r="AD31" s="784"/>
      <c r="AE31" s="785"/>
      <c r="AF31" s="786">
        <v>0</v>
      </c>
      <c r="AG31" s="787"/>
      <c r="AH31" s="787"/>
      <c r="AI31" s="787"/>
      <c r="AJ31" s="788"/>
      <c r="AK31" s="834">
        <v>9</v>
      </c>
      <c r="AL31" s="830"/>
      <c r="AM31" s="830"/>
      <c r="AN31" s="830"/>
      <c r="AO31" s="830"/>
      <c r="AP31" s="830" t="s">
        <v>573</v>
      </c>
      <c r="AQ31" s="830"/>
      <c r="AR31" s="830"/>
      <c r="AS31" s="830"/>
      <c r="AT31" s="830"/>
      <c r="AU31" s="830" t="s">
        <v>573</v>
      </c>
      <c r="AV31" s="830"/>
      <c r="AW31" s="830"/>
      <c r="AX31" s="830"/>
      <c r="AY31" s="830"/>
      <c r="AZ31" s="831" t="s">
        <v>573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411</v>
      </c>
      <c r="C32" s="781"/>
      <c r="D32" s="781"/>
      <c r="E32" s="781"/>
      <c r="F32" s="781"/>
      <c r="G32" s="781"/>
      <c r="H32" s="781"/>
      <c r="I32" s="781"/>
      <c r="J32" s="781"/>
      <c r="K32" s="781"/>
      <c r="L32" s="781"/>
      <c r="M32" s="781"/>
      <c r="N32" s="781"/>
      <c r="O32" s="781"/>
      <c r="P32" s="782"/>
      <c r="Q32" s="783">
        <v>43</v>
      </c>
      <c r="R32" s="784"/>
      <c r="S32" s="784"/>
      <c r="T32" s="784"/>
      <c r="U32" s="784"/>
      <c r="V32" s="784">
        <v>39</v>
      </c>
      <c r="W32" s="784"/>
      <c r="X32" s="784"/>
      <c r="Y32" s="784"/>
      <c r="Z32" s="784"/>
      <c r="AA32" s="784">
        <v>4</v>
      </c>
      <c r="AB32" s="784"/>
      <c r="AC32" s="784"/>
      <c r="AD32" s="784"/>
      <c r="AE32" s="785"/>
      <c r="AF32" s="786">
        <v>4</v>
      </c>
      <c r="AG32" s="787"/>
      <c r="AH32" s="787"/>
      <c r="AI32" s="787"/>
      <c r="AJ32" s="788"/>
      <c r="AK32" s="834">
        <v>18</v>
      </c>
      <c r="AL32" s="830"/>
      <c r="AM32" s="830"/>
      <c r="AN32" s="830"/>
      <c r="AO32" s="830"/>
      <c r="AP32" s="830">
        <v>100</v>
      </c>
      <c r="AQ32" s="830"/>
      <c r="AR32" s="830"/>
      <c r="AS32" s="830"/>
      <c r="AT32" s="830"/>
      <c r="AU32" s="830">
        <v>100</v>
      </c>
      <c r="AV32" s="830"/>
      <c r="AW32" s="830"/>
      <c r="AX32" s="830"/>
      <c r="AY32" s="830"/>
      <c r="AZ32" s="831" t="s">
        <v>573</v>
      </c>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35</v>
      </c>
      <c r="AG63" s="844"/>
      <c r="AH63" s="844"/>
      <c r="AI63" s="844"/>
      <c r="AJ63" s="845"/>
      <c r="AK63" s="846"/>
      <c r="AL63" s="841"/>
      <c r="AM63" s="841"/>
      <c r="AN63" s="841"/>
      <c r="AO63" s="841"/>
      <c r="AP63" s="844">
        <v>111</v>
      </c>
      <c r="AQ63" s="844"/>
      <c r="AR63" s="844"/>
      <c r="AS63" s="844"/>
      <c r="AT63" s="844"/>
      <c r="AU63" s="844">
        <v>111</v>
      </c>
      <c r="AV63" s="844"/>
      <c r="AW63" s="844"/>
      <c r="AX63" s="844"/>
      <c r="AY63" s="844"/>
      <c r="AZ63" s="848"/>
      <c r="BA63" s="848"/>
      <c r="BB63" s="848"/>
      <c r="BC63" s="848"/>
      <c r="BD63" s="848"/>
      <c r="BE63" s="849"/>
      <c r="BF63" s="849"/>
      <c r="BG63" s="849"/>
      <c r="BH63" s="849"/>
      <c r="BI63" s="850"/>
      <c r="BJ63" s="851" t="s">
        <v>415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417</v>
      </c>
      <c r="B66" s="728"/>
      <c r="C66" s="728"/>
      <c r="D66" s="728"/>
      <c r="E66" s="728"/>
      <c r="F66" s="728"/>
      <c r="G66" s="728"/>
      <c r="H66" s="728"/>
      <c r="I66" s="728"/>
      <c r="J66" s="728"/>
      <c r="K66" s="728"/>
      <c r="L66" s="728"/>
      <c r="M66" s="728"/>
      <c r="N66" s="728"/>
      <c r="O66" s="728"/>
      <c r="P66" s="729"/>
      <c r="Q66" s="733" t="s">
        <v>399</v>
      </c>
      <c r="R66" s="734"/>
      <c r="S66" s="734"/>
      <c r="T66" s="734"/>
      <c r="U66" s="735"/>
      <c r="V66" s="733" t="s">
        <v>418</v>
      </c>
      <c r="W66" s="734"/>
      <c r="X66" s="734"/>
      <c r="Y66" s="734"/>
      <c r="Z66" s="735"/>
      <c r="AA66" s="733" t="s">
        <v>401</v>
      </c>
      <c r="AB66" s="734"/>
      <c r="AC66" s="734"/>
      <c r="AD66" s="734"/>
      <c r="AE66" s="735"/>
      <c r="AF66" s="854" t="s">
        <v>402</v>
      </c>
      <c r="AG66" s="815"/>
      <c r="AH66" s="815"/>
      <c r="AI66" s="815"/>
      <c r="AJ66" s="855"/>
      <c r="AK66" s="733" t="s">
        <v>419</v>
      </c>
      <c r="AL66" s="728"/>
      <c r="AM66" s="728"/>
      <c r="AN66" s="728"/>
      <c r="AO66" s="729"/>
      <c r="AP66" s="733" t="s">
        <v>404</v>
      </c>
      <c r="AQ66" s="734"/>
      <c r="AR66" s="734"/>
      <c r="AS66" s="734"/>
      <c r="AT66" s="735"/>
      <c r="AU66" s="733" t="s">
        <v>420</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575</v>
      </c>
      <c r="C68" s="870"/>
      <c r="D68" s="870"/>
      <c r="E68" s="870"/>
      <c r="F68" s="870"/>
      <c r="G68" s="870"/>
      <c r="H68" s="870"/>
      <c r="I68" s="870"/>
      <c r="J68" s="870"/>
      <c r="K68" s="870"/>
      <c r="L68" s="870"/>
      <c r="M68" s="870"/>
      <c r="N68" s="870"/>
      <c r="O68" s="870"/>
      <c r="P68" s="871"/>
      <c r="Q68" s="872">
        <v>4286</v>
      </c>
      <c r="R68" s="866"/>
      <c r="S68" s="866"/>
      <c r="T68" s="866"/>
      <c r="U68" s="866"/>
      <c r="V68" s="866">
        <v>4270</v>
      </c>
      <c r="W68" s="866"/>
      <c r="X68" s="866"/>
      <c r="Y68" s="866"/>
      <c r="Z68" s="866"/>
      <c r="AA68" s="866">
        <v>16</v>
      </c>
      <c r="AB68" s="866"/>
      <c r="AC68" s="866"/>
      <c r="AD68" s="866"/>
      <c r="AE68" s="866"/>
      <c r="AF68" s="866">
        <v>16</v>
      </c>
      <c r="AG68" s="866"/>
      <c r="AH68" s="866"/>
      <c r="AI68" s="866"/>
      <c r="AJ68" s="866"/>
      <c r="AK68" s="866">
        <v>103</v>
      </c>
      <c r="AL68" s="866"/>
      <c r="AM68" s="866"/>
      <c r="AN68" s="866"/>
      <c r="AO68" s="866"/>
      <c r="AP68" s="866" t="s">
        <v>573</v>
      </c>
      <c r="AQ68" s="866"/>
      <c r="AR68" s="866"/>
      <c r="AS68" s="866"/>
      <c r="AT68" s="866"/>
      <c r="AU68" s="866" t="s">
        <v>573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576</v>
      </c>
      <c r="C69" s="874"/>
      <c r="D69" s="874"/>
      <c r="E69" s="874"/>
      <c r="F69" s="874"/>
      <c r="G69" s="874"/>
      <c r="H69" s="874"/>
      <c r="I69" s="874"/>
      <c r="J69" s="874"/>
      <c r="K69" s="874"/>
      <c r="L69" s="874"/>
      <c r="M69" s="874"/>
      <c r="N69" s="874"/>
      <c r="O69" s="874"/>
      <c r="P69" s="875"/>
      <c r="Q69" s="876">
        <v>133</v>
      </c>
      <c r="R69" s="830"/>
      <c r="S69" s="830"/>
      <c r="T69" s="830"/>
      <c r="U69" s="830"/>
      <c r="V69" s="830">
        <v>108</v>
      </c>
      <c r="W69" s="830"/>
      <c r="X69" s="830"/>
      <c r="Y69" s="830"/>
      <c r="Z69" s="830"/>
      <c r="AA69" s="830">
        <v>25</v>
      </c>
      <c r="AB69" s="830"/>
      <c r="AC69" s="830"/>
      <c r="AD69" s="830"/>
      <c r="AE69" s="830"/>
      <c r="AF69" s="830">
        <v>25</v>
      </c>
      <c r="AG69" s="830"/>
      <c r="AH69" s="830"/>
      <c r="AI69" s="830"/>
      <c r="AJ69" s="830"/>
      <c r="AK69" s="830" t="s">
        <v>573</v>
      </c>
      <c r="AL69" s="830"/>
      <c r="AM69" s="830"/>
      <c r="AN69" s="830"/>
      <c r="AO69" s="830"/>
      <c r="AP69" s="830" t="s">
        <v>573</v>
      </c>
      <c r="AQ69" s="830"/>
      <c r="AR69" s="830"/>
      <c r="AS69" s="830"/>
      <c r="AT69" s="830"/>
      <c r="AU69" s="830" t="s">
        <v>573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577</v>
      </c>
      <c r="C70" s="874"/>
      <c r="D70" s="874"/>
      <c r="E70" s="874"/>
      <c r="F70" s="874"/>
      <c r="G70" s="874"/>
      <c r="H70" s="874"/>
      <c r="I70" s="874"/>
      <c r="J70" s="874"/>
      <c r="K70" s="874"/>
      <c r="L70" s="874"/>
      <c r="M70" s="874"/>
      <c r="N70" s="874"/>
      <c r="O70" s="874"/>
      <c r="P70" s="875"/>
      <c r="Q70" s="876">
        <v>119</v>
      </c>
      <c r="R70" s="830"/>
      <c r="S70" s="830"/>
      <c r="T70" s="830"/>
      <c r="U70" s="830"/>
      <c r="V70" s="830">
        <v>112</v>
      </c>
      <c r="W70" s="830"/>
      <c r="X70" s="830"/>
      <c r="Y70" s="830"/>
      <c r="Z70" s="830"/>
      <c r="AA70" s="830">
        <v>7</v>
      </c>
      <c r="AB70" s="830"/>
      <c r="AC70" s="830"/>
      <c r="AD70" s="830"/>
      <c r="AE70" s="830"/>
      <c r="AF70" s="830">
        <v>7</v>
      </c>
      <c r="AG70" s="830"/>
      <c r="AH70" s="830"/>
      <c r="AI70" s="830"/>
      <c r="AJ70" s="830"/>
      <c r="AK70" s="830">
        <v>20</v>
      </c>
      <c r="AL70" s="830"/>
      <c r="AM70" s="830"/>
      <c r="AN70" s="830"/>
      <c r="AO70" s="830"/>
      <c r="AP70" s="830" t="s">
        <v>573</v>
      </c>
      <c r="AQ70" s="830"/>
      <c r="AR70" s="830"/>
      <c r="AS70" s="830"/>
      <c r="AT70" s="830"/>
      <c r="AU70" s="830" t="s">
        <v>573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578</v>
      </c>
      <c r="C71" s="874"/>
      <c r="D71" s="874"/>
      <c r="E71" s="874"/>
      <c r="F71" s="874"/>
      <c r="G71" s="874"/>
      <c r="H71" s="874"/>
      <c r="I71" s="874"/>
      <c r="J71" s="874"/>
      <c r="K71" s="874"/>
      <c r="L71" s="874"/>
      <c r="M71" s="874"/>
      <c r="N71" s="874"/>
      <c r="O71" s="874"/>
      <c r="P71" s="875"/>
      <c r="Q71" s="876">
        <v>401</v>
      </c>
      <c r="R71" s="830"/>
      <c r="S71" s="830"/>
      <c r="T71" s="830"/>
      <c r="U71" s="830"/>
      <c r="V71" s="830">
        <v>375</v>
      </c>
      <c r="W71" s="830"/>
      <c r="X71" s="830"/>
      <c r="Y71" s="830"/>
      <c r="Z71" s="830"/>
      <c r="AA71" s="830">
        <v>26</v>
      </c>
      <c r="AB71" s="830"/>
      <c r="AC71" s="830"/>
      <c r="AD71" s="830"/>
      <c r="AE71" s="830"/>
      <c r="AF71" s="830">
        <v>26</v>
      </c>
      <c r="AG71" s="830"/>
      <c r="AH71" s="830"/>
      <c r="AI71" s="830"/>
      <c r="AJ71" s="830"/>
      <c r="AK71" s="830">
        <v>239</v>
      </c>
      <c r="AL71" s="830"/>
      <c r="AM71" s="830"/>
      <c r="AN71" s="830"/>
      <c r="AO71" s="830"/>
      <c r="AP71" s="830" t="s">
        <v>573</v>
      </c>
      <c r="AQ71" s="830"/>
      <c r="AR71" s="830"/>
      <c r="AS71" s="830"/>
      <c r="AT71" s="830"/>
      <c r="AU71" s="830" t="s">
        <v>573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579</v>
      </c>
      <c r="C72" s="874"/>
      <c r="D72" s="874"/>
      <c r="E72" s="874"/>
      <c r="F72" s="874"/>
      <c r="G72" s="874"/>
      <c r="H72" s="874"/>
      <c r="I72" s="874"/>
      <c r="J72" s="874"/>
      <c r="K72" s="874"/>
      <c r="L72" s="874"/>
      <c r="M72" s="874"/>
      <c r="N72" s="874"/>
      <c r="O72" s="874"/>
      <c r="P72" s="875"/>
      <c r="Q72" s="876">
        <v>11633</v>
      </c>
      <c r="R72" s="830"/>
      <c r="S72" s="830"/>
      <c r="T72" s="830"/>
      <c r="U72" s="830"/>
      <c r="V72" s="830">
        <v>10968</v>
      </c>
      <c r="W72" s="830"/>
      <c r="X72" s="830"/>
      <c r="Y72" s="830"/>
      <c r="Z72" s="830"/>
      <c r="AA72" s="830">
        <v>665</v>
      </c>
      <c r="AB72" s="830"/>
      <c r="AC72" s="830"/>
      <c r="AD72" s="830"/>
      <c r="AE72" s="830"/>
      <c r="AF72" s="830">
        <v>4005</v>
      </c>
      <c r="AG72" s="830"/>
      <c r="AH72" s="830"/>
      <c r="AI72" s="830"/>
      <c r="AJ72" s="830"/>
      <c r="AK72" s="830">
        <v>943</v>
      </c>
      <c r="AL72" s="830"/>
      <c r="AM72" s="830"/>
      <c r="AN72" s="830"/>
      <c r="AO72" s="830"/>
      <c r="AP72" s="830">
        <v>4264</v>
      </c>
      <c r="AQ72" s="830"/>
      <c r="AR72" s="830"/>
      <c r="AS72" s="830"/>
      <c r="AT72" s="830"/>
      <c r="AU72" s="830">
        <v>91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580</v>
      </c>
      <c r="C73" s="874"/>
      <c r="D73" s="874"/>
      <c r="E73" s="874"/>
      <c r="F73" s="874"/>
      <c r="G73" s="874"/>
      <c r="H73" s="874"/>
      <c r="I73" s="874"/>
      <c r="J73" s="874"/>
      <c r="K73" s="874"/>
      <c r="L73" s="874"/>
      <c r="M73" s="874"/>
      <c r="N73" s="874"/>
      <c r="O73" s="874"/>
      <c r="P73" s="875"/>
      <c r="Q73" s="876">
        <v>14719</v>
      </c>
      <c r="R73" s="830"/>
      <c r="S73" s="830"/>
      <c r="T73" s="830"/>
      <c r="U73" s="830"/>
      <c r="V73" s="830">
        <v>14003</v>
      </c>
      <c r="W73" s="830"/>
      <c r="X73" s="830"/>
      <c r="Y73" s="830"/>
      <c r="Z73" s="830"/>
      <c r="AA73" s="830">
        <v>716</v>
      </c>
      <c r="AB73" s="830"/>
      <c r="AC73" s="830"/>
      <c r="AD73" s="830"/>
      <c r="AE73" s="830"/>
      <c r="AF73" s="830">
        <v>707</v>
      </c>
      <c r="AG73" s="830"/>
      <c r="AH73" s="830"/>
      <c r="AI73" s="830"/>
      <c r="AJ73" s="830"/>
      <c r="AK73" s="830">
        <v>256</v>
      </c>
      <c r="AL73" s="830"/>
      <c r="AM73" s="830"/>
      <c r="AN73" s="830"/>
      <c r="AO73" s="830"/>
      <c r="AP73" s="830">
        <v>4831</v>
      </c>
      <c r="AQ73" s="830"/>
      <c r="AR73" s="830"/>
      <c r="AS73" s="830"/>
      <c r="AT73" s="830"/>
      <c r="AU73" s="830">
        <v>20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4786</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v>
      </c>
      <c r="CS102" s="852"/>
      <c r="CT102" s="852"/>
      <c r="CU102" s="852"/>
      <c r="CV102" s="891"/>
      <c r="CW102" s="890">
        <v>7</v>
      </c>
      <c r="CX102" s="852"/>
      <c r="CY102" s="852"/>
      <c r="CZ102" s="852"/>
      <c r="DA102" s="891"/>
      <c r="DB102" s="890">
        <v>1</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313</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313</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313</v>
      </c>
      <c r="DR109" s="893"/>
      <c r="DS109" s="893"/>
      <c r="DT109" s="893"/>
      <c r="DU109" s="894"/>
      <c r="DV109" s="892" t="s">
        <v>432</v>
      </c>
      <c r="DW109" s="893"/>
      <c r="DX109" s="893"/>
      <c r="DY109" s="893"/>
      <c r="DZ109" s="895"/>
    </row>
    <row r="110" spans="1:131" s="230" customFormat="1" ht="26.25" customHeight="1" x14ac:dyDescent="0.15">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162669</v>
      </c>
      <c r="AB110" s="900"/>
      <c r="AC110" s="900"/>
      <c r="AD110" s="900"/>
      <c r="AE110" s="901"/>
      <c r="AF110" s="902">
        <v>173407</v>
      </c>
      <c r="AG110" s="900"/>
      <c r="AH110" s="900"/>
      <c r="AI110" s="900"/>
      <c r="AJ110" s="901"/>
      <c r="AK110" s="902">
        <v>175581</v>
      </c>
      <c r="AL110" s="900"/>
      <c r="AM110" s="900"/>
      <c r="AN110" s="900"/>
      <c r="AO110" s="901"/>
      <c r="AP110" s="903">
        <v>20.100000000000001</v>
      </c>
      <c r="AQ110" s="904"/>
      <c r="AR110" s="904"/>
      <c r="AS110" s="904"/>
      <c r="AT110" s="905"/>
      <c r="AU110" s="906" t="s">
        <v>74</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1978733</v>
      </c>
      <c r="BR110" s="931"/>
      <c r="BS110" s="931"/>
      <c r="BT110" s="931"/>
      <c r="BU110" s="931"/>
      <c r="BV110" s="931">
        <v>1941678</v>
      </c>
      <c r="BW110" s="931"/>
      <c r="BX110" s="931"/>
      <c r="BY110" s="931"/>
      <c r="BZ110" s="931"/>
      <c r="CA110" s="931">
        <v>2113233</v>
      </c>
      <c r="CB110" s="931"/>
      <c r="CC110" s="931"/>
      <c r="CD110" s="931"/>
      <c r="CE110" s="931"/>
      <c r="CF110" s="944">
        <v>241.9</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t="s">
        <v>415</v>
      </c>
      <c r="DR110" s="931"/>
      <c r="DS110" s="931"/>
      <c r="DT110" s="931"/>
      <c r="DU110" s="931"/>
      <c r="DV110" s="932" t="s">
        <v>415</v>
      </c>
      <c r="DW110" s="932"/>
      <c r="DX110" s="932"/>
      <c r="DY110" s="932"/>
      <c r="DZ110" s="933"/>
    </row>
    <row r="111" spans="1:131" s="230" customFormat="1" ht="26.25" customHeight="1" x14ac:dyDescent="0.15">
      <c r="A111" s="934" t="s">
        <v>438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415</v>
      </c>
      <c r="AB111" s="938"/>
      <c r="AC111" s="938"/>
      <c r="AD111" s="938"/>
      <c r="AE111" s="939"/>
      <c r="AF111" s="940" t="s">
        <v>415</v>
      </c>
      <c r="AG111" s="938"/>
      <c r="AH111" s="938"/>
      <c r="AI111" s="938"/>
      <c r="AJ111" s="939"/>
      <c r="AK111" s="940" t="s">
        <v>415</v>
      </c>
      <c r="AL111" s="938"/>
      <c r="AM111" s="938"/>
      <c r="AN111" s="938"/>
      <c r="AO111" s="939"/>
      <c r="AP111" s="941" t="s">
        <v>415</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t="s">
        <v>415</v>
      </c>
      <c r="BR111" s="926"/>
      <c r="BS111" s="926"/>
      <c r="BT111" s="926"/>
      <c r="BU111" s="926"/>
      <c r="BV111" s="926" t="s">
        <v>130</v>
      </c>
      <c r="BW111" s="926"/>
      <c r="BX111" s="926"/>
      <c r="BY111" s="926"/>
      <c r="BZ111" s="926"/>
      <c r="CA111" s="926" t="s">
        <v>415</v>
      </c>
      <c r="CB111" s="926"/>
      <c r="CC111" s="926"/>
      <c r="CD111" s="926"/>
      <c r="CE111" s="926"/>
      <c r="CF111" s="920" t="s">
        <v>415</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415</v>
      </c>
      <c r="DH111" s="926"/>
      <c r="DI111" s="926"/>
      <c r="DJ111" s="926"/>
      <c r="DK111" s="926"/>
      <c r="DL111" s="926" t="s">
        <v>415</v>
      </c>
      <c r="DM111" s="926"/>
      <c r="DN111" s="926"/>
      <c r="DO111" s="926"/>
      <c r="DP111" s="926"/>
      <c r="DQ111" s="926" t="s">
        <v>415</v>
      </c>
      <c r="DR111" s="926"/>
      <c r="DS111" s="926"/>
      <c r="DT111" s="926"/>
      <c r="DU111" s="926"/>
      <c r="DV111" s="927" t="s">
        <v>415</v>
      </c>
      <c r="DW111" s="927"/>
      <c r="DX111" s="927"/>
      <c r="DY111" s="927"/>
      <c r="DZ111" s="928"/>
    </row>
    <row r="112" spans="1:131" s="230" customFormat="1" ht="26.25" customHeight="1" x14ac:dyDescent="0.15">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415</v>
      </c>
      <c r="AB112" s="959"/>
      <c r="AC112" s="959"/>
      <c r="AD112" s="959"/>
      <c r="AE112" s="960"/>
      <c r="AF112" s="961" t="s">
        <v>415</v>
      </c>
      <c r="AG112" s="959"/>
      <c r="AH112" s="959"/>
      <c r="AI112" s="959"/>
      <c r="AJ112" s="960"/>
      <c r="AK112" s="961" t="s">
        <v>130</v>
      </c>
      <c r="AL112" s="959"/>
      <c r="AM112" s="959"/>
      <c r="AN112" s="959"/>
      <c r="AO112" s="960"/>
      <c r="AP112" s="962" t="s">
        <v>130</v>
      </c>
      <c r="AQ112" s="963"/>
      <c r="AR112" s="963"/>
      <c r="AS112" s="963"/>
      <c r="AT112" s="964"/>
      <c r="AU112" s="908"/>
      <c r="AV112" s="909"/>
      <c r="AW112" s="909"/>
      <c r="AX112" s="909"/>
      <c r="AY112" s="909"/>
      <c r="AZ112" s="922" t="s">
        <v>443</v>
      </c>
      <c r="BA112" s="923"/>
      <c r="BB112" s="923"/>
      <c r="BC112" s="923"/>
      <c r="BD112" s="923"/>
      <c r="BE112" s="923"/>
      <c r="BF112" s="923"/>
      <c r="BG112" s="923"/>
      <c r="BH112" s="923"/>
      <c r="BI112" s="923"/>
      <c r="BJ112" s="923"/>
      <c r="BK112" s="923"/>
      <c r="BL112" s="923"/>
      <c r="BM112" s="923"/>
      <c r="BN112" s="923"/>
      <c r="BO112" s="923"/>
      <c r="BP112" s="924"/>
      <c r="BQ112" s="925">
        <v>68414</v>
      </c>
      <c r="BR112" s="926"/>
      <c r="BS112" s="926"/>
      <c r="BT112" s="926"/>
      <c r="BU112" s="926"/>
      <c r="BV112" s="926">
        <v>48039</v>
      </c>
      <c r="BW112" s="926"/>
      <c r="BX112" s="926"/>
      <c r="BY112" s="926"/>
      <c r="BZ112" s="926"/>
      <c r="CA112" s="926">
        <v>60177</v>
      </c>
      <c r="CB112" s="926"/>
      <c r="CC112" s="926"/>
      <c r="CD112" s="926"/>
      <c r="CE112" s="926"/>
      <c r="CF112" s="920">
        <v>6.9</v>
      </c>
      <c r="CG112" s="921"/>
      <c r="CH112" s="921"/>
      <c r="CI112" s="921"/>
      <c r="CJ112" s="921"/>
      <c r="CK112" s="948"/>
      <c r="CL112" s="949"/>
      <c r="CM112" s="922" t="s">
        <v>444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415</v>
      </c>
      <c r="DM112" s="926"/>
      <c r="DN112" s="926"/>
      <c r="DO112" s="926"/>
      <c r="DP112" s="926"/>
      <c r="DQ112" s="926" t="s">
        <v>130</v>
      </c>
      <c r="DR112" s="926"/>
      <c r="DS112" s="926"/>
      <c r="DT112" s="926"/>
      <c r="DU112" s="926"/>
      <c r="DV112" s="927" t="s">
        <v>415</v>
      </c>
      <c r="DW112" s="927"/>
      <c r="DX112" s="927"/>
      <c r="DY112" s="927"/>
      <c r="DZ112" s="928"/>
    </row>
    <row r="113" spans="1:130" s="230" customFormat="1" ht="26.25" customHeight="1" x14ac:dyDescent="0.15">
      <c r="A113" s="954"/>
      <c r="B113" s="955"/>
      <c r="C113" s="923" t="s">
        <v>445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6697</v>
      </c>
      <c r="AB113" s="938"/>
      <c r="AC113" s="938"/>
      <c r="AD113" s="938"/>
      <c r="AE113" s="939"/>
      <c r="AF113" s="940">
        <v>3654</v>
      </c>
      <c r="AG113" s="938"/>
      <c r="AH113" s="938"/>
      <c r="AI113" s="938"/>
      <c r="AJ113" s="939"/>
      <c r="AK113" s="940">
        <v>7111</v>
      </c>
      <c r="AL113" s="938"/>
      <c r="AM113" s="938"/>
      <c r="AN113" s="938"/>
      <c r="AO113" s="939"/>
      <c r="AP113" s="941">
        <v>0.8</v>
      </c>
      <c r="AQ113" s="942"/>
      <c r="AR113" s="942"/>
      <c r="AS113" s="942"/>
      <c r="AT113" s="943"/>
      <c r="AU113" s="908"/>
      <c r="AV113" s="909"/>
      <c r="AW113" s="909"/>
      <c r="AX113" s="909"/>
      <c r="AY113" s="909"/>
      <c r="AZ113" s="922" t="s">
        <v>446</v>
      </c>
      <c r="BA113" s="923"/>
      <c r="BB113" s="923"/>
      <c r="BC113" s="923"/>
      <c r="BD113" s="923"/>
      <c r="BE113" s="923"/>
      <c r="BF113" s="923"/>
      <c r="BG113" s="923"/>
      <c r="BH113" s="923"/>
      <c r="BI113" s="923"/>
      <c r="BJ113" s="923"/>
      <c r="BK113" s="923"/>
      <c r="BL113" s="923"/>
      <c r="BM113" s="923"/>
      <c r="BN113" s="923"/>
      <c r="BO113" s="923"/>
      <c r="BP113" s="924"/>
      <c r="BQ113" s="925">
        <v>125494</v>
      </c>
      <c r="BR113" s="926"/>
      <c r="BS113" s="926"/>
      <c r="BT113" s="926"/>
      <c r="BU113" s="926"/>
      <c r="BV113" s="926">
        <v>116318</v>
      </c>
      <c r="BW113" s="926"/>
      <c r="BX113" s="926"/>
      <c r="BY113" s="926"/>
      <c r="BZ113" s="926"/>
      <c r="CA113" s="926">
        <v>111167</v>
      </c>
      <c r="CB113" s="926"/>
      <c r="CC113" s="926"/>
      <c r="CD113" s="926"/>
      <c r="CE113" s="926"/>
      <c r="CF113" s="920">
        <v>12.7</v>
      </c>
      <c r="CG113" s="921"/>
      <c r="CH113" s="921"/>
      <c r="CI113" s="921"/>
      <c r="CJ113" s="921"/>
      <c r="CK113" s="948"/>
      <c r="CL113" s="949"/>
      <c r="CM113" s="922" t="s">
        <v>447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415</v>
      </c>
      <c r="DM113" s="959"/>
      <c r="DN113" s="959"/>
      <c r="DO113" s="959"/>
      <c r="DP113" s="960"/>
      <c r="DQ113" s="961" t="s">
        <v>415</v>
      </c>
      <c r="DR113" s="959"/>
      <c r="DS113" s="959"/>
      <c r="DT113" s="959"/>
      <c r="DU113" s="960"/>
      <c r="DV113" s="962" t="s">
        <v>130</v>
      </c>
      <c r="DW113" s="963"/>
      <c r="DX113" s="963"/>
      <c r="DY113" s="963"/>
      <c r="DZ113" s="964"/>
    </row>
    <row r="114" spans="1:130" s="230" customFormat="1" ht="26.25" customHeight="1" x14ac:dyDescent="0.15">
      <c r="A114" s="954"/>
      <c r="B114" s="955"/>
      <c r="C114" s="923" t="s">
        <v>448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18360</v>
      </c>
      <c r="AB114" s="959"/>
      <c r="AC114" s="959"/>
      <c r="AD114" s="959"/>
      <c r="AE114" s="960"/>
      <c r="AF114" s="961">
        <v>14552</v>
      </c>
      <c r="AG114" s="959"/>
      <c r="AH114" s="959"/>
      <c r="AI114" s="959"/>
      <c r="AJ114" s="960"/>
      <c r="AK114" s="961">
        <v>9645</v>
      </c>
      <c r="AL114" s="959"/>
      <c r="AM114" s="959"/>
      <c r="AN114" s="959"/>
      <c r="AO114" s="960"/>
      <c r="AP114" s="962">
        <v>1.1000000000000001</v>
      </c>
      <c r="AQ114" s="963"/>
      <c r="AR114" s="963"/>
      <c r="AS114" s="963"/>
      <c r="AT114" s="964"/>
      <c r="AU114" s="908"/>
      <c r="AV114" s="909"/>
      <c r="AW114" s="909"/>
      <c r="AX114" s="909"/>
      <c r="AY114" s="909"/>
      <c r="AZ114" s="922" t="s">
        <v>449</v>
      </c>
      <c r="BA114" s="923"/>
      <c r="BB114" s="923"/>
      <c r="BC114" s="923"/>
      <c r="BD114" s="923"/>
      <c r="BE114" s="923"/>
      <c r="BF114" s="923"/>
      <c r="BG114" s="923"/>
      <c r="BH114" s="923"/>
      <c r="BI114" s="923"/>
      <c r="BJ114" s="923"/>
      <c r="BK114" s="923"/>
      <c r="BL114" s="923"/>
      <c r="BM114" s="923"/>
      <c r="BN114" s="923"/>
      <c r="BO114" s="923"/>
      <c r="BP114" s="924"/>
      <c r="BQ114" s="925">
        <v>305000</v>
      </c>
      <c r="BR114" s="926"/>
      <c r="BS114" s="926"/>
      <c r="BT114" s="926"/>
      <c r="BU114" s="926"/>
      <c r="BV114" s="926">
        <v>275933</v>
      </c>
      <c r="BW114" s="926"/>
      <c r="BX114" s="926"/>
      <c r="BY114" s="926"/>
      <c r="BZ114" s="926"/>
      <c r="CA114" s="926">
        <v>261485</v>
      </c>
      <c r="CB114" s="926"/>
      <c r="CC114" s="926"/>
      <c r="CD114" s="926"/>
      <c r="CE114" s="926"/>
      <c r="CF114" s="920">
        <v>29.9</v>
      </c>
      <c r="CG114" s="921"/>
      <c r="CH114" s="921"/>
      <c r="CI114" s="921"/>
      <c r="CJ114" s="921"/>
      <c r="CK114" s="948"/>
      <c r="CL114" s="949"/>
      <c r="CM114" s="922" t="s">
        <v>450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415</v>
      </c>
      <c r="DM114" s="959"/>
      <c r="DN114" s="959"/>
      <c r="DO114" s="959"/>
      <c r="DP114" s="960"/>
      <c r="DQ114" s="961" t="s">
        <v>415</v>
      </c>
      <c r="DR114" s="959"/>
      <c r="DS114" s="959"/>
      <c r="DT114" s="959"/>
      <c r="DU114" s="960"/>
      <c r="DV114" s="962" t="s">
        <v>415</v>
      </c>
      <c r="DW114" s="963"/>
      <c r="DX114" s="963"/>
      <c r="DY114" s="963"/>
      <c r="DZ114" s="964"/>
    </row>
    <row r="115" spans="1:130" s="230" customFormat="1" ht="26.25" customHeight="1" x14ac:dyDescent="0.15">
      <c r="A115" s="954"/>
      <c r="B115" s="955"/>
      <c r="C115" s="923" t="s">
        <v>451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130</v>
      </c>
      <c r="AB115" s="938"/>
      <c r="AC115" s="938"/>
      <c r="AD115" s="938"/>
      <c r="AE115" s="939"/>
      <c r="AF115" s="940" t="s">
        <v>130</v>
      </c>
      <c r="AG115" s="938"/>
      <c r="AH115" s="938"/>
      <c r="AI115" s="938"/>
      <c r="AJ115" s="939"/>
      <c r="AK115" s="940" t="s">
        <v>415</v>
      </c>
      <c r="AL115" s="938"/>
      <c r="AM115" s="938"/>
      <c r="AN115" s="938"/>
      <c r="AO115" s="939"/>
      <c r="AP115" s="941" t="s">
        <v>130</v>
      </c>
      <c r="AQ115" s="942"/>
      <c r="AR115" s="942"/>
      <c r="AS115" s="942"/>
      <c r="AT115" s="943"/>
      <c r="AU115" s="908"/>
      <c r="AV115" s="909"/>
      <c r="AW115" s="909"/>
      <c r="AX115" s="909"/>
      <c r="AY115" s="909"/>
      <c r="AZ115" s="922" t="s">
        <v>452</v>
      </c>
      <c r="BA115" s="923"/>
      <c r="BB115" s="923"/>
      <c r="BC115" s="923"/>
      <c r="BD115" s="923"/>
      <c r="BE115" s="923"/>
      <c r="BF115" s="923"/>
      <c r="BG115" s="923"/>
      <c r="BH115" s="923"/>
      <c r="BI115" s="923"/>
      <c r="BJ115" s="923"/>
      <c r="BK115" s="923"/>
      <c r="BL115" s="923"/>
      <c r="BM115" s="923"/>
      <c r="BN115" s="923"/>
      <c r="BO115" s="923"/>
      <c r="BP115" s="924"/>
      <c r="BQ115" s="925">
        <v>30000</v>
      </c>
      <c r="BR115" s="926"/>
      <c r="BS115" s="926"/>
      <c r="BT115" s="926"/>
      <c r="BU115" s="926"/>
      <c r="BV115" s="926" t="s">
        <v>415</v>
      </c>
      <c r="BW115" s="926"/>
      <c r="BX115" s="926"/>
      <c r="BY115" s="926"/>
      <c r="BZ115" s="926"/>
      <c r="CA115" s="926" t="s">
        <v>415</v>
      </c>
      <c r="CB115" s="926"/>
      <c r="CC115" s="926"/>
      <c r="CD115" s="926"/>
      <c r="CE115" s="926"/>
      <c r="CF115" s="920" t="s">
        <v>415</v>
      </c>
      <c r="CG115" s="921"/>
      <c r="CH115" s="921"/>
      <c r="CI115" s="921"/>
      <c r="CJ115" s="921"/>
      <c r="CK115" s="948"/>
      <c r="CL115" s="949"/>
      <c r="CM115" s="922" t="s">
        <v>453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415</v>
      </c>
      <c r="DM115" s="959"/>
      <c r="DN115" s="959"/>
      <c r="DO115" s="959"/>
      <c r="DP115" s="960"/>
      <c r="DQ115" s="961" t="s">
        <v>415</v>
      </c>
      <c r="DR115" s="959"/>
      <c r="DS115" s="959"/>
      <c r="DT115" s="959"/>
      <c r="DU115" s="960"/>
      <c r="DV115" s="962" t="s">
        <v>415</v>
      </c>
      <c r="DW115" s="963"/>
      <c r="DX115" s="963"/>
      <c r="DY115" s="963"/>
      <c r="DZ115" s="964"/>
    </row>
    <row r="116" spans="1:130" s="230" customFormat="1" ht="26.25" customHeight="1" x14ac:dyDescent="0.15">
      <c r="A116" s="956"/>
      <c r="B116" s="957"/>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415</v>
      </c>
      <c r="AB116" s="959"/>
      <c r="AC116" s="959"/>
      <c r="AD116" s="959"/>
      <c r="AE116" s="960"/>
      <c r="AF116" s="961" t="s">
        <v>130</v>
      </c>
      <c r="AG116" s="959"/>
      <c r="AH116" s="959"/>
      <c r="AI116" s="959"/>
      <c r="AJ116" s="960"/>
      <c r="AK116" s="961">
        <v>104</v>
      </c>
      <c r="AL116" s="959"/>
      <c r="AM116" s="959"/>
      <c r="AN116" s="959"/>
      <c r="AO116" s="960"/>
      <c r="AP116" s="962">
        <v>0</v>
      </c>
      <c r="AQ116" s="963"/>
      <c r="AR116" s="963"/>
      <c r="AS116" s="963"/>
      <c r="AT116" s="964"/>
      <c r="AU116" s="908"/>
      <c r="AV116" s="909"/>
      <c r="AW116" s="909"/>
      <c r="AX116" s="909"/>
      <c r="AY116" s="909"/>
      <c r="AZ116" s="967" t="s">
        <v>455</v>
      </c>
      <c r="BA116" s="968"/>
      <c r="BB116" s="968"/>
      <c r="BC116" s="968"/>
      <c r="BD116" s="968"/>
      <c r="BE116" s="968"/>
      <c r="BF116" s="968"/>
      <c r="BG116" s="968"/>
      <c r="BH116" s="968"/>
      <c r="BI116" s="968"/>
      <c r="BJ116" s="968"/>
      <c r="BK116" s="968"/>
      <c r="BL116" s="968"/>
      <c r="BM116" s="968"/>
      <c r="BN116" s="968"/>
      <c r="BO116" s="968"/>
      <c r="BP116" s="969"/>
      <c r="BQ116" s="925" t="s">
        <v>415</v>
      </c>
      <c r="BR116" s="926"/>
      <c r="BS116" s="926"/>
      <c r="BT116" s="926"/>
      <c r="BU116" s="926"/>
      <c r="BV116" s="926" t="s">
        <v>415</v>
      </c>
      <c r="BW116" s="926"/>
      <c r="BX116" s="926"/>
      <c r="BY116" s="926"/>
      <c r="BZ116" s="926"/>
      <c r="CA116" s="926" t="s">
        <v>415</v>
      </c>
      <c r="CB116" s="926"/>
      <c r="CC116" s="926"/>
      <c r="CD116" s="926"/>
      <c r="CE116" s="926"/>
      <c r="CF116" s="920" t="s">
        <v>415</v>
      </c>
      <c r="CG116" s="921"/>
      <c r="CH116" s="921"/>
      <c r="CI116" s="921"/>
      <c r="CJ116" s="921"/>
      <c r="CK116" s="948"/>
      <c r="CL116" s="949"/>
      <c r="CM116" s="922" t="s">
        <v>456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415</v>
      </c>
      <c r="DM116" s="959"/>
      <c r="DN116" s="959"/>
      <c r="DO116" s="959"/>
      <c r="DP116" s="960"/>
      <c r="DQ116" s="961" t="s">
        <v>415</v>
      </c>
      <c r="DR116" s="959"/>
      <c r="DS116" s="959"/>
      <c r="DT116" s="959"/>
      <c r="DU116" s="960"/>
      <c r="DV116" s="962" t="s">
        <v>415</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457</v>
      </c>
      <c r="Z117" s="894"/>
      <c r="AA117" s="978">
        <v>187726</v>
      </c>
      <c r="AB117" s="979"/>
      <c r="AC117" s="979"/>
      <c r="AD117" s="979"/>
      <c r="AE117" s="980"/>
      <c r="AF117" s="981">
        <v>191613</v>
      </c>
      <c r="AG117" s="979"/>
      <c r="AH117" s="979"/>
      <c r="AI117" s="979"/>
      <c r="AJ117" s="980"/>
      <c r="AK117" s="981">
        <v>192441</v>
      </c>
      <c r="AL117" s="979"/>
      <c r="AM117" s="979"/>
      <c r="AN117" s="979"/>
      <c r="AO117" s="980"/>
      <c r="AP117" s="982"/>
      <c r="AQ117" s="983"/>
      <c r="AR117" s="983"/>
      <c r="AS117" s="983"/>
      <c r="AT117" s="984"/>
      <c r="AU117" s="908"/>
      <c r="AV117" s="909"/>
      <c r="AW117" s="909"/>
      <c r="AX117" s="909"/>
      <c r="AY117" s="909"/>
      <c r="AZ117" s="974" t="s">
        <v>458</v>
      </c>
      <c r="BA117" s="975"/>
      <c r="BB117" s="975"/>
      <c r="BC117" s="975"/>
      <c r="BD117" s="975"/>
      <c r="BE117" s="975"/>
      <c r="BF117" s="975"/>
      <c r="BG117" s="975"/>
      <c r="BH117" s="975"/>
      <c r="BI117" s="975"/>
      <c r="BJ117" s="975"/>
      <c r="BK117" s="975"/>
      <c r="BL117" s="975"/>
      <c r="BM117" s="975"/>
      <c r="BN117" s="975"/>
      <c r="BO117" s="975"/>
      <c r="BP117" s="976"/>
      <c r="BQ117" s="925" t="s">
        <v>415</v>
      </c>
      <c r="BR117" s="926"/>
      <c r="BS117" s="926"/>
      <c r="BT117" s="926"/>
      <c r="BU117" s="926"/>
      <c r="BV117" s="926" t="s">
        <v>415</v>
      </c>
      <c r="BW117" s="926"/>
      <c r="BX117" s="926"/>
      <c r="BY117" s="926"/>
      <c r="BZ117" s="926"/>
      <c r="CA117" s="926" t="s">
        <v>415</v>
      </c>
      <c r="CB117" s="926"/>
      <c r="CC117" s="926"/>
      <c r="CD117" s="926"/>
      <c r="CE117" s="926"/>
      <c r="CF117" s="920" t="s">
        <v>415</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415</v>
      </c>
      <c r="DM117" s="959"/>
      <c r="DN117" s="959"/>
      <c r="DO117" s="959"/>
      <c r="DP117" s="960"/>
      <c r="DQ117" s="961" t="s">
        <v>415</v>
      </c>
      <c r="DR117" s="959"/>
      <c r="DS117" s="959"/>
      <c r="DT117" s="959"/>
      <c r="DU117" s="960"/>
      <c r="DV117" s="962" t="s">
        <v>415</v>
      </c>
      <c r="DW117" s="963"/>
      <c r="DX117" s="963"/>
      <c r="DY117" s="963"/>
      <c r="DZ117" s="964"/>
    </row>
    <row r="118" spans="1:130" s="230" customFormat="1" ht="26.25" customHeight="1" x14ac:dyDescent="0.15">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313</v>
      </c>
      <c r="AL118" s="893"/>
      <c r="AM118" s="893"/>
      <c r="AN118" s="893"/>
      <c r="AO118" s="894"/>
      <c r="AP118" s="970" t="s">
        <v>432</v>
      </c>
      <c r="AQ118" s="971"/>
      <c r="AR118" s="971"/>
      <c r="AS118" s="971"/>
      <c r="AT118" s="972"/>
      <c r="AU118" s="908"/>
      <c r="AV118" s="909"/>
      <c r="AW118" s="909"/>
      <c r="AX118" s="909"/>
      <c r="AY118" s="909"/>
      <c r="AZ118" s="973" t="s">
        <v>460</v>
      </c>
      <c r="BA118" s="965"/>
      <c r="BB118" s="965"/>
      <c r="BC118" s="965"/>
      <c r="BD118" s="965"/>
      <c r="BE118" s="965"/>
      <c r="BF118" s="965"/>
      <c r="BG118" s="965"/>
      <c r="BH118" s="965"/>
      <c r="BI118" s="965"/>
      <c r="BJ118" s="965"/>
      <c r="BK118" s="965"/>
      <c r="BL118" s="965"/>
      <c r="BM118" s="965"/>
      <c r="BN118" s="965"/>
      <c r="BO118" s="965"/>
      <c r="BP118" s="966"/>
      <c r="BQ118" s="999" t="s">
        <v>415</v>
      </c>
      <c r="BR118" s="1000"/>
      <c r="BS118" s="1000"/>
      <c r="BT118" s="1000"/>
      <c r="BU118" s="1000"/>
      <c r="BV118" s="1000" t="s">
        <v>415</v>
      </c>
      <c r="BW118" s="1000"/>
      <c r="BX118" s="1000"/>
      <c r="BY118" s="1000"/>
      <c r="BZ118" s="1000"/>
      <c r="CA118" s="1000" t="s">
        <v>415</v>
      </c>
      <c r="CB118" s="1000"/>
      <c r="CC118" s="1000"/>
      <c r="CD118" s="1000"/>
      <c r="CE118" s="1000"/>
      <c r="CF118" s="920" t="s">
        <v>130</v>
      </c>
      <c r="CG118" s="921"/>
      <c r="CH118" s="921"/>
      <c r="CI118" s="921"/>
      <c r="CJ118" s="921"/>
      <c r="CK118" s="948"/>
      <c r="CL118" s="949"/>
      <c r="CM118" s="922" t="s">
        <v>461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415</v>
      </c>
      <c r="DR118" s="959"/>
      <c r="DS118" s="959"/>
      <c r="DT118" s="959"/>
      <c r="DU118" s="960"/>
      <c r="DV118" s="962" t="s">
        <v>415</v>
      </c>
      <c r="DW118" s="963"/>
      <c r="DX118" s="963"/>
      <c r="DY118" s="963"/>
      <c r="DZ118" s="964"/>
    </row>
    <row r="119" spans="1:130" s="230" customFormat="1" ht="26.25" customHeight="1" x14ac:dyDescent="0.15">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130</v>
      </c>
      <c r="AG119" s="900"/>
      <c r="AH119" s="900"/>
      <c r="AI119" s="900"/>
      <c r="AJ119" s="901"/>
      <c r="AK119" s="902" t="s">
        <v>415</v>
      </c>
      <c r="AL119" s="900"/>
      <c r="AM119" s="900"/>
      <c r="AN119" s="900"/>
      <c r="AO119" s="901"/>
      <c r="AP119" s="903" t="s">
        <v>415</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462</v>
      </c>
      <c r="BP119" s="1005"/>
      <c r="BQ119" s="999">
        <v>2507641</v>
      </c>
      <c r="BR119" s="1000"/>
      <c r="BS119" s="1000"/>
      <c r="BT119" s="1000"/>
      <c r="BU119" s="1000"/>
      <c r="BV119" s="1000">
        <v>2381968</v>
      </c>
      <c r="BW119" s="1000"/>
      <c r="BX119" s="1000"/>
      <c r="BY119" s="1000"/>
      <c r="BZ119" s="1000"/>
      <c r="CA119" s="1000">
        <v>2546062</v>
      </c>
      <c r="CB119" s="1000"/>
      <c r="CC119" s="1000"/>
      <c r="CD119" s="1000"/>
      <c r="CE119" s="1000"/>
      <c r="CF119" s="1001"/>
      <c r="CG119" s="1002"/>
      <c r="CH119" s="1002"/>
      <c r="CI119" s="1002"/>
      <c r="CJ119" s="1003"/>
      <c r="CK119" s="950"/>
      <c r="CL119" s="951"/>
      <c r="CM119" s="973" t="s">
        <v>463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415</v>
      </c>
      <c r="DM119" s="986"/>
      <c r="DN119" s="986"/>
      <c r="DO119" s="986"/>
      <c r="DP119" s="987"/>
      <c r="DQ119" s="985" t="s">
        <v>415</v>
      </c>
      <c r="DR119" s="986"/>
      <c r="DS119" s="986"/>
      <c r="DT119" s="986"/>
      <c r="DU119" s="987"/>
      <c r="DV119" s="988" t="s">
        <v>130</v>
      </c>
      <c r="DW119" s="989"/>
      <c r="DX119" s="989"/>
      <c r="DY119" s="989"/>
      <c r="DZ119" s="990"/>
    </row>
    <row r="120" spans="1:130" s="230" customFormat="1" ht="26.25" customHeight="1" x14ac:dyDescent="0.15">
      <c r="A120" s="1057"/>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415</v>
      </c>
      <c r="AB120" s="959"/>
      <c r="AC120" s="959"/>
      <c r="AD120" s="959"/>
      <c r="AE120" s="960"/>
      <c r="AF120" s="961" t="s">
        <v>415</v>
      </c>
      <c r="AG120" s="959"/>
      <c r="AH120" s="959"/>
      <c r="AI120" s="959"/>
      <c r="AJ120" s="960"/>
      <c r="AK120" s="961" t="s">
        <v>415</v>
      </c>
      <c r="AL120" s="959"/>
      <c r="AM120" s="959"/>
      <c r="AN120" s="959"/>
      <c r="AO120" s="960"/>
      <c r="AP120" s="962" t="s">
        <v>415</v>
      </c>
      <c r="AQ120" s="963"/>
      <c r="AR120" s="963"/>
      <c r="AS120" s="963"/>
      <c r="AT120" s="964"/>
      <c r="AU120" s="991" t="s">
        <v>464</v>
      </c>
      <c r="AV120" s="992"/>
      <c r="AW120" s="992"/>
      <c r="AX120" s="992"/>
      <c r="AY120" s="993"/>
      <c r="AZ120" s="929" t="s">
        <v>465</v>
      </c>
      <c r="BA120" s="897"/>
      <c r="BB120" s="897"/>
      <c r="BC120" s="897"/>
      <c r="BD120" s="897"/>
      <c r="BE120" s="897"/>
      <c r="BF120" s="897"/>
      <c r="BG120" s="897"/>
      <c r="BH120" s="897"/>
      <c r="BI120" s="897"/>
      <c r="BJ120" s="897"/>
      <c r="BK120" s="897"/>
      <c r="BL120" s="897"/>
      <c r="BM120" s="897"/>
      <c r="BN120" s="897"/>
      <c r="BO120" s="897"/>
      <c r="BP120" s="898"/>
      <c r="BQ120" s="930">
        <v>1898536</v>
      </c>
      <c r="BR120" s="931"/>
      <c r="BS120" s="931"/>
      <c r="BT120" s="931"/>
      <c r="BU120" s="931"/>
      <c r="BV120" s="931">
        <v>2033132</v>
      </c>
      <c r="BW120" s="931"/>
      <c r="BX120" s="931"/>
      <c r="BY120" s="931"/>
      <c r="BZ120" s="931"/>
      <c r="CA120" s="931">
        <v>2082476</v>
      </c>
      <c r="CB120" s="931"/>
      <c r="CC120" s="931"/>
      <c r="CD120" s="931"/>
      <c r="CE120" s="931"/>
      <c r="CF120" s="944">
        <v>238.4</v>
      </c>
      <c r="CG120" s="945"/>
      <c r="CH120" s="945"/>
      <c r="CI120" s="945"/>
      <c r="CJ120" s="945"/>
      <c r="CK120" s="1006" t="s">
        <v>466</v>
      </c>
      <c r="CL120" s="1007"/>
      <c r="CM120" s="1007"/>
      <c r="CN120" s="1007"/>
      <c r="CO120" s="1008"/>
      <c r="CP120" s="1014" t="s">
        <v>467</v>
      </c>
      <c r="CQ120" s="1015"/>
      <c r="CR120" s="1015"/>
      <c r="CS120" s="1015"/>
      <c r="CT120" s="1015"/>
      <c r="CU120" s="1015"/>
      <c r="CV120" s="1015"/>
      <c r="CW120" s="1015"/>
      <c r="CX120" s="1015"/>
      <c r="CY120" s="1015"/>
      <c r="CZ120" s="1015"/>
      <c r="DA120" s="1015"/>
      <c r="DB120" s="1015"/>
      <c r="DC120" s="1015"/>
      <c r="DD120" s="1015"/>
      <c r="DE120" s="1015"/>
      <c r="DF120" s="1016"/>
      <c r="DG120" s="930">
        <v>66507</v>
      </c>
      <c r="DH120" s="931"/>
      <c r="DI120" s="931"/>
      <c r="DJ120" s="931"/>
      <c r="DK120" s="931"/>
      <c r="DL120" s="931">
        <v>46410</v>
      </c>
      <c r="DM120" s="931"/>
      <c r="DN120" s="931"/>
      <c r="DO120" s="931"/>
      <c r="DP120" s="931"/>
      <c r="DQ120" s="931">
        <v>58052</v>
      </c>
      <c r="DR120" s="931"/>
      <c r="DS120" s="931"/>
      <c r="DT120" s="931"/>
      <c r="DU120" s="931"/>
      <c r="DV120" s="932">
        <v>6.6</v>
      </c>
      <c r="DW120" s="932"/>
      <c r="DX120" s="932"/>
      <c r="DY120" s="932"/>
      <c r="DZ120" s="933"/>
    </row>
    <row r="121" spans="1:130" s="230" customFormat="1" ht="26.25" customHeight="1" x14ac:dyDescent="0.15">
      <c r="A121" s="1057"/>
      <c r="B121" s="949"/>
      <c r="C121" s="974" t="s">
        <v>468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415</v>
      </c>
      <c r="AB121" s="959"/>
      <c r="AC121" s="959"/>
      <c r="AD121" s="959"/>
      <c r="AE121" s="960"/>
      <c r="AF121" s="961" t="s">
        <v>415</v>
      </c>
      <c r="AG121" s="959"/>
      <c r="AH121" s="959"/>
      <c r="AI121" s="959"/>
      <c r="AJ121" s="960"/>
      <c r="AK121" s="961" t="s">
        <v>415</v>
      </c>
      <c r="AL121" s="959"/>
      <c r="AM121" s="959"/>
      <c r="AN121" s="959"/>
      <c r="AO121" s="960"/>
      <c r="AP121" s="962" t="s">
        <v>130</v>
      </c>
      <c r="AQ121" s="963"/>
      <c r="AR121" s="963"/>
      <c r="AS121" s="963"/>
      <c r="AT121" s="964"/>
      <c r="AU121" s="994"/>
      <c r="AV121" s="995"/>
      <c r="AW121" s="995"/>
      <c r="AX121" s="995"/>
      <c r="AY121" s="996"/>
      <c r="AZ121" s="922" t="s">
        <v>469</v>
      </c>
      <c r="BA121" s="923"/>
      <c r="BB121" s="923"/>
      <c r="BC121" s="923"/>
      <c r="BD121" s="923"/>
      <c r="BE121" s="923"/>
      <c r="BF121" s="923"/>
      <c r="BG121" s="923"/>
      <c r="BH121" s="923"/>
      <c r="BI121" s="923"/>
      <c r="BJ121" s="923"/>
      <c r="BK121" s="923"/>
      <c r="BL121" s="923"/>
      <c r="BM121" s="923"/>
      <c r="BN121" s="923"/>
      <c r="BO121" s="923"/>
      <c r="BP121" s="924"/>
      <c r="BQ121" s="925">
        <v>35799</v>
      </c>
      <c r="BR121" s="926"/>
      <c r="BS121" s="926"/>
      <c r="BT121" s="926"/>
      <c r="BU121" s="926"/>
      <c r="BV121" s="926">
        <v>33404</v>
      </c>
      <c r="BW121" s="926"/>
      <c r="BX121" s="926"/>
      <c r="BY121" s="926"/>
      <c r="BZ121" s="926"/>
      <c r="CA121" s="926">
        <v>39905</v>
      </c>
      <c r="CB121" s="926"/>
      <c r="CC121" s="926"/>
      <c r="CD121" s="926"/>
      <c r="CE121" s="926"/>
      <c r="CF121" s="920">
        <v>4.5999999999999996</v>
      </c>
      <c r="CG121" s="921"/>
      <c r="CH121" s="921"/>
      <c r="CI121" s="921"/>
      <c r="CJ121" s="921"/>
      <c r="CK121" s="1009"/>
      <c r="CL121" s="1010"/>
      <c r="CM121" s="1010"/>
      <c r="CN121" s="1010"/>
      <c r="CO121" s="1011"/>
      <c r="CP121" s="1019" t="s">
        <v>470</v>
      </c>
      <c r="CQ121" s="1020"/>
      <c r="CR121" s="1020"/>
      <c r="CS121" s="1020"/>
      <c r="CT121" s="1020"/>
      <c r="CU121" s="1020"/>
      <c r="CV121" s="1020"/>
      <c r="CW121" s="1020"/>
      <c r="CX121" s="1020"/>
      <c r="CY121" s="1020"/>
      <c r="CZ121" s="1020"/>
      <c r="DA121" s="1020"/>
      <c r="DB121" s="1020"/>
      <c r="DC121" s="1020"/>
      <c r="DD121" s="1020"/>
      <c r="DE121" s="1020"/>
      <c r="DF121" s="1021"/>
      <c r="DG121" s="925">
        <v>1907</v>
      </c>
      <c r="DH121" s="926"/>
      <c r="DI121" s="926"/>
      <c r="DJ121" s="926"/>
      <c r="DK121" s="926"/>
      <c r="DL121" s="926">
        <v>1629</v>
      </c>
      <c r="DM121" s="926"/>
      <c r="DN121" s="926"/>
      <c r="DO121" s="926"/>
      <c r="DP121" s="926"/>
      <c r="DQ121" s="926">
        <v>2125</v>
      </c>
      <c r="DR121" s="926"/>
      <c r="DS121" s="926"/>
      <c r="DT121" s="926"/>
      <c r="DU121" s="926"/>
      <c r="DV121" s="927">
        <v>0.2</v>
      </c>
      <c r="DW121" s="927"/>
      <c r="DX121" s="927"/>
      <c r="DY121" s="927"/>
      <c r="DZ121" s="928"/>
    </row>
    <row r="122" spans="1:130" s="230" customFormat="1" ht="26.25" customHeight="1" x14ac:dyDescent="0.15">
      <c r="A122" s="1057"/>
      <c r="B122" s="949"/>
      <c r="C122" s="922" t="s">
        <v>450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415</v>
      </c>
      <c r="AB122" s="959"/>
      <c r="AC122" s="959"/>
      <c r="AD122" s="959"/>
      <c r="AE122" s="960"/>
      <c r="AF122" s="961" t="s">
        <v>130</v>
      </c>
      <c r="AG122" s="959"/>
      <c r="AH122" s="959"/>
      <c r="AI122" s="959"/>
      <c r="AJ122" s="960"/>
      <c r="AK122" s="961" t="s">
        <v>415</v>
      </c>
      <c r="AL122" s="959"/>
      <c r="AM122" s="959"/>
      <c r="AN122" s="959"/>
      <c r="AO122" s="960"/>
      <c r="AP122" s="962" t="s">
        <v>415</v>
      </c>
      <c r="AQ122" s="963"/>
      <c r="AR122" s="963"/>
      <c r="AS122" s="963"/>
      <c r="AT122" s="964"/>
      <c r="AU122" s="994"/>
      <c r="AV122" s="995"/>
      <c r="AW122" s="995"/>
      <c r="AX122" s="995"/>
      <c r="AY122" s="996"/>
      <c r="AZ122" s="973" t="s">
        <v>471</v>
      </c>
      <c r="BA122" s="965"/>
      <c r="BB122" s="965"/>
      <c r="BC122" s="965"/>
      <c r="BD122" s="965"/>
      <c r="BE122" s="965"/>
      <c r="BF122" s="965"/>
      <c r="BG122" s="965"/>
      <c r="BH122" s="965"/>
      <c r="BI122" s="965"/>
      <c r="BJ122" s="965"/>
      <c r="BK122" s="965"/>
      <c r="BL122" s="965"/>
      <c r="BM122" s="965"/>
      <c r="BN122" s="965"/>
      <c r="BO122" s="965"/>
      <c r="BP122" s="966"/>
      <c r="BQ122" s="999">
        <v>1641102</v>
      </c>
      <c r="BR122" s="1000"/>
      <c r="BS122" s="1000"/>
      <c r="BT122" s="1000"/>
      <c r="BU122" s="1000"/>
      <c r="BV122" s="1000">
        <v>1579117</v>
      </c>
      <c r="BW122" s="1000"/>
      <c r="BX122" s="1000"/>
      <c r="BY122" s="1000"/>
      <c r="BZ122" s="1000"/>
      <c r="CA122" s="1000">
        <v>1700316</v>
      </c>
      <c r="CB122" s="1000"/>
      <c r="CC122" s="1000"/>
      <c r="CD122" s="1000"/>
      <c r="CE122" s="1000"/>
      <c r="CF122" s="1017">
        <v>194.6</v>
      </c>
      <c r="CG122" s="1018"/>
      <c r="CH122" s="1018"/>
      <c r="CI122" s="1018"/>
      <c r="CJ122" s="1018"/>
      <c r="CK122" s="1009"/>
      <c r="CL122" s="1010"/>
      <c r="CM122" s="1010"/>
      <c r="CN122" s="1010"/>
      <c r="CO122" s="1011"/>
      <c r="CP122" s="1019" t="s">
        <v>409</v>
      </c>
      <c r="CQ122" s="1020"/>
      <c r="CR122" s="1020"/>
      <c r="CS122" s="1020"/>
      <c r="CT122" s="1020"/>
      <c r="CU122" s="1020"/>
      <c r="CV122" s="1020"/>
      <c r="CW122" s="1020"/>
      <c r="CX122" s="1020"/>
      <c r="CY122" s="1020"/>
      <c r="CZ122" s="1020"/>
      <c r="DA122" s="1020"/>
      <c r="DB122" s="1020"/>
      <c r="DC122" s="1020"/>
      <c r="DD122" s="1020"/>
      <c r="DE122" s="1020"/>
      <c r="DF122" s="1021"/>
      <c r="DG122" s="925" t="s">
        <v>415</v>
      </c>
      <c r="DH122" s="926"/>
      <c r="DI122" s="926"/>
      <c r="DJ122" s="926"/>
      <c r="DK122" s="926"/>
      <c r="DL122" s="926" t="s">
        <v>130</v>
      </c>
      <c r="DM122" s="926"/>
      <c r="DN122" s="926"/>
      <c r="DO122" s="926"/>
      <c r="DP122" s="926"/>
      <c r="DQ122" s="926" t="s">
        <v>130</v>
      </c>
      <c r="DR122" s="926"/>
      <c r="DS122" s="926"/>
      <c r="DT122" s="926"/>
      <c r="DU122" s="926"/>
      <c r="DV122" s="927" t="s">
        <v>415</v>
      </c>
      <c r="DW122" s="927"/>
      <c r="DX122" s="927"/>
      <c r="DY122" s="927"/>
      <c r="DZ122" s="928"/>
    </row>
    <row r="123" spans="1:130" s="230" customFormat="1" ht="26.25" customHeight="1" x14ac:dyDescent="0.15">
      <c r="A123" s="1057"/>
      <c r="B123" s="949"/>
      <c r="C123" s="922" t="s">
        <v>456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415</v>
      </c>
      <c r="AB123" s="959"/>
      <c r="AC123" s="959"/>
      <c r="AD123" s="959"/>
      <c r="AE123" s="960"/>
      <c r="AF123" s="961" t="s">
        <v>130</v>
      </c>
      <c r="AG123" s="959"/>
      <c r="AH123" s="959"/>
      <c r="AI123" s="959"/>
      <c r="AJ123" s="960"/>
      <c r="AK123" s="961" t="s">
        <v>415</v>
      </c>
      <c r="AL123" s="959"/>
      <c r="AM123" s="959"/>
      <c r="AN123" s="959"/>
      <c r="AO123" s="960"/>
      <c r="AP123" s="962" t="s">
        <v>415</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472</v>
      </c>
      <c r="BP123" s="1005"/>
      <c r="BQ123" s="1063">
        <v>3575437</v>
      </c>
      <c r="BR123" s="1064"/>
      <c r="BS123" s="1064"/>
      <c r="BT123" s="1064"/>
      <c r="BU123" s="1064"/>
      <c r="BV123" s="1064">
        <v>3645653</v>
      </c>
      <c r="BW123" s="1064"/>
      <c r="BX123" s="1064"/>
      <c r="BY123" s="1064"/>
      <c r="BZ123" s="1064"/>
      <c r="CA123" s="1064">
        <v>3822697</v>
      </c>
      <c r="CB123" s="1064"/>
      <c r="CC123" s="1064"/>
      <c r="CD123" s="1064"/>
      <c r="CE123" s="1064"/>
      <c r="CF123" s="1001"/>
      <c r="CG123" s="1002"/>
      <c r="CH123" s="1002"/>
      <c r="CI123" s="1002"/>
      <c r="CJ123" s="1003"/>
      <c r="CK123" s="1009"/>
      <c r="CL123" s="1010"/>
      <c r="CM123" s="1010"/>
      <c r="CN123" s="1010"/>
      <c r="CO123" s="1011"/>
      <c r="CP123" s="1019" t="s">
        <v>473</v>
      </c>
      <c r="CQ123" s="1020"/>
      <c r="CR123" s="1020"/>
      <c r="CS123" s="1020"/>
      <c r="CT123" s="1020"/>
      <c r="CU123" s="1020"/>
      <c r="CV123" s="1020"/>
      <c r="CW123" s="1020"/>
      <c r="CX123" s="1020"/>
      <c r="CY123" s="1020"/>
      <c r="CZ123" s="1020"/>
      <c r="DA123" s="1020"/>
      <c r="DB123" s="1020"/>
      <c r="DC123" s="1020"/>
      <c r="DD123" s="1020"/>
      <c r="DE123" s="1020"/>
      <c r="DF123" s="1021"/>
      <c r="DG123" s="958" t="s">
        <v>415</v>
      </c>
      <c r="DH123" s="959"/>
      <c r="DI123" s="959"/>
      <c r="DJ123" s="959"/>
      <c r="DK123" s="960"/>
      <c r="DL123" s="961" t="s">
        <v>130</v>
      </c>
      <c r="DM123" s="959"/>
      <c r="DN123" s="959"/>
      <c r="DO123" s="959"/>
      <c r="DP123" s="960"/>
      <c r="DQ123" s="961" t="s">
        <v>415</v>
      </c>
      <c r="DR123" s="959"/>
      <c r="DS123" s="959"/>
      <c r="DT123" s="959"/>
      <c r="DU123" s="960"/>
      <c r="DV123" s="962" t="s">
        <v>415</v>
      </c>
      <c r="DW123" s="963"/>
      <c r="DX123" s="963"/>
      <c r="DY123" s="963"/>
      <c r="DZ123" s="964"/>
    </row>
    <row r="124" spans="1:130" s="230" customFormat="1" ht="26.25" customHeight="1" thickBot="1" x14ac:dyDescent="0.2">
      <c r="A124" s="1057"/>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415</v>
      </c>
      <c r="AB124" s="959"/>
      <c r="AC124" s="959"/>
      <c r="AD124" s="959"/>
      <c r="AE124" s="960"/>
      <c r="AF124" s="961" t="s">
        <v>415</v>
      </c>
      <c r="AG124" s="959"/>
      <c r="AH124" s="959"/>
      <c r="AI124" s="959"/>
      <c r="AJ124" s="960"/>
      <c r="AK124" s="961" t="s">
        <v>415</v>
      </c>
      <c r="AL124" s="959"/>
      <c r="AM124" s="959"/>
      <c r="AN124" s="959"/>
      <c r="AO124" s="960"/>
      <c r="AP124" s="962" t="s">
        <v>415</v>
      </c>
      <c r="AQ124" s="963"/>
      <c r="AR124" s="963"/>
      <c r="AS124" s="963"/>
      <c r="AT124" s="964"/>
      <c r="AU124" s="1059" t="s">
        <v>474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415</v>
      </c>
      <c r="BR124" s="1027"/>
      <c r="BS124" s="1027"/>
      <c r="BT124" s="1027"/>
      <c r="BU124" s="1027"/>
      <c r="BV124" s="1027" t="s">
        <v>415</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475</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130</v>
      </c>
      <c r="DR124" s="986"/>
      <c r="DS124" s="986"/>
      <c r="DT124" s="986"/>
      <c r="DU124" s="987"/>
      <c r="DV124" s="988" t="s">
        <v>415</v>
      </c>
      <c r="DW124" s="989"/>
      <c r="DX124" s="989"/>
      <c r="DY124" s="989"/>
      <c r="DZ124" s="990"/>
    </row>
    <row r="125" spans="1:130" s="230" customFormat="1" ht="26.25" customHeight="1" x14ac:dyDescent="0.15">
      <c r="A125" s="1057"/>
      <c r="B125" s="949"/>
      <c r="C125" s="922" t="s">
        <v>461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415</v>
      </c>
      <c r="AG125" s="959"/>
      <c r="AH125" s="959"/>
      <c r="AI125" s="959"/>
      <c r="AJ125" s="960"/>
      <c r="AK125" s="961" t="s">
        <v>415</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476</v>
      </c>
      <c r="CL125" s="1007"/>
      <c r="CM125" s="1007"/>
      <c r="CN125" s="1007"/>
      <c r="CO125" s="1008"/>
      <c r="CP125" s="929" t="s">
        <v>477</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415</v>
      </c>
      <c r="DR125" s="931"/>
      <c r="DS125" s="931"/>
      <c r="DT125" s="931"/>
      <c r="DU125" s="931"/>
      <c r="DV125" s="932" t="s">
        <v>415</v>
      </c>
      <c r="DW125" s="932"/>
      <c r="DX125" s="932"/>
      <c r="DY125" s="932"/>
      <c r="DZ125" s="933"/>
    </row>
    <row r="126" spans="1:130" s="230" customFormat="1" ht="26.25" customHeight="1" thickBot="1" x14ac:dyDescent="0.2">
      <c r="A126" s="1057"/>
      <c r="B126" s="949"/>
      <c r="C126" s="922" t="s">
        <v>463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415</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478</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415</v>
      </c>
      <c r="DR126" s="926"/>
      <c r="DS126" s="926"/>
      <c r="DT126" s="926"/>
      <c r="DU126" s="926"/>
      <c r="DV126" s="927" t="s">
        <v>415</v>
      </c>
      <c r="DW126" s="927"/>
      <c r="DX126" s="927"/>
      <c r="DY126" s="927"/>
      <c r="DZ126" s="928"/>
    </row>
    <row r="127" spans="1:130" s="230" customFormat="1" ht="26.25" customHeight="1" x14ac:dyDescent="0.15">
      <c r="A127" s="1058"/>
      <c r="B127" s="951"/>
      <c r="C127" s="973" t="s">
        <v>479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415</v>
      </c>
      <c r="AB127" s="959"/>
      <c r="AC127" s="959"/>
      <c r="AD127" s="959"/>
      <c r="AE127" s="960"/>
      <c r="AF127" s="961" t="s">
        <v>130</v>
      </c>
      <c r="AG127" s="959"/>
      <c r="AH127" s="959"/>
      <c r="AI127" s="959"/>
      <c r="AJ127" s="960"/>
      <c r="AK127" s="961" t="s">
        <v>130</v>
      </c>
      <c r="AL127" s="959"/>
      <c r="AM127" s="959"/>
      <c r="AN127" s="959"/>
      <c r="AO127" s="960"/>
      <c r="AP127" s="962" t="s">
        <v>130</v>
      </c>
      <c r="AQ127" s="963"/>
      <c r="AR127" s="963"/>
      <c r="AS127" s="963"/>
      <c r="AT127" s="964"/>
      <c r="AU127" s="232"/>
      <c r="AV127" s="232"/>
      <c r="AW127" s="232"/>
      <c r="AX127" s="1031" t="s">
        <v>480</v>
      </c>
      <c r="AY127" s="1032"/>
      <c r="AZ127" s="1032"/>
      <c r="BA127" s="1032"/>
      <c r="BB127" s="1032"/>
      <c r="BC127" s="1032"/>
      <c r="BD127" s="1032"/>
      <c r="BE127" s="1033"/>
      <c r="BF127" s="1034" t="s">
        <v>481</v>
      </c>
      <c r="BG127" s="1032"/>
      <c r="BH127" s="1032"/>
      <c r="BI127" s="1032"/>
      <c r="BJ127" s="1032"/>
      <c r="BK127" s="1032"/>
      <c r="BL127" s="1033"/>
      <c r="BM127" s="1034" t="s">
        <v>482</v>
      </c>
      <c r="BN127" s="1032"/>
      <c r="BO127" s="1032"/>
      <c r="BP127" s="1032"/>
      <c r="BQ127" s="1032"/>
      <c r="BR127" s="1032"/>
      <c r="BS127" s="1033"/>
      <c r="BT127" s="1034" t="s">
        <v>483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484</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
      <c r="A128" s="1041" t="s">
        <v>485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486</v>
      </c>
      <c r="X128" s="1043"/>
      <c r="Y128" s="1043"/>
      <c r="Z128" s="1044"/>
      <c r="AA128" s="1045">
        <v>10556</v>
      </c>
      <c r="AB128" s="1046"/>
      <c r="AC128" s="1046"/>
      <c r="AD128" s="1046"/>
      <c r="AE128" s="1047"/>
      <c r="AF128" s="1048">
        <v>9992</v>
      </c>
      <c r="AG128" s="1046"/>
      <c r="AH128" s="1046"/>
      <c r="AI128" s="1046"/>
      <c r="AJ128" s="1047"/>
      <c r="AK128" s="1048">
        <v>4100</v>
      </c>
      <c r="AL128" s="1046"/>
      <c r="AM128" s="1046"/>
      <c r="AN128" s="1046"/>
      <c r="AO128" s="1047"/>
      <c r="AP128" s="1049"/>
      <c r="AQ128" s="1050"/>
      <c r="AR128" s="1050"/>
      <c r="AS128" s="1050"/>
      <c r="AT128" s="1051"/>
      <c r="AU128" s="232"/>
      <c r="AV128" s="232"/>
      <c r="AW128" s="232"/>
      <c r="AX128" s="896" t="s">
        <v>487</v>
      </c>
      <c r="AY128" s="897"/>
      <c r="AZ128" s="897"/>
      <c r="BA128" s="897"/>
      <c r="BB128" s="897"/>
      <c r="BC128" s="897"/>
      <c r="BD128" s="897"/>
      <c r="BE128" s="898"/>
      <c r="BF128" s="1052" t="s">
        <v>130</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488</v>
      </c>
      <c r="CQ128" s="726"/>
      <c r="CR128" s="726"/>
      <c r="CS128" s="726"/>
      <c r="CT128" s="726"/>
      <c r="CU128" s="726"/>
      <c r="CV128" s="726"/>
      <c r="CW128" s="726"/>
      <c r="CX128" s="726"/>
      <c r="CY128" s="726"/>
      <c r="CZ128" s="726"/>
      <c r="DA128" s="726"/>
      <c r="DB128" s="726"/>
      <c r="DC128" s="726"/>
      <c r="DD128" s="726"/>
      <c r="DE128" s="726"/>
      <c r="DF128" s="1036"/>
      <c r="DG128" s="1037">
        <v>30000</v>
      </c>
      <c r="DH128" s="1038"/>
      <c r="DI128" s="1038"/>
      <c r="DJ128" s="1038"/>
      <c r="DK128" s="1038"/>
      <c r="DL128" s="1038" t="s">
        <v>130</v>
      </c>
      <c r="DM128" s="1038"/>
      <c r="DN128" s="1038"/>
      <c r="DO128" s="1038"/>
      <c r="DP128" s="1038"/>
      <c r="DQ128" s="1038" t="s">
        <v>130</v>
      </c>
      <c r="DR128" s="1038"/>
      <c r="DS128" s="1038"/>
      <c r="DT128" s="1038"/>
      <c r="DU128" s="1038"/>
      <c r="DV128" s="1039" t="s">
        <v>130</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489</v>
      </c>
      <c r="X129" s="1071"/>
      <c r="Y129" s="1071"/>
      <c r="Z129" s="1072"/>
      <c r="AA129" s="958">
        <v>911596</v>
      </c>
      <c r="AB129" s="959"/>
      <c r="AC129" s="959"/>
      <c r="AD129" s="959"/>
      <c r="AE129" s="960"/>
      <c r="AF129" s="961">
        <v>1050126</v>
      </c>
      <c r="AG129" s="959"/>
      <c r="AH129" s="959"/>
      <c r="AI129" s="959"/>
      <c r="AJ129" s="960"/>
      <c r="AK129" s="961">
        <v>1026105</v>
      </c>
      <c r="AL129" s="959"/>
      <c r="AM129" s="959"/>
      <c r="AN129" s="959"/>
      <c r="AO129" s="960"/>
      <c r="AP129" s="1073"/>
      <c r="AQ129" s="1074"/>
      <c r="AR129" s="1074"/>
      <c r="AS129" s="1074"/>
      <c r="AT129" s="1075"/>
      <c r="AU129" s="233"/>
      <c r="AV129" s="233"/>
      <c r="AW129" s="233"/>
      <c r="AX129" s="1065" t="s">
        <v>490</v>
      </c>
      <c r="AY129" s="923"/>
      <c r="AZ129" s="923"/>
      <c r="BA129" s="923"/>
      <c r="BB129" s="923"/>
      <c r="BC129" s="923"/>
      <c r="BD129" s="923"/>
      <c r="BE129" s="924"/>
      <c r="BF129" s="1066" t="s">
        <v>415</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492</v>
      </c>
      <c r="X130" s="1071"/>
      <c r="Y130" s="1071"/>
      <c r="Z130" s="1072"/>
      <c r="AA130" s="958">
        <v>145874</v>
      </c>
      <c r="AB130" s="959"/>
      <c r="AC130" s="959"/>
      <c r="AD130" s="959"/>
      <c r="AE130" s="960"/>
      <c r="AF130" s="961">
        <v>148981</v>
      </c>
      <c r="AG130" s="959"/>
      <c r="AH130" s="959"/>
      <c r="AI130" s="959"/>
      <c r="AJ130" s="960"/>
      <c r="AK130" s="961">
        <v>152496</v>
      </c>
      <c r="AL130" s="959"/>
      <c r="AM130" s="959"/>
      <c r="AN130" s="959"/>
      <c r="AO130" s="960"/>
      <c r="AP130" s="1073"/>
      <c r="AQ130" s="1074"/>
      <c r="AR130" s="1074"/>
      <c r="AS130" s="1074"/>
      <c r="AT130" s="1075"/>
      <c r="AU130" s="233"/>
      <c r="AV130" s="233"/>
      <c r="AW130" s="233"/>
      <c r="AX130" s="1065" t="s">
        <v>493</v>
      </c>
      <c r="AY130" s="923"/>
      <c r="AZ130" s="923"/>
      <c r="BA130" s="923"/>
      <c r="BB130" s="923"/>
      <c r="BC130" s="923"/>
      <c r="BD130" s="923"/>
      <c r="BE130" s="924"/>
      <c r="BF130" s="1101">
        <v>3.9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494</v>
      </c>
      <c r="X131" s="1108"/>
      <c r="Y131" s="1108"/>
      <c r="Z131" s="1109"/>
      <c r="AA131" s="1004">
        <v>765722</v>
      </c>
      <c r="AB131" s="986"/>
      <c r="AC131" s="986"/>
      <c r="AD131" s="986"/>
      <c r="AE131" s="987"/>
      <c r="AF131" s="985">
        <v>901145</v>
      </c>
      <c r="AG131" s="986"/>
      <c r="AH131" s="986"/>
      <c r="AI131" s="986"/>
      <c r="AJ131" s="987"/>
      <c r="AK131" s="985">
        <v>873609</v>
      </c>
      <c r="AL131" s="986"/>
      <c r="AM131" s="986"/>
      <c r="AN131" s="986"/>
      <c r="AO131" s="987"/>
      <c r="AP131" s="1110"/>
      <c r="AQ131" s="1111"/>
      <c r="AR131" s="1111"/>
      <c r="AS131" s="1111"/>
      <c r="AT131" s="1112"/>
      <c r="AU131" s="233"/>
      <c r="AV131" s="233"/>
      <c r="AW131" s="233"/>
      <c r="AX131" s="1083" t="s">
        <v>495</v>
      </c>
      <c r="AY131" s="726"/>
      <c r="AZ131" s="726"/>
      <c r="BA131" s="726"/>
      <c r="BB131" s="726"/>
      <c r="BC131" s="726"/>
      <c r="BD131" s="726"/>
      <c r="BE131" s="1036"/>
      <c r="BF131" s="1084" t="s">
        <v>130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497</v>
      </c>
      <c r="W132" s="1094"/>
      <c r="X132" s="1094"/>
      <c r="Y132" s="1094"/>
      <c r="Z132" s="1095"/>
      <c r="AA132" s="1096">
        <v>4.0871230030000003</v>
      </c>
      <c r="AB132" s="1097"/>
      <c r="AC132" s="1097"/>
      <c r="AD132" s="1097"/>
      <c r="AE132" s="1098"/>
      <c r="AF132" s="1099">
        <v>3.6220586030000002</v>
      </c>
      <c r="AG132" s="1097"/>
      <c r="AH132" s="1097"/>
      <c r="AI132" s="1097"/>
      <c r="AJ132" s="1098"/>
      <c r="AK132" s="1099">
        <v>4.1030941759999999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498</v>
      </c>
      <c r="W133" s="1077"/>
      <c r="X133" s="1077"/>
      <c r="Y133" s="1077"/>
      <c r="Z133" s="1078"/>
      <c r="AA133" s="1079">
        <v>3.3</v>
      </c>
      <c r="AB133" s="1080"/>
      <c r="AC133" s="1080"/>
      <c r="AD133" s="1080"/>
      <c r="AE133" s="1081"/>
      <c r="AF133" s="1079">
        <v>3.6</v>
      </c>
      <c r="AG133" s="1080"/>
      <c r="AH133" s="1080"/>
      <c r="AI133" s="1080"/>
      <c r="AJ133" s="1081"/>
      <c r="AK133" s="1079">
        <v>3.9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OOVhhpL3hcN2AljypDH2S7g8gG+BrUP6RsRF5eXuIDOArv1EJwySMyOQiIwSr80zU8MYVIXyTHSnrfvtFdFSw==" saltValue="KVogj/IcH14dFjJnSB3r3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TVwF3dLvS3ZjGzVeL8w8V3DsaePFLV8XxO6DRjVzo7jd9RJ2lO7kRiGGLSZeufo/QSiQ91/xrZE8n5Scrfx6g==" saltValue="XrAmFXt2SU9KADRPeVaO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RKcHAzDMzagDBX32qk2ryfILiTxYE2EP685gKPHu3zGkVfbMMOXXtlYrIs0jd6wQRECGktS46ZNVeXSHl67lA==" saltValue="yzI7ROPeQoSu9zYY7B20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37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507</v>
      </c>
      <c r="AL9" s="1117"/>
      <c r="AM9" s="1117"/>
      <c r="AN9" s="1118"/>
      <c r="AO9" s="281">
        <v>393920</v>
      </c>
      <c r="AP9" s="281">
        <v>867665</v>
      </c>
      <c r="AQ9" s="282">
        <v>255467</v>
      </c>
      <c r="AR9" s="283">
        <v>239.6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508</v>
      </c>
      <c r="AL10" s="1117"/>
      <c r="AM10" s="1117"/>
      <c r="AN10" s="1118"/>
      <c r="AO10" s="284">
        <v>67532</v>
      </c>
      <c r="AP10" s="284">
        <v>148749</v>
      </c>
      <c r="AQ10" s="285">
        <v>29275</v>
      </c>
      <c r="AR10" s="286">
        <v>408.1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509</v>
      </c>
      <c r="AL11" s="1117"/>
      <c r="AM11" s="1117"/>
      <c r="AN11" s="1118"/>
      <c r="AO11" s="284" t="s">
        <v>510</v>
      </c>
      <c r="AP11" s="284" t="s">
        <v>510</v>
      </c>
      <c r="AQ11" s="285">
        <v>3959</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511</v>
      </c>
      <c r="AL12" s="1117"/>
      <c r="AM12" s="1117"/>
      <c r="AN12" s="1118"/>
      <c r="AO12" s="284" t="s">
        <v>510</v>
      </c>
      <c r="AP12" s="284" t="s">
        <v>510</v>
      </c>
      <c r="AQ12" s="285" t="s">
        <v>510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512</v>
      </c>
      <c r="AL13" s="1117"/>
      <c r="AM13" s="1117"/>
      <c r="AN13" s="1118"/>
      <c r="AO13" s="284">
        <v>19030</v>
      </c>
      <c r="AP13" s="284">
        <v>41916</v>
      </c>
      <c r="AQ13" s="285">
        <v>9349</v>
      </c>
      <c r="AR13" s="286">
        <v>348.3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513</v>
      </c>
      <c r="AL14" s="1117"/>
      <c r="AM14" s="1117"/>
      <c r="AN14" s="1118"/>
      <c r="AO14" s="284">
        <v>10287</v>
      </c>
      <c r="AP14" s="284">
        <v>22659</v>
      </c>
      <c r="AQ14" s="285">
        <v>4659</v>
      </c>
      <c r="AR14" s="286">
        <v>386.3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514</v>
      </c>
      <c r="AL15" s="1120"/>
      <c r="AM15" s="1120"/>
      <c r="AN15" s="1121"/>
      <c r="AO15" s="284">
        <v>-39190</v>
      </c>
      <c r="AP15" s="284">
        <v>-86322</v>
      </c>
      <c r="AQ15" s="285">
        <v>-18111</v>
      </c>
      <c r="AR15" s="286">
        <v>376.6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451579</v>
      </c>
      <c r="AP16" s="284">
        <v>994667</v>
      </c>
      <c r="AQ16" s="285">
        <v>284598</v>
      </c>
      <c r="AR16" s="286">
        <v>249.5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519</v>
      </c>
      <c r="AL21" s="1123"/>
      <c r="AM21" s="1123"/>
      <c r="AN21" s="1124"/>
      <c r="AO21" s="297">
        <v>88.11</v>
      </c>
      <c r="AP21" s="298">
        <v>25.07</v>
      </c>
      <c r="AQ21" s="299">
        <v>63.04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520</v>
      </c>
      <c r="AL22" s="1123"/>
      <c r="AM22" s="1123"/>
      <c r="AN22" s="1124"/>
      <c r="AO22" s="302">
        <v>92.5</v>
      </c>
      <c r="AP22" s="303">
        <v>94.5</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524</v>
      </c>
      <c r="AL32" s="1131"/>
      <c r="AM32" s="1131"/>
      <c r="AN32" s="1132"/>
      <c r="AO32" s="312">
        <v>175581</v>
      </c>
      <c r="AP32" s="312">
        <v>386742</v>
      </c>
      <c r="AQ32" s="313">
        <v>156764</v>
      </c>
      <c r="AR32" s="314">
        <v>146.69999999999999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525</v>
      </c>
      <c r="AL33" s="1131"/>
      <c r="AM33" s="1131"/>
      <c r="AN33" s="1132"/>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526</v>
      </c>
      <c r="AL34" s="1131"/>
      <c r="AM34" s="1131"/>
      <c r="AN34" s="1132"/>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527</v>
      </c>
      <c r="AL35" s="1131"/>
      <c r="AM35" s="1131"/>
      <c r="AN35" s="1132"/>
      <c r="AO35" s="312">
        <v>7111</v>
      </c>
      <c r="AP35" s="312">
        <v>15663</v>
      </c>
      <c r="AQ35" s="313">
        <v>30923</v>
      </c>
      <c r="AR35" s="314">
        <v>-49.3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528</v>
      </c>
      <c r="AL36" s="1131"/>
      <c r="AM36" s="1131"/>
      <c r="AN36" s="1132"/>
      <c r="AO36" s="312">
        <v>9645</v>
      </c>
      <c r="AP36" s="312">
        <v>21244</v>
      </c>
      <c r="AQ36" s="313">
        <v>4657</v>
      </c>
      <c r="AR36" s="314">
        <v>356.2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529</v>
      </c>
      <c r="AL37" s="1131"/>
      <c r="AM37" s="1131"/>
      <c r="AN37" s="1132"/>
      <c r="AO37" s="312" t="s">
        <v>510</v>
      </c>
      <c r="AP37" s="312" t="s">
        <v>510</v>
      </c>
      <c r="AQ37" s="313">
        <v>888</v>
      </c>
      <c r="AR37" s="314" t="s">
        <v>510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530</v>
      </c>
      <c r="AL38" s="1134"/>
      <c r="AM38" s="1134"/>
      <c r="AN38" s="1135"/>
      <c r="AO38" s="315">
        <v>104</v>
      </c>
      <c r="AP38" s="315">
        <v>229</v>
      </c>
      <c r="AQ38" s="316">
        <v>21</v>
      </c>
      <c r="AR38" s="304">
        <v>990.5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531</v>
      </c>
      <c r="AL39" s="1134"/>
      <c r="AM39" s="1134"/>
      <c r="AN39" s="1135"/>
      <c r="AO39" s="312">
        <v>-4100</v>
      </c>
      <c r="AP39" s="312">
        <v>-9031</v>
      </c>
      <c r="AQ39" s="313">
        <v>-6724</v>
      </c>
      <c r="AR39" s="314">
        <v>34.299999999999997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532</v>
      </c>
      <c r="AL40" s="1131"/>
      <c r="AM40" s="1131"/>
      <c r="AN40" s="1132"/>
      <c r="AO40" s="312">
        <v>-152496</v>
      </c>
      <c r="AP40" s="312">
        <v>-335894</v>
      </c>
      <c r="AQ40" s="313">
        <v>-136123</v>
      </c>
      <c r="AR40" s="314">
        <v>146.80000000000001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35845</v>
      </c>
      <c r="AP41" s="312">
        <v>78954</v>
      </c>
      <c r="AQ41" s="313">
        <v>50405</v>
      </c>
      <c r="AR41" s="314">
        <v>56.6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502</v>
      </c>
      <c r="AN49" s="1127" t="s">
        <v>536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194438</v>
      </c>
      <c r="AN51" s="334">
        <v>388876</v>
      </c>
      <c r="AO51" s="335">
        <v>-34</v>
      </c>
      <c r="AP51" s="336">
        <v>289738</v>
      </c>
      <c r="AQ51" s="337">
        <v>-8.6999999999999993</v>
      </c>
      <c r="AR51" s="338">
        <v>-25.3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66909</v>
      </c>
      <c r="AN52" s="342">
        <v>133818</v>
      </c>
      <c r="AO52" s="343">
        <v>-1</v>
      </c>
      <c r="AP52" s="344">
        <v>156238</v>
      </c>
      <c r="AQ52" s="345">
        <v>-4.9000000000000004</v>
      </c>
      <c r="AR52" s="346">
        <v>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793763</v>
      </c>
      <c r="AN53" s="334">
        <v>1626564</v>
      </c>
      <c r="AO53" s="335">
        <v>318.3</v>
      </c>
      <c r="AP53" s="336">
        <v>316937</v>
      </c>
      <c r="AQ53" s="337">
        <v>9.4</v>
      </c>
      <c r="AR53" s="338">
        <v>308.89999999999998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171883</v>
      </c>
      <c r="AN54" s="342">
        <v>352219</v>
      </c>
      <c r="AO54" s="343">
        <v>163.19999999999999</v>
      </c>
      <c r="AP54" s="344">
        <v>199150</v>
      </c>
      <c r="AQ54" s="345">
        <v>27.5</v>
      </c>
      <c r="AR54" s="346">
        <v>135.69999999999999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519364</v>
      </c>
      <c r="AN55" s="334">
        <v>1084267</v>
      </c>
      <c r="AO55" s="335">
        <v>-33.299999999999997</v>
      </c>
      <c r="AP55" s="336">
        <v>332350</v>
      </c>
      <c r="AQ55" s="337">
        <v>4.9000000000000004</v>
      </c>
      <c r="AR55" s="338">
        <v>-38.200000000000003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352322</v>
      </c>
      <c r="AN56" s="342">
        <v>735537</v>
      </c>
      <c r="AO56" s="343">
        <v>108.8</v>
      </c>
      <c r="AP56" s="344">
        <v>200453</v>
      </c>
      <c r="AQ56" s="345">
        <v>0.7</v>
      </c>
      <c r="AR56" s="346">
        <v>108.1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241469</v>
      </c>
      <c r="AN57" s="334">
        <v>511587</v>
      </c>
      <c r="AO57" s="335">
        <v>-52.8</v>
      </c>
      <c r="AP57" s="336">
        <v>362690</v>
      </c>
      <c r="AQ57" s="337">
        <v>9.1</v>
      </c>
      <c r="AR57" s="338">
        <v>-61.9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104677</v>
      </c>
      <c r="AN58" s="342">
        <v>221773</v>
      </c>
      <c r="AO58" s="343">
        <v>-69.8</v>
      </c>
      <c r="AP58" s="344">
        <v>172580</v>
      </c>
      <c r="AQ58" s="345">
        <v>-13.9</v>
      </c>
      <c r="AR58" s="346">
        <v>-55.9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550162</v>
      </c>
      <c r="AN59" s="334">
        <v>1211811</v>
      </c>
      <c r="AO59" s="335">
        <v>136.9</v>
      </c>
      <c r="AP59" s="336">
        <v>296093</v>
      </c>
      <c r="AQ59" s="337">
        <v>-18.399999999999999</v>
      </c>
      <c r="AR59" s="338">
        <v>155.30000000000001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325522</v>
      </c>
      <c r="AN60" s="342">
        <v>717009</v>
      </c>
      <c r="AO60" s="343">
        <v>223.3</v>
      </c>
      <c r="AP60" s="344">
        <v>140545</v>
      </c>
      <c r="AQ60" s="345">
        <v>-18.600000000000001</v>
      </c>
      <c r="AR60" s="346">
        <v>241.9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459839</v>
      </c>
      <c r="AN61" s="349">
        <v>964621</v>
      </c>
      <c r="AO61" s="350">
        <v>67</v>
      </c>
      <c r="AP61" s="351">
        <v>319562</v>
      </c>
      <c r="AQ61" s="352">
        <v>-0.7</v>
      </c>
      <c r="AR61" s="338">
        <v>67.7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204263</v>
      </c>
      <c r="AN62" s="342">
        <v>432071</v>
      </c>
      <c r="AO62" s="343">
        <v>84.9</v>
      </c>
      <c r="AP62" s="344">
        <v>173793</v>
      </c>
      <c r="AQ62" s="345">
        <v>-1.8</v>
      </c>
      <c r="AR62" s="346">
        <v>86.7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uYVdJ0MB9OvALHsYY0YTZiGXvbODBNnyKrCjqTHU5wEX/UZxB/s6W4dZiqx+XacGUmoKSISxQYP/6qP+lqbGw==" saltValue="8EIVLh2xoNf2uFGOoY/f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37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jil1RpCM1OS4+PUQvQMaLwLn17dPX/uDrbTu4mJE6gZXIQjgaL7+L07UYPgw9bj8WJNRKeAzRpKEp2FgWBuzQw==" saltValue="YU/JL6WcCLcX42eZ4wCU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37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nXIiHP8NJGflI7Uj6KHnNz/szB3QcstBnbBIXoQ4Q0skAaq1YrqfgUfvBzeEUpYt3PZjrf+P9Y9tqoH+TJr34w==" saltValue="56izt1fA6f67MmbI4GJ8G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9" t="s">
        <v>3</v>
      </c>
      <c r="D47" s="1139"/>
      <c r="E47" s="1140"/>
      <c r="F47" s="11">
        <v>196.05</v>
      </c>
      <c r="G47" s="12">
        <v>174.48</v>
      </c>
      <c r="H47" s="12">
        <v>166.44</v>
      </c>
      <c r="I47" s="12">
        <v>155.91</v>
      </c>
      <c r="J47" s="13">
        <v>162.52000000000001</v>
      </c>
    </row>
    <row r="48" spans="2:10" ht="57.75" customHeight="1" x14ac:dyDescent="0.15">
      <c r="B48" s="14"/>
      <c r="C48" s="1141" t="s">
        <v>4</v>
      </c>
      <c r="D48" s="1141"/>
      <c r="E48" s="1142"/>
      <c r="F48" s="15">
        <v>27.73</v>
      </c>
      <c r="G48" s="16">
        <v>27.92</v>
      </c>
      <c r="H48" s="16">
        <v>29.05</v>
      </c>
      <c r="I48" s="16">
        <v>24.84</v>
      </c>
      <c r="J48" s="17">
        <v>27.75</v>
      </c>
    </row>
    <row r="49" spans="2:10" ht="57.75" customHeight="1" thickBot="1" x14ac:dyDescent="0.2">
      <c r="B49" s="18"/>
      <c r="C49" s="1143" t="s">
        <v>5</v>
      </c>
      <c r="D49" s="1143"/>
      <c r="E49" s="1144"/>
      <c r="F49" s="19" t="s">
        <v>557</v>
      </c>
      <c r="G49" s="20" t="s">
        <v>558</v>
      </c>
      <c r="H49" s="20">
        <v>2.41</v>
      </c>
      <c r="I49" s="20">
        <v>11.05</v>
      </c>
      <c r="J49" s="21">
        <v>5.3</v>
      </c>
    </row>
    <row r="50" spans="2:10" x14ac:dyDescent="0.15"/>
  </sheetData>
  <sheetProtection algorithmName="SHA-512" hashValue="tx4OFyQeNOJgzhdTJ/I8z1pCTyFhS5egdS5m/sAqGJU50evdd6fV+nsnihE2na3N1yEGwzd9PdTYmjKu/odLpA==" saltValue="fDqeznXBrtIzQIXqcFWP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1" t="s">
        <v>559</v>
      </c>
      <c r="D34" s="1151"/>
      <c r="E34" s="1152"/>
      <c r="F34" s="32">
        <v>27.73</v>
      </c>
      <c r="G34" s="33">
        <v>27.92</v>
      </c>
      <c r="H34" s="33">
        <v>29.04</v>
      </c>
      <c r="I34" s="33">
        <v>24.83</v>
      </c>
      <c r="J34" s="34">
        <v>27.75</v>
      </c>
      <c r="K34" s="22"/>
      <c r="L34" s="22"/>
      <c r="M34" s="22"/>
      <c r="N34" s="22"/>
      <c r="O34" s="22"/>
      <c r="P34" s="22"/>
    </row>
    <row r="35" spans="1:16" ht="39" customHeight="1" x14ac:dyDescent="0.15">
      <c r="A35" s="22"/>
      <c r="B35" s="35"/>
      <c r="C35" s="1145" t="s">
        <v>560</v>
      </c>
      <c r="D35" s="1146"/>
      <c r="E35" s="1147"/>
      <c r="F35" s="36">
        <v>0.69</v>
      </c>
      <c r="G35" s="37">
        <v>2.29</v>
      </c>
      <c r="H35" s="37">
        <v>2.1800000000000002</v>
      </c>
      <c r="I35" s="37">
        <v>1.34</v>
      </c>
      <c r="J35" s="38">
        <v>2.0499999999999998</v>
      </c>
      <c r="K35" s="22"/>
      <c r="L35" s="22"/>
      <c r="M35" s="22"/>
      <c r="N35" s="22"/>
      <c r="O35" s="22"/>
      <c r="P35" s="22"/>
    </row>
    <row r="36" spans="1:16" ht="39" customHeight="1" x14ac:dyDescent="0.15">
      <c r="A36" s="22"/>
      <c r="B36" s="35"/>
      <c r="C36" s="1145" t="s">
        <v>561</v>
      </c>
      <c r="D36" s="1146"/>
      <c r="E36" s="1147"/>
      <c r="F36" s="36">
        <v>0.93</v>
      </c>
      <c r="G36" s="37">
        <v>0.91</v>
      </c>
      <c r="H36" s="37">
        <v>1.41</v>
      </c>
      <c r="I36" s="37">
        <v>0.9</v>
      </c>
      <c r="J36" s="38">
        <v>0.56000000000000005</v>
      </c>
      <c r="K36" s="22"/>
      <c r="L36" s="22"/>
      <c r="M36" s="22"/>
      <c r="N36" s="22"/>
      <c r="O36" s="22"/>
      <c r="P36" s="22"/>
    </row>
    <row r="37" spans="1:16" ht="39" customHeight="1" x14ac:dyDescent="0.15">
      <c r="A37" s="22"/>
      <c r="B37" s="35"/>
      <c r="C37" s="1145" t="s">
        <v>562</v>
      </c>
      <c r="D37" s="1146"/>
      <c r="E37" s="1147"/>
      <c r="F37" s="36">
        <v>0.34</v>
      </c>
      <c r="G37" s="37">
        <v>0.47</v>
      </c>
      <c r="H37" s="37">
        <v>0.62</v>
      </c>
      <c r="I37" s="37">
        <v>0.23</v>
      </c>
      <c r="J37" s="38">
        <v>0.41</v>
      </c>
      <c r="K37" s="22"/>
      <c r="L37" s="22"/>
      <c r="M37" s="22"/>
      <c r="N37" s="22"/>
      <c r="O37" s="22"/>
      <c r="P37" s="22"/>
    </row>
    <row r="38" spans="1:16" ht="39" customHeight="1" x14ac:dyDescent="0.15">
      <c r="A38" s="22"/>
      <c r="B38" s="35"/>
      <c r="C38" s="1145" t="s">
        <v>563</v>
      </c>
      <c r="D38" s="1146"/>
      <c r="E38" s="1147"/>
      <c r="F38" s="36">
        <v>1.06</v>
      </c>
      <c r="G38" s="37">
        <v>0.45</v>
      </c>
      <c r="H38" s="37">
        <v>0.34</v>
      </c>
      <c r="I38" s="37">
        <v>0.24</v>
      </c>
      <c r="J38" s="38">
        <v>0.36</v>
      </c>
      <c r="K38" s="22"/>
      <c r="L38" s="22"/>
      <c r="M38" s="22"/>
      <c r="N38" s="22"/>
      <c r="O38" s="22"/>
      <c r="P38" s="22"/>
    </row>
    <row r="39" spans="1:16" ht="39" customHeight="1" x14ac:dyDescent="0.15">
      <c r="A39" s="22"/>
      <c r="B39" s="35"/>
      <c r="C39" s="1145" t="s">
        <v>564</v>
      </c>
      <c r="D39" s="1146"/>
      <c r="E39" s="1147"/>
      <c r="F39" s="36">
        <v>7.0000000000000007E-2</v>
      </c>
      <c r="G39" s="37">
        <v>0.06</v>
      </c>
      <c r="H39" s="37">
        <v>0.03</v>
      </c>
      <c r="I39" s="37">
        <v>0.04</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565</v>
      </c>
      <c r="D42" s="1146"/>
      <c r="E42" s="1147"/>
      <c r="F42" s="36" t="s">
        <v>510</v>
      </c>
      <c r="G42" s="37" t="s">
        <v>510</v>
      </c>
      <c r="H42" s="37" t="s">
        <v>510</v>
      </c>
      <c r="I42" s="37" t="s">
        <v>510</v>
      </c>
      <c r="J42" s="38" t="s">
        <v>510</v>
      </c>
      <c r="K42" s="22"/>
      <c r="L42" s="22"/>
      <c r="M42" s="22"/>
      <c r="N42" s="22"/>
      <c r="O42" s="22"/>
      <c r="P42" s="22"/>
    </row>
    <row r="43" spans="1:16" ht="39" customHeight="1" thickBot="1" x14ac:dyDescent="0.2">
      <c r="A43" s="22"/>
      <c r="B43" s="40"/>
      <c r="C43" s="1148" t="s">
        <v>566</v>
      </c>
      <c r="D43" s="1149"/>
      <c r="E43" s="1150"/>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FpfwF14AmDrgsxvJeMafiO8c996ZoIl9RqxH5t51dhOeuG8+cCyFn3Z63o/4H4Oo+p3Apxjm5p6lAali4j1Fg==" saltValue="PUYdBHvMCWcq98cne5As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153</v>
      </c>
      <c r="L45" s="60">
        <v>159</v>
      </c>
      <c r="M45" s="60">
        <v>163</v>
      </c>
      <c r="N45" s="60">
        <v>173</v>
      </c>
      <c r="O45" s="61">
        <v>176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510</v>
      </c>
      <c r="L46" s="64" t="s">
        <v>510</v>
      </c>
      <c r="M46" s="64" t="s">
        <v>510</v>
      </c>
      <c r="N46" s="64" t="s">
        <v>510</v>
      </c>
      <c r="O46" s="65" t="s">
        <v>510</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510</v>
      </c>
      <c r="L47" s="64" t="s">
        <v>510</v>
      </c>
      <c r="M47" s="64" t="s">
        <v>510</v>
      </c>
      <c r="N47" s="64" t="s">
        <v>510</v>
      </c>
      <c r="O47" s="65" t="s">
        <v>510</v>
      </c>
      <c r="P47" s="48"/>
      <c r="Q47" s="48"/>
      <c r="R47" s="48"/>
      <c r="S47" s="48"/>
      <c r="T47" s="48"/>
      <c r="U47" s="48"/>
    </row>
    <row r="48" spans="1:21" ht="30.75" customHeight="1" x14ac:dyDescent="0.15">
      <c r="A48" s="48"/>
      <c r="B48" s="1155"/>
      <c r="C48" s="1156"/>
      <c r="D48" s="62"/>
      <c r="E48" s="1161" t="s">
        <v>15</v>
      </c>
      <c r="F48" s="1161"/>
      <c r="G48" s="1161"/>
      <c r="H48" s="1161"/>
      <c r="I48" s="1161"/>
      <c r="J48" s="1162"/>
      <c r="K48" s="63">
        <v>6</v>
      </c>
      <c r="L48" s="64">
        <v>5</v>
      </c>
      <c r="M48" s="64">
        <v>7</v>
      </c>
      <c r="N48" s="64">
        <v>4</v>
      </c>
      <c r="O48" s="65">
        <v>7</v>
      </c>
      <c r="P48" s="48"/>
      <c r="Q48" s="48"/>
      <c r="R48" s="48"/>
      <c r="S48" s="48"/>
      <c r="T48" s="48"/>
      <c r="U48" s="48"/>
    </row>
    <row r="49" spans="1:21" ht="30.75" customHeight="1" x14ac:dyDescent="0.15">
      <c r="A49" s="48"/>
      <c r="B49" s="1155"/>
      <c r="C49" s="1156"/>
      <c r="D49" s="62"/>
      <c r="E49" s="1161" t="s">
        <v>16</v>
      </c>
      <c r="F49" s="1161"/>
      <c r="G49" s="1161"/>
      <c r="H49" s="1161"/>
      <c r="I49" s="1161"/>
      <c r="J49" s="1162"/>
      <c r="K49" s="63">
        <v>16</v>
      </c>
      <c r="L49" s="64">
        <v>16</v>
      </c>
      <c r="M49" s="64">
        <v>18</v>
      </c>
      <c r="N49" s="64">
        <v>15</v>
      </c>
      <c r="O49" s="65">
        <v>10</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510</v>
      </c>
      <c r="L50" s="64" t="s">
        <v>510</v>
      </c>
      <c r="M50" s="64" t="s">
        <v>510</v>
      </c>
      <c r="N50" s="64" t="s">
        <v>510</v>
      </c>
      <c r="O50" s="65" t="s">
        <v>510</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t="s">
        <v>510</v>
      </c>
      <c r="N51" s="64" t="s">
        <v>510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156</v>
      </c>
      <c r="L52" s="64">
        <v>157</v>
      </c>
      <c r="M52" s="64">
        <v>157</v>
      </c>
      <c r="N52" s="64">
        <v>159</v>
      </c>
      <c r="O52" s="65">
        <v>156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19</v>
      </c>
      <c r="L53" s="69">
        <v>23</v>
      </c>
      <c r="M53" s="69">
        <v>31</v>
      </c>
      <c r="N53" s="69">
        <v>33</v>
      </c>
      <c r="O53" s="70">
        <v>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MmeMG8mNx86ksAEYGVrCQWHBaPjAVOyVpRaGKBmv9IWMa9ZNSSrDSG22sSksZ7LDJHlcmzDNoGjupnBgfP6Yg==" saltValue="i6zQ8vAw6I26VPo7OEvf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184" t="s">
        <v>32</v>
      </c>
      <c r="C41" s="1185"/>
      <c r="D41" s="105"/>
      <c r="E41" s="1190" t="s">
        <v>33</v>
      </c>
      <c r="F41" s="1190"/>
      <c r="G41" s="1190"/>
      <c r="H41" s="1191"/>
      <c r="I41" s="355">
        <v>1562</v>
      </c>
      <c r="J41" s="356">
        <v>1803</v>
      </c>
      <c r="K41" s="356">
        <v>1979</v>
      </c>
      <c r="L41" s="356">
        <v>1942</v>
      </c>
      <c r="M41" s="357">
        <v>2113</v>
      </c>
    </row>
    <row r="42" spans="2:13" ht="27.75" customHeight="1" x14ac:dyDescent="0.15">
      <c r="B42" s="1186"/>
      <c r="C42" s="1187"/>
      <c r="D42" s="106"/>
      <c r="E42" s="1192" t="s">
        <v>34</v>
      </c>
      <c r="F42" s="1192"/>
      <c r="G42" s="1192"/>
      <c r="H42" s="1193"/>
      <c r="I42" s="358" t="s">
        <v>510</v>
      </c>
      <c r="J42" s="359" t="s">
        <v>510</v>
      </c>
      <c r="K42" s="359" t="s">
        <v>510</v>
      </c>
      <c r="L42" s="359" t="s">
        <v>510</v>
      </c>
      <c r="M42" s="360" t="s">
        <v>510</v>
      </c>
    </row>
    <row r="43" spans="2:13" ht="27.75" customHeight="1" x14ac:dyDescent="0.15">
      <c r="B43" s="1186"/>
      <c r="C43" s="1187"/>
      <c r="D43" s="106"/>
      <c r="E43" s="1192" t="s">
        <v>35</v>
      </c>
      <c r="F43" s="1192"/>
      <c r="G43" s="1192"/>
      <c r="H43" s="1193"/>
      <c r="I43" s="358">
        <v>68</v>
      </c>
      <c r="J43" s="359">
        <v>70</v>
      </c>
      <c r="K43" s="359">
        <v>68</v>
      </c>
      <c r="L43" s="359">
        <v>48</v>
      </c>
      <c r="M43" s="360">
        <v>60</v>
      </c>
    </row>
    <row r="44" spans="2:13" ht="27.75" customHeight="1" x14ac:dyDescent="0.15">
      <c r="B44" s="1186"/>
      <c r="C44" s="1187"/>
      <c r="D44" s="106"/>
      <c r="E44" s="1192" t="s">
        <v>36</v>
      </c>
      <c r="F44" s="1192"/>
      <c r="G44" s="1192"/>
      <c r="H44" s="1193"/>
      <c r="I44" s="358">
        <v>181</v>
      </c>
      <c r="J44" s="359">
        <v>145</v>
      </c>
      <c r="K44" s="359">
        <v>125</v>
      </c>
      <c r="L44" s="359">
        <v>116</v>
      </c>
      <c r="M44" s="360">
        <v>111</v>
      </c>
    </row>
    <row r="45" spans="2:13" ht="27.75" customHeight="1" x14ac:dyDescent="0.15">
      <c r="B45" s="1186"/>
      <c r="C45" s="1187"/>
      <c r="D45" s="106"/>
      <c r="E45" s="1192" t="s">
        <v>37</v>
      </c>
      <c r="F45" s="1192"/>
      <c r="G45" s="1192"/>
      <c r="H45" s="1193"/>
      <c r="I45" s="358">
        <v>318</v>
      </c>
      <c r="J45" s="359">
        <v>322</v>
      </c>
      <c r="K45" s="359">
        <v>305</v>
      </c>
      <c r="L45" s="359">
        <v>276</v>
      </c>
      <c r="M45" s="360">
        <v>261</v>
      </c>
    </row>
    <row r="46" spans="2:13" ht="27.75" customHeight="1" x14ac:dyDescent="0.15">
      <c r="B46" s="1186"/>
      <c r="C46" s="1187"/>
      <c r="D46" s="107"/>
      <c r="E46" s="1192" t="s">
        <v>38</v>
      </c>
      <c r="F46" s="1192"/>
      <c r="G46" s="1192"/>
      <c r="H46" s="1193"/>
      <c r="I46" s="358" t="s">
        <v>510</v>
      </c>
      <c r="J46" s="359" t="s">
        <v>510</v>
      </c>
      <c r="K46" s="359">
        <v>30</v>
      </c>
      <c r="L46" s="359" t="s">
        <v>510</v>
      </c>
      <c r="M46" s="360" t="s">
        <v>510</v>
      </c>
    </row>
    <row r="47" spans="2:13" ht="27.75" customHeight="1" x14ac:dyDescent="0.15">
      <c r="B47" s="1186"/>
      <c r="C47" s="1187"/>
      <c r="D47" s="108"/>
      <c r="E47" s="1194" t="s">
        <v>39</v>
      </c>
      <c r="F47" s="1195"/>
      <c r="G47" s="1195"/>
      <c r="H47" s="1196"/>
      <c r="I47" s="358" t="s">
        <v>510</v>
      </c>
      <c r="J47" s="359" t="s">
        <v>510</v>
      </c>
      <c r="K47" s="359" t="s">
        <v>510</v>
      </c>
      <c r="L47" s="359" t="s">
        <v>510</v>
      </c>
      <c r="M47" s="360" t="s">
        <v>510</v>
      </c>
    </row>
    <row r="48" spans="2:13" ht="27.75" customHeight="1" x14ac:dyDescent="0.15">
      <c r="B48" s="1186"/>
      <c r="C48" s="1187"/>
      <c r="D48" s="106"/>
      <c r="E48" s="1192" t="s">
        <v>40</v>
      </c>
      <c r="F48" s="1192"/>
      <c r="G48" s="1192"/>
      <c r="H48" s="1193"/>
      <c r="I48" s="358" t="s">
        <v>510</v>
      </c>
      <c r="J48" s="359" t="s">
        <v>510</v>
      </c>
      <c r="K48" s="359" t="s">
        <v>510</v>
      </c>
      <c r="L48" s="359" t="s">
        <v>510</v>
      </c>
      <c r="M48" s="360" t="s">
        <v>510</v>
      </c>
    </row>
    <row r="49" spans="2:13" ht="27.75" customHeight="1" x14ac:dyDescent="0.15">
      <c r="B49" s="1188"/>
      <c r="C49" s="1189"/>
      <c r="D49" s="106"/>
      <c r="E49" s="1192" t="s">
        <v>41</v>
      </c>
      <c r="F49" s="1192"/>
      <c r="G49" s="1192"/>
      <c r="H49" s="1193"/>
      <c r="I49" s="358" t="s">
        <v>510</v>
      </c>
      <c r="J49" s="359" t="s">
        <v>510</v>
      </c>
      <c r="K49" s="359" t="s">
        <v>510</v>
      </c>
      <c r="L49" s="359" t="s">
        <v>510</v>
      </c>
      <c r="M49" s="360" t="s">
        <v>510</v>
      </c>
    </row>
    <row r="50" spans="2:13" ht="27.75" customHeight="1" x14ac:dyDescent="0.15">
      <c r="B50" s="1197" t="s">
        <v>42</v>
      </c>
      <c r="C50" s="1198"/>
      <c r="D50" s="109"/>
      <c r="E50" s="1192" t="s">
        <v>43</v>
      </c>
      <c r="F50" s="1192"/>
      <c r="G50" s="1192"/>
      <c r="H50" s="1193"/>
      <c r="I50" s="358">
        <v>2033</v>
      </c>
      <c r="J50" s="359">
        <v>1879</v>
      </c>
      <c r="K50" s="359">
        <v>1899</v>
      </c>
      <c r="L50" s="359">
        <v>2033</v>
      </c>
      <c r="M50" s="360">
        <v>2082</v>
      </c>
    </row>
    <row r="51" spans="2:13" ht="27.75" customHeight="1" x14ac:dyDescent="0.15">
      <c r="B51" s="1186"/>
      <c r="C51" s="1187"/>
      <c r="D51" s="106"/>
      <c r="E51" s="1192" t="s">
        <v>44</v>
      </c>
      <c r="F51" s="1192"/>
      <c r="G51" s="1192"/>
      <c r="H51" s="1193"/>
      <c r="I51" s="358">
        <v>43</v>
      </c>
      <c r="J51" s="359">
        <v>39</v>
      </c>
      <c r="K51" s="359">
        <v>36</v>
      </c>
      <c r="L51" s="359">
        <v>33</v>
      </c>
      <c r="M51" s="360">
        <v>40</v>
      </c>
    </row>
    <row r="52" spans="2:13" ht="27.75" customHeight="1" x14ac:dyDescent="0.15">
      <c r="B52" s="1188"/>
      <c r="C52" s="1189"/>
      <c r="D52" s="106"/>
      <c r="E52" s="1192" t="s">
        <v>45</v>
      </c>
      <c r="F52" s="1192"/>
      <c r="G52" s="1192"/>
      <c r="H52" s="1193"/>
      <c r="I52" s="358">
        <v>1425</v>
      </c>
      <c r="J52" s="359">
        <v>1641</v>
      </c>
      <c r="K52" s="359">
        <v>1641</v>
      </c>
      <c r="L52" s="359">
        <v>1579</v>
      </c>
      <c r="M52" s="360">
        <v>1700</v>
      </c>
    </row>
    <row r="53" spans="2:13" ht="27.75" customHeight="1" thickBot="1" x14ac:dyDescent="0.2">
      <c r="B53" s="1199" t="s">
        <v>21</v>
      </c>
      <c r="C53" s="1200"/>
      <c r="D53" s="110"/>
      <c r="E53" s="1201" t="s">
        <v>46</v>
      </c>
      <c r="F53" s="1201"/>
      <c r="G53" s="1201"/>
      <c r="H53" s="1202"/>
      <c r="I53" s="361">
        <v>-1371</v>
      </c>
      <c r="J53" s="362">
        <v>-1219</v>
      </c>
      <c r="K53" s="362">
        <v>-1068</v>
      </c>
      <c r="L53" s="362">
        <v>-1264</v>
      </c>
      <c r="M53" s="363">
        <v>-1277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ofdOVEFgY+X+2xHXoBZh2odx07v0DZ7fHefSW2QOEIcCu7GJOcukQ9fJYBGHv01RJiFkl5z8Gvg2TJoD/Sb5jg==" saltValue="PoEN52p9t0iBeU8wO0uy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1" t="s">
        <v>49</v>
      </c>
      <c r="D55" s="1211"/>
      <c r="E55" s="1212"/>
      <c r="F55" s="122">
        <v>1517</v>
      </c>
      <c r="G55" s="122">
        <v>1637</v>
      </c>
      <c r="H55" s="123">
        <v>1668</v>
      </c>
    </row>
    <row r="56" spans="2:8" ht="52.5" customHeight="1" x14ac:dyDescent="0.15">
      <c r="B56" s="124"/>
      <c r="C56" s="1213" t="s">
        <v>50</v>
      </c>
      <c r="D56" s="1213"/>
      <c r="E56" s="1214"/>
      <c r="F56" s="125">
        <v>63</v>
      </c>
      <c r="G56" s="125">
        <v>63</v>
      </c>
      <c r="H56" s="126">
        <v>63</v>
      </c>
    </row>
    <row r="57" spans="2:8" ht="53.25" customHeight="1" x14ac:dyDescent="0.15">
      <c r="B57" s="124"/>
      <c r="C57" s="1215" t="s">
        <v>51</v>
      </c>
      <c r="D57" s="1215"/>
      <c r="E57" s="1216"/>
      <c r="F57" s="127">
        <v>264</v>
      </c>
      <c r="G57" s="127">
        <v>276</v>
      </c>
      <c r="H57" s="128">
        <v>291</v>
      </c>
    </row>
    <row r="58" spans="2:8" ht="45.75" customHeight="1" x14ac:dyDescent="0.15">
      <c r="B58" s="129"/>
      <c r="C58" s="1203" t="s">
        <v>581</v>
      </c>
      <c r="D58" s="1204"/>
      <c r="E58" s="1205"/>
      <c r="F58" s="130">
        <v>131</v>
      </c>
      <c r="G58" s="130">
        <v>131</v>
      </c>
      <c r="H58" s="131">
        <v>145</v>
      </c>
    </row>
    <row r="59" spans="2:8" ht="45.75" customHeight="1" x14ac:dyDescent="0.15">
      <c r="B59" s="129"/>
      <c r="C59" s="1203" t="s">
        <v>582</v>
      </c>
      <c r="D59" s="1204"/>
      <c r="E59" s="1205"/>
      <c r="F59" s="130">
        <v>69</v>
      </c>
      <c r="G59" s="130">
        <v>69</v>
      </c>
      <c r="H59" s="131">
        <v>69</v>
      </c>
    </row>
    <row r="60" spans="2:8" ht="45.75" customHeight="1" x14ac:dyDescent="0.15">
      <c r="B60" s="129"/>
      <c r="C60" s="1203" t="s">
        <v>583</v>
      </c>
      <c r="D60" s="1204"/>
      <c r="E60" s="1205"/>
      <c r="F60" s="130">
        <v>24</v>
      </c>
      <c r="G60" s="130">
        <v>36</v>
      </c>
      <c r="H60" s="131">
        <v>37</v>
      </c>
    </row>
    <row r="61" spans="2:8" ht="45.75" customHeight="1" x14ac:dyDescent="0.15">
      <c r="B61" s="129"/>
      <c r="C61" s="1203" t="s">
        <v>584</v>
      </c>
      <c r="D61" s="1204"/>
      <c r="E61" s="1205"/>
      <c r="F61" s="130">
        <v>22</v>
      </c>
      <c r="G61" s="130">
        <v>22</v>
      </c>
      <c r="H61" s="131">
        <v>22</v>
      </c>
    </row>
    <row r="62" spans="2:8" ht="45.75" customHeight="1" thickBot="1" x14ac:dyDescent="0.2">
      <c r="B62" s="132"/>
      <c r="C62" s="1206" t="s">
        <v>585</v>
      </c>
      <c r="D62" s="1207"/>
      <c r="E62" s="1208"/>
      <c r="F62" s="133">
        <v>12</v>
      </c>
      <c r="G62" s="133">
        <v>12</v>
      </c>
      <c r="H62" s="134">
        <v>12</v>
      </c>
    </row>
    <row r="63" spans="2:8" ht="52.5" customHeight="1" thickBot="1" x14ac:dyDescent="0.2">
      <c r="B63" s="135"/>
      <c r="C63" s="1209" t="s">
        <v>52</v>
      </c>
      <c r="D63" s="1209"/>
      <c r="E63" s="1210"/>
      <c r="F63" s="136">
        <v>1844</v>
      </c>
      <c r="G63" s="136">
        <v>1976</v>
      </c>
      <c r="H63" s="137">
        <v>2022</v>
      </c>
    </row>
    <row r="64" spans="2:8" x14ac:dyDescent="0.15"/>
  </sheetData>
  <sheetProtection algorithmName="SHA-512" hashValue="jRyQPvfiqx90i12afk4XBziIHFnreA3bPAWyh1L2h3n3nsZs1eSO/QyWVtnLHwZO36jrnkUplVXGOt2Yu5qkMQ==" saltValue="IVrQGNp11K13jSyRnGGu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0544-F8B7-4F34-9AF2-F2EA18C2D902}">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597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593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596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591</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552</v>
      </c>
      <c r="BQ50" s="1226"/>
      <c r="BR50" s="1226"/>
      <c r="BS50" s="1226"/>
      <c r="BT50" s="1226"/>
      <c r="BU50" s="1226"/>
      <c r="BV50" s="1226"/>
      <c r="BW50" s="1226"/>
      <c r="BX50" s="1226" t="s">
        <v>553</v>
      </c>
      <c r="BY50" s="1226"/>
      <c r="BZ50" s="1226"/>
      <c r="CA50" s="1226"/>
      <c r="CB50" s="1226"/>
      <c r="CC50" s="1226"/>
      <c r="CD50" s="1226"/>
      <c r="CE50" s="1226"/>
      <c r="CF50" s="1226" t="s">
        <v>554</v>
      </c>
      <c r="CG50" s="1226"/>
      <c r="CH50" s="1226"/>
      <c r="CI50" s="1226"/>
      <c r="CJ50" s="1226"/>
      <c r="CK50" s="1226"/>
      <c r="CL50" s="1226"/>
      <c r="CM50" s="1226"/>
      <c r="CN50" s="1226" t="s">
        <v>555</v>
      </c>
      <c r="CO50" s="1226"/>
      <c r="CP50" s="1226"/>
      <c r="CQ50" s="1226"/>
      <c r="CR50" s="1226"/>
      <c r="CS50" s="1226"/>
      <c r="CT50" s="1226"/>
      <c r="CU50" s="1226"/>
      <c r="CV50" s="1226" t="s">
        <v>556</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590</v>
      </c>
      <c r="AO51" s="1225"/>
      <c r="AP51" s="1225"/>
      <c r="AQ51" s="1225"/>
      <c r="AR51" s="1225"/>
      <c r="AS51" s="1225"/>
      <c r="AT51" s="1225"/>
      <c r="AU51" s="1225"/>
      <c r="AV51" s="1225"/>
      <c r="AW51" s="1225"/>
      <c r="AX51" s="1225"/>
      <c r="AY51" s="1225"/>
      <c r="AZ51" s="1225"/>
      <c r="BA51" s="1225"/>
      <c r="BB51" s="1225" t="s">
        <v>588</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595</v>
      </c>
      <c r="BC53" s="1225"/>
      <c r="BD53" s="1225"/>
      <c r="BE53" s="1225"/>
      <c r="BF53" s="1225"/>
      <c r="BG53" s="1225"/>
      <c r="BH53" s="1225"/>
      <c r="BI53" s="1225"/>
      <c r="BJ53" s="1225"/>
      <c r="BK53" s="1225"/>
      <c r="BL53" s="1225"/>
      <c r="BM53" s="1225"/>
      <c r="BN53" s="1225"/>
      <c r="BO53" s="1225"/>
      <c r="BP53" s="1224">
        <v>62.8</v>
      </c>
      <c r="BQ53" s="1224"/>
      <c r="BR53" s="1224"/>
      <c r="BS53" s="1224"/>
      <c r="BT53" s="1224"/>
      <c r="BU53" s="1224"/>
      <c r="BV53" s="1224"/>
      <c r="BW53" s="1224"/>
      <c r="BX53" s="1224">
        <v>63.7</v>
      </c>
      <c r="BY53" s="1224"/>
      <c r="BZ53" s="1224"/>
      <c r="CA53" s="1224"/>
      <c r="CB53" s="1224"/>
      <c r="CC53" s="1224"/>
      <c r="CD53" s="1224"/>
      <c r="CE53" s="1224"/>
      <c r="CF53" s="1224">
        <v>65.3</v>
      </c>
      <c r="CG53" s="1224"/>
      <c r="CH53" s="1224"/>
      <c r="CI53" s="1224"/>
      <c r="CJ53" s="1224"/>
      <c r="CK53" s="1224"/>
      <c r="CL53" s="1224"/>
      <c r="CM53" s="1224"/>
      <c r="CN53" s="1224">
        <v>67.099999999999994</v>
      </c>
      <c r="CO53" s="1224"/>
      <c r="CP53" s="1224"/>
      <c r="CQ53" s="1224"/>
      <c r="CR53" s="1224"/>
      <c r="CS53" s="1224"/>
      <c r="CT53" s="1224"/>
      <c r="CU53" s="1224"/>
      <c r="CV53" s="1224">
        <v>68.7</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589</v>
      </c>
      <c r="AO55" s="1226"/>
      <c r="AP55" s="1226"/>
      <c r="AQ55" s="1226"/>
      <c r="AR55" s="1226"/>
      <c r="AS55" s="1226"/>
      <c r="AT55" s="1226"/>
      <c r="AU55" s="1226"/>
      <c r="AV55" s="1226"/>
      <c r="AW55" s="1226"/>
      <c r="AX55" s="1226"/>
      <c r="AY55" s="1226"/>
      <c r="AZ55" s="1226"/>
      <c r="BA55" s="1226"/>
      <c r="BB55" s="1225" t="s">
        <v>588</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595</v>
      </c>
      <c r="BC57" s="1225"/>
      <c r="BD57" s="1225"/>
      <c r="BE57" s="1225"/>
      <c r="BF57" s="1225"/>
      <c r="BG57" s="1225"/>
      <c r="BH57" s="1225"/>
      <c r="BI57" s="1225"/>
      <c r="BJ57" s="1225"/>
      <c r="BK57" s="1225"/>
      <c r="BL57" s="1225"/>
      <c r="BM57" s="1225"/>
      <c r="BN57" s="1225"/>
      <c r="BO57" s="1225"/>
      <c r="BP57" s="1224">
        <v>59.4</v>
      </c>
      <c r="BQ57" s="1224"/>
      <c r="BR57" s="1224"/>
      <c r="BS57" s="1224"/>
      <c r="BT57" s="1224"/>
      <c r="BU57" s="1224"/>
      <c r="BV57" s="1224"/>
      <c r="BW57" s="1224"/>
      <c r="BX57" s="1224">
        <v>60.4</v>
      </c>
      <c r="BY57" s="1224"/>
      <c r="BZ57" s="1224"/>
      <c r="CA57" s="1224"/>
      <c r="CB57" s="1224"/>
      <c r="CC57" s="1224"/>
      <c r="CD57" s="1224"/>
      <c r="CE57" s="1224"/>
      <c r="CF57" s="1224">
        <v>61.5</v>
      </c>
      <c r="CG57" s="1224"/>
      <c r="CH57" s="1224"/>
      <c r="CI57" s="1224"/>
      <c r="CJ57" s="1224"/>
      <c r="CK57" s="1224"/>
      <c r="CL57" s="1224"/>
      <c r="CM57" s="1224"/>
      <c r="CN57" s="1224">
        <v>60.9</v>
      </c>
      <c r="CO57" s="1224"/>
      <c r="CP57" s="1224"/>
      <c r="CQ57" s="1224"/>
      <c r="CR57" s="1224"/>
      <c r="CS57" s="1224"/>
      <c r="CT57" s="1224"/>
      <c r="CU57" s="1224"/>
      <c r="CV57" s="1224">
        <v>62.3</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594</v>
      </c>
    </row>
    <row r="64" spans="1:109" ht="13.5" x14ac:dyDescent="0.15">
      <c r="B64" s="1218"/>
      <c r="G64" s="1254"/>
      <c r="I64" s="1256"/>
      <c r="J64" s="1256"/>
      <c r="K64" s="1256"/>
      <c r="L64" s="1256"/>
      <c r="M64" s="1256"/>
      <c r="N64" s="1255"/>
      <c r="AM64" s="1254"/>
      <c r="AN64" s="1254" t="s">
        <v>593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592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591</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552</v>
      </c>
      <c r="BQ72" s="1226"/>
      <c r="BR72" s="1226"/>
      <c r="BS72" s="1226"/>
      <c r="BT72" s="1226"/>
      <c r="BU72" s="1226"/>
      <c r="BV72" s="1226"/>
      <c r="BW72" s="1226"/>
      <c r="BX72" s="1226" t="s">
        <v>553</v>
      </c>
      <c r="BY72" s="1226"/>
      <c r="BZ72" s="1226"/>
      <c r="CA72" s="1226"/>
      <c r="CB72" s="1226"/>
      <c r="CC72" s="1226"/>
      <c r="CD72" s="1226"/>
      <c r="CE72" s="1226"/>
      <c r="CF72" s="1226" t="s">
        <v>554</v>
      </c>
      <c r="CG72" s="1226"/>
      <c r="CH72" s="1226"/>
      <c r="CI72" s="1226"/>
      <c r="CJ72" s="1226"/>
      <c r="CK72" s="1226"/>
      <c r="CL72" s="1226"/>
      <c r="CM72" s="1226"/>
      <c r="CN72" s="1226" t="s">
        <v>555</v>
      </c>
      <c r="CO72" s="1226"/>
      <c r="CP72" s="1226"/>
      <c r="CQ72" s="1226"/>
      <c r="CR72" s="1226"/>
      <c r="CS72" s="1226"/>
      <c r="CT72" s="1226"/>
      <c r="CU72" s="1226"/>
      <c r="CV72" s="1226" t="s">
        <v>556</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590</v>
      </c>
      <c r="AO73" s="1225"/>
      <c r="AP73" s="1225"/>
      <c r="AQ73" s="1225"/>
      <c r="AR73" s="1225"/>
      <c r="AS73" s="1225"/>
      <c r="AT73" s="1225"/>
      <c r="AU73" s="1225"/>
      <c r="AV73" s="1225"/>
      <c r="AW73" s="1225"/>
      <c r="AX73" s="1225"/>
      <c r="AY73" s="1225"/>
      <c r="AZ73" s="1225"/>
      <c r="BA73" s="1225"/>
      <c r="BB73" s="1225" t="s">
        <v>588</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587</v>
      </c>
      <c r="BC75" s="1225"/>
      <c r="BD75" s="1225"/>
      <c r="BE75" s="1225"/>
      <c r="BF75" s="1225"/>
      <c r="BG75" s="1225"/>
      <c r="BH75" s="1225"/>
      <c r="BI75" s="1225"/>
      <c r="BJ75" s="1225"/>
      <c r="BK75" s="1225"/>
      <c r="BL75" s="1225"/>
      <c r="BM75" s="1225"/>
      <c r="BN75" s="1225"/>
      <c r="BO75" s="1225"/>
      <c r="BP75" s="1224">
        <v>3.5</v>
      </c>
      <c r="BQ75" s="1224"/>
      <c r="BR75" s="1224"/>
      <c r="BS75" s="1224"/>
      <c r="BT75" s="1224"/>
      <c r="BU75" s="1224"/>
      <c r="BV75" s="1224"/>
      <c r="BW75" s="1224"/>
      <c r="BX75" s="1224">
        <v>3.1</v>
      </c>
      <c r="BY75" s="1224"/>
      <c r="BZ75" s="1224"/>
      <c r="CA75" s="1224"/>
      <c r="CB75" s="1224"/>
      <c r="CC75" s="1224"/>
      <c r="CD75" s="1224"/>
      <c r="CE75" s="1224"/>
      <c r="CF75" s="1224">
        <v>3.3</v>
      </c>
      <c r="CG75" s="1224"/>
      <c r="CH75" s="1224"/>
      <c r="CI75" s="1224"/>
      <c r="CJ75" s="1224"/>
      <c r="CK75" s="1224"/>
      <c r="CL75" s="1224"/>
      <c r="CM75" s="1224"/>
      <c r="CN75" s="1224">
        <v>3.6</v>
      </c>
      <c r="CO75" s="1224"/>
      <c r="CP75" s="1224"/>
      <c r="CQ75" s="1224"/>
      <c r="CR75" s="1224"/>
      <c r="CS75" s="1224"/>
      <c r="CT75" s="1224"/>
      <c r="CU75" s="1224"/>
      <c r="CV75" s="1224">
        <v>3.9</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589</v>
      </c>
      <c r="AO77" s="1226"/>
      <c r="AP77" s="1226"/>
      <c r="AQ77" s="1226"/>
      <c r="AR77" s="1226"/>
      <c r="AS77" s="1226"/>
      <c r="AT77" s="1226"/>
      <c r="AU77" s="1226"/>
      <c r="AV77" s="1226"/>
      <c r="AW77" s="1226"/>
      <c r="AX77" s="1226"/>
      <c r="AY77" s="1226"/>
      <c r="AZ77" s="1226"/>
      <c r="BA77" s="1226"/>
      <c r="BB77" s="1225" t="s">
        <v>588</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587</v>
      </c>
      <c r="BC79" s="1225"/>
      <c r="BD79" s="1225"/>
      <c r="BE79" s="1225"/>
      <c r="BF79" s="1225"/>
      <c r="BG79" s="1225"/>
      <c r="BH79" s="1225"/>
      <c r="BI79" s="1225"/>
      <c r="BJ79" s="1225"/>
      <c r="BK79" s="1225"/>
      <c r="BL79" s="1225"/>
      <c r="BM79" s="1225"/>
      <c r="BN79" s="1225"/>
      <c r="BO79" s="1225"/>
      <c r="BP79" s="1224">
        <v>7.4</v>
      </c>
      <c r="BQ79" s="1224"/>
      <c r="BR79" s="1224"/>
      <c r="BS79" s="1224"/>
      <c r="BT79" s="1224"/>
      <c r="BU79" s="1224"/>
      <c r="BV79" s="1224"/>
      <c r="BW79" s="1224"/>
      <c r="BX79" s="1224">
        <v>7.4</v>
      </c>
      <c r="BY79" s="1224"/>
      <c r="BZ79" s="1224"/>
      <c r="CA79" s="1224"/>
      <c r="CB79" s="1224"/>
      <c r="CC79" s="1224"/>
      <c r="CD79" s="1224"/>
      <c r="CE79" s="1224"/>
      <c r="CF79" s="1224">
        <v>8</v>
      </c>
      <c r="CG79" s="1224"/>
      <c r="CH79" s="1224"/>
      <c r="CI79" s="1224"/>
      <c r="CJ79" s="1224"/>
      <c r="CK79" s="1224"/>
      <c r="CL79" s="1224"/>
      <c r="CM79" s="1224"/>
      <c r="CN79" s="1224">
        <v>6.6</v>
      </c>
      <c r="CO79" s="1224"/>
      <c r="CP79" s="1224"/>
      <c r="CQ79" s="1224"/>
      <c r="CR79" s="1224"/>
      <c r="CS79" s="1224"/>
      <c r="CT79" s="1224"/>
      <c r="CU79" s="1224"/>
      <c r="CV79" s="1224">
        <v>6.8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wA0akJgT2VgkeQcke8+xQbAKnjwB1BfzfJk05LL8ePc/+L1Oj2dHbvl28oNE7pQCekroSWOyajt7YsgRr/4I4g==" saltValue="OYe+/KanqOYjCCj0xgqdu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DF82-EB42-47A3-B2CA-3A0541F103E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UrpAq219A3PGi3khQjsUkqAlP9oJDY6nBPNY7DaSWGa1rpxR6X7xNLoAcIZeJ8GQLowYOP9F6WJX+Cbf6B7giw==" saltValue="RaZd/SWcpipfliWF8aAbG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F2D69-5759-4B5E-9DBC-82EF40E8B96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M7qlyScRb14cUIcFVkbDRJb/fjZOZDZ6HI1R/cxNxjGqMdzI/shV7yqS23ZBwK4kW9hwhCGd/Y8tSY8MGdKJFQ==" saltValue="9USAH6Zlw/ewXsLdvhapy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549</v>
      </c>
      <c r="G2" s="151"/>
      <c r="H2" s="152"/>
    </row>
    <row r="3" spans="1:8" x14ac:dyDescent="0.15">
      <c r="A3" s="148" t="s">
        <v>542</v>
      </c>
      <c r="B3" s="153"/>
      <c r="C3" s="154"/>
      <c r="D3" s="155">
        <v>388876</v>
      </c>
      <c r="E3" s="156"/>
      <c r="F3" s="157">
        <v>289738</v>
      </c>
      <c r="G3" s="158"/>
      <c r="H3" s="159"/>
    </row>
    <row r="4" spans="1:8" x14ac:dyDescent="0.15">
      <c r="A4" s="160"/>
      <c r="B4" s="161"/>
      <c r="C4" s="162"/>
      <c r="D4" s="163">
        <v>133818</v>
      </c>
      <c r="E4" s="164"/>
      <c r="F4" s="165">
        <v>156238</v>
      </c>
      <c r="G4" s="166"/>
      <c r="H4" s="167"/>
    </row>
    <row r="5" spans="1:8" x14ac:dyDescent="0.15">
      <c r="A5" s="148" t="s">
        <v>544</v>
      </c>
      <c r="B5" s="153"/>
      <c r="C5" s="154"/>
      <c r="D5" s="155">
        <v>1626564</v>
      </c>
      <c r="E5" s="156"/>
      <c r="F5" s="157">
        <v>316937</v>
      </c>
      <c r="G5" s="158"/>
      <c r="H5" s="159"/>
    </row>
    <row r="6" spans="1:8" x14ac:dyDescent="0.15">
      <c r="A6" s="160"/>
      <c r="B6" s="161"/>
      <c r="C6" s="162"/>
      <c r="D6" s="163">
        <v>352219</v>
      </c>
      <c r="E6" s="164"/>
      <c r="F6" s="165">
        <v>199150</v>
      </c>
      <c r="G6" s="166"/>
      <c r="H6" s="167"/>
    </row>
    <row r="7" spans="1:8" x14ac:dyDescent="0.15">
      <c r="A7" s="148" t="s">
        <v>545</v>
      </c>
      <c r="B7" s="153"/>
      <c r="C7" s="154"/>
      <c r="D7" s="155">
        <v>1084267</v>
      </c>
      <c r="E7" s="156"/>
      <c r="F7" s="157">
        <v>332350</v>
      </c>
      <c r="G7" s="158"/>
      <c r="H7" s="159"/>
    </row>
    <row r="8" spans="1:8" x14ac:dyDescent="0.15">
      <c r="A8" s="160"/>
      <c r="B8" s="161"/>
      <c r="C8" s="162"/>
      <c r="D8" s="163">
        <v>735537</v>
      </c>
      <c r="E8" s="164"/>
      <c r="F8" s="165">
        <v>200453</v>
      </c>
      <c r="G8" s="166"/>
      <c r="H8" s="167"/>
    </row>
    <row r="9" spans="1:8" x14ac:dyDescent="0.15">
      <c r="A9" s="148" t="s">
        <v>546</v>
      </c>
      <c r="B9" s="153"/>
      <c r="C9" s="154"/>
      <c r="D9" s="155">
        <v>511587</v>
      </c>
      <c r="E9" s="156"/>
      <c r="F9" s="157">
        <v>362690</v>
      </c>
      <c r="G9" s="158"/>
      <c r="H9" s="159"/>
    </row>
    <row r="10" spans="1:8" x14ac:dyDescent="0.15">
      <c r="A10" s="160"/>
      <c r="B10" s="161"/>
      <c r="C10" s="162"/>
      <c r="D10" s="163">
        <v>221773</v>
      </c>
      <c r="E10" s="164"/>
      <c r="F10" s="165">
        <v>172580</v>
      </c>
      <c r="G10" s="166"/>
      <c r="H10" s="167"/>
    </row>
    <row r="11" spans="1:8" x14ac:dyDescent="0.15">
      <c r="A11" s="148" t="s">
        <v>547</v>
      </c>
      <c r="B11" s="153"/>
      <c r="C11" s="154"/>
      <c r="D11" s="155">
        <v>1211811</v>
      </c>
      <c r="E11" s="156"/>
      <c r="F11" s="157">
        <v>296093</v>
      </c>
      <c r="G11" s="158"/>
      <c r="H11" s="159"/>
    </row>
    <row r="12" spans="1:8" x14ac:dyDescent="0.15">
      <c r="A12" s="160"/>
      <c r="B12" s="161"/>
      <c r="C12" s="168"/>
      <c r="D12" s="163">
        <v>717009</v>
      </c>
      <c r="E12" s="164"/>
      <c r="F12" s="165">
        <v>140545</v>
      </c>
      <c r="G12" s="166"/>
      <c r="H12" s="167"/>
    </row>
    <row r="13" spans="1:8" x14ac:dyDescent="0.15">
      <c r="A13" s="148"/>
      <c r="B13" s="153"/>
      <c r="C13" s="169"/>
      <c r="D13" s="170">
        <v>964621</v>
      </c>
      <c r="E13" s="171"/>
      <c r="F13" s="172">
        <v>319562</v>
      </c>
      <c r="G13" s="173"/>
      <c r="H13" s="159"/>
    </row>
    <row r="14" spans="1:8" x14ac:dyDescent="0.15">
      <c r="A14" s="160"/>
      <c r="B14" s="161"/>
      <c r="C14" s="162"/>
      <c r="D14" s="163">
        <v>432071</v>
      </c>
      <c r="E14" s="164"/>
      <c r="F14" s="165">
        <v>173793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27.73</v>
      </c>
      <c r="C19" s="174">
        <f>ROUND(VALUE(SUBSTITUTE(実質収支比率等に係る経年分析!G$48,"▲","-")),2)</f>
        <v>27.92</v>
      </c>
      <c r="D19" s="174">
        <f>ROUND(VALUE(SUBSTITUTE(実質収支比率等に係る経年分析!H$48,"▲","-")),2)</f>
        <v>29.05</v>
      </c>
      <c r="E19" s="174">
        <f>ROUND(VALUE(SUBSTITUTE(実質収支比率等に係る経年分析!I$48,"▲","-")),2)</f>
        <v>24.84</v>
      </c>
      <c r="F19" s="174">
        <f>ROUND(VALUE(SUBSTITUTE(実質収支比率等に係る経年分析!J$48,"▲","-")),2)</f>
        <v>27.75</v>
      </c>
    </row>
    <row r="20" spans="1:11" x14ac:dyDescent="0.15">
      <c r="A20" s="174" t="s">
        <v>56</v>
      </c>
      <c r="B20" s="174">
        <f>ROUND(VALUE(SUBSTITUTE(実質収支比率等に係る経年分析!F$47,"▲","-")),2)</f>
        <v>196.05</v>
      </c>
      <c r="C20" s="174">
        <f>ROUND(VALUE(SUBSTITUTE(実質収支比率等に係る経年分析!G$47,"▲","-")),2)</f>
        <v>174.48</v>
      </c>
      <c r="D20" s="174">
        <f>ROUND(VALUE(SUBSTITUTE(実質収支比率等に係る経年分析!H$47,"▲","-")),2)</f>
        <v>166.44</v>
      </c>
      <c r="E20" s="174">
        <f>ROUND(VALUE(SUBSTITUTE(実質収支比率等に係る経年分析!I$47,"▲","-")),2)</f>
        <v>155.91</v>
      </c>
      <c r="F20" s="174">
        <f>ROUND(VALUE(SUBSTITUTE(実質収支比率等に係る経年分析!J$47,"▲","-")),2)</f>
        <v>162.52000000000001</v>
      </c>
    </row>
    <row r="21" spans="1:11" x14ac:dyDescent="0.15">
      <c r="A21" s="174" t="s">
        <v>57</v>
      </c>
      <c r="B21" s="174">
        <f>IF(ISNUMBER(VALUE(SUBSTITUTE(実質収支比率等に係る経年分析!F$49,"▲","-"))),ROUND(VALUE(SUBSTITUTE(実質収支比率等に係る経年分析!F$49,"▲","-")),2),NA())</f>
        <v>-1.51</v>
      </c>
      <c r="C21" s="174">
        <f>IF(ISNUMBER(VALUE(SUBSTITUTE(実質収支比率等に係る経年分析!G$49,"▲","-"))),ROUND(VALUE(SUBSTITUTE(実質収支比率等に係る経年分析!G$49,"▲","-")),2),NA())</f>
        <v>-16.28</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11.05</v>
      </c>
      <c r="F21" s="174">
        <f>IF(ISNUMBER(VALUE(SUBSTITUTE(実質収支比率等に係る経年分析!J$49,"▲","-"))),ROUND(VALUE(SUBSTITUTE(実質収支比率等に係る経年分析!J$49,"▲","-")),2),NA())</f>
        <v>5.3</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15">
      <c r="A34" s="175" t="str">
        <f>IF(連結実質赤字比率に係る赤字・黒字の構成分析!C$36="",NA(),連結実質赤字比率に係る赤字・黒字の構成分析!C$36)</f>
        <v>国民健康保険診療所特別会計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0.56000000000000005</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2.1800000000000002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2.0499999999999998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29.04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27.75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156</v>
      </c>
      <c r="E42" s="176"/>
      <c r="F42" s="176"/>
      <c r="G42" s="176">
        <f>'実質公債費比率（分子）の構造'!L$52</f>
        <v>157</v>
      </c>
      <c r="H42" s="176"/>
      <c r="I42" s="176"/>
      <c r="J42" s="176">
        <f>'実質公債費比率（分子）の構造'!M$52</f>
        <v>157</v>
      </c>
      <c r="K42" s="176"/>
      <c r="L42" s="176"/>
      <c r="M42" s="176">
        <f>'実質公債費比率（分子）の構造'!N$52</f>
        <v>159</v>
      </c>
      <c r="N42" s="176"/>
      <c r="O42" s="176"/>
      <c r="P42" s="176">
        <f>'実質公債費比率（分子）の構造'!O$52</f>
        <v>156</v>
      </c>
    </row>
    <row r="43" spans="1:16" x14ac:dyDescent="0.15">
      <c r="A43" s="176" t="s">
        <v>65</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16</v>
      </c>
      <c r="C45" s="176"/>
      <c r="D45" s="176"/>
      <c r="E45" s="176">
        <f>'実質公債費比率（分子）の構造'!L$49</f>
        <v>16</v>
      </c>
      <c r="F45" s="176"/>
      <c r="G45" s="176"/>
      <c r="H45" s="176">
        <f>'実質公債費比率（分子）の構造'!M$49</f>
        <v>18</v>
      </c>
      <c r="I45" s="176"/>
      <c r="J45" s="176"/>
      <c r="K45" s="176">
        <f>'実質公債費比率（分子）の構造'!N$49</f>
        <v>15</v>
      </c>
      <c r="L45" s="176"/>
      <c r="M45" s="176"/>
      <c r="N45" s="176">
        <f>'実質公債費比率（分子）の構造'!O$49</f>
        <v>10</v>
      </c>
      <c r="O45" s="176"/>
      <c r="P45" s="176"/>
    </row>
    <row r="46" spans="1:16" x14ac:dyDescent="0.15">
      <c r="A46" s="176" t="s">
        <v>68</v>
      </c>
      <c r="B46" s="176">
        <f>'実質公債費比率（分子）の構造'!K$48</f>
        <v>6</v>
      </c>
      <c r="C46" s="176"/>
      <c r="D46" s="176"/>
      <c r="E46" s="176">
        <f>'実質公債費比率（分子）の構造'!L$48</f>
        <v>5</v>
      </c>
      <c r="F46" s="176"/>
      <c r="G46" s="176"/>
      <c r="H46" s="176">
        <f>'実質公債費比率（分子）の構造'!M$48</f>
        <v>7</v>
      </c>
      <c r="I46" s="176"/>
      <c r="J46" s="176"/>
      <c r="K46" s="176">
        <f>'実質公債費比率（分子）の構造'!N$48</f>
        <v>4</v>
      </c>
      <c r="L46" s="176"/>
      <c r="M46" s="176"/>
      <c r="N46" s="176">
        <f>'実質公債費比率（分子）の構造'!O$48</f>
        <v>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153</v>
      </c>
      <c r="C49" s="176"/>
      <c r="D49" s="176"/>
      <c r="E49" s="176">
        <f>'実質公債費比率（分子）の構造'!L$45</f>
        <v>159</v>
      </c>
      <c r="F49" s="176"/>
      <c r="G49" s="176"/>
      <c r="H49" s="176">
        <f>'実質公債費比率（分子）の構造'!M$45</f>
        <v>163</v>
      </c>
      <c r="I49" s="176"/>
      <c r="J49" s="176"/>
      <c r="K49" s="176">
        <f>'実質公債費比率（分子）の構造'!N$45</f>
        <v>173</v>
      </c>
      <c r="L49" s="176"/>
      <c r="M49" s="176"/>
      <c r="N49" s="176">
        <f>'実質公債費比率（分子）の構造'!O$45</f>
        <v>176</v>
      </c>
      <c r="O49" s="176"/>
      <c r="P49" s="176"/>
    </row>
    <row r="50" spans="1:16" x14ac:dyDescent="0.15">
      <c r="A50" s="176" t="s">
        <v>72</v>
      </c>
      <c r="B50" s="176" t="e">
        <f>NA()</f>
        <v>#N/A</v>
      </c>
      <c r="C50" s="176">
        <f>IF(ISNUMBER('実質公債費比率（分子）の構造'!K$53),'実質公債費比率（分子）の構造'!K$53,NA())</f>
        <v>19</v>
      </c>
      <c r="D50" s="176" t="e">
        <f>NA()</f>
        <v>#N/A</v>
      </c>
      <c r="E50" s="176" t="e">
        <f>NA()</f>
        <v>#N/A</v>
      </c>
      <c r="F50" s="176">
        <f>IF(ISNUMBER('実質公債費比率（分子）の構造'!L$53),'実質公債費比率（分子）の構造'!L$53,NA())</f>
        <v>23</v>
      </c>
      <c r="G50" s="176" t="e">
        <f>NA()</f>
        <v>#N/A</v>
      </c>
      <c r="H50" s="176" t="e">
        <f>NA()</f>
        <v>#N/A</v>
      </c>
      <c r="I50" s="176">
        <f>IF(ISNUMBER('実質公債費比率（分子）の構造'!M$53),'実質公債費比率（分子）の構造'!M$53,NA())</f>
        <v>31</v>
      </c>
      <c r="J50" s="176" t="e">
        <f>NA()</f>
        <v>#N/A</v>
      </c>
      <c r="K50" s="176" t="e">
        <f>NA()</f>
        <v>#N/A</v>
      </c>
      <c r="L50" s="176">
        <f>IF(ISNUMBER('実質公債費比率（分子）の構造'!N$53),'実質公債費比率（分子）の構造'!N$53,NA())</f>
        <v>33</v>
      </c>
      <c r="M50" s="176" t="e">
        <f>NA()</f>
        <v>#N/A</v>
      </c>
      <c r="N50" s="176" t="e">
        <f>NA()</f>
        <v>#N/A</v>
      </c>
      <c r="O50" s="176">
        <f>IF(ISNUMBER('実質公債費比率（分子）の構造'!O$53),'実質公債費比率（分子）の構造'!O$53,NA())</f>
        <v>37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1425</v>
      </c>
      <c r="E56" s="175"/>
      <c r="F56" s="175"/>
      <c r="G56" s="175">
        <f>'将来負担比率（分子）の構造'!J$52</f>
        <v>1641</v>
      </c>
      <c r="H56" s="175"/>
      <c r="I56" s="175"/>
      <c r="J56" s="175">
        <f>'将来負担比率（分子）の構造'!K$52</f>
        <v>1641</v>
      </c>
      <c r="K56" s="175"/>
      <c r="L56" s="175"/>
      <c r="M56" s="175">
        <f>'将来負担比率（分子）の構造'!L$52</f>
        <v>1579</v>
      </c>
      <c r="N56" s="175"/>
      <c r="O56" s="175"/>
      <c r="P56" s="175">
        <f>'将来負担比率（分子）の構造'!M$52</f>
        <v>1700</v>
      </c>
    </row>
    <row r="57" spans="1:16" x14ac:dyDescent="0.15">
      <c r="A57" s="175" t="s">
        <v>44</v>
      </c>
      <c r="B57" s="175"/>
      <c r="C57" s="175"/>
      <c r="D57" s="175">
        <f>'将来負担比率（分子）の構造'!I$51</f>
        <v>43</v>
      </c>
      <c r="E57" s="175"/>
      <c r="F57" s="175"/>
      <c r="G57" s="175">
        <f>'将来負担比率（分子）の構造'!J$51</f>
        <v>39</v>
      </c>
      <c r="H57" s="175"/>
      <c r="I57" s="175"/>
      <c r="J57" s="175">
        <f>'将来負担比率（分子）の構造'!K$51</f>
        <v>36</v>
      </c>
      <c r="K57" s="175"/>
      <c r="L57" s="175"/>
      <c r="M57" s="175">
        <f>'将来負担比率（分子）の構造'!L$51</f>
        <v>33</v>
      </c>
      <c r="N57" s="175"/>
      <c r="O57" s="175"/>
      <c r="P57" s="175">
        <f>'将来負担比率（分子）の構造'!M$51</f>
        <v>40</v>
      </c>
    </row>
    <row r="58" spans="1:16" x14ac:dyDescent="0.15">
      <c r="A58" s="175" t="s">
        <v>43</v>
      </c>
      <c r="B58" s="175"/>
      <c r="C58" s="175"/>
      <c r="D58" s="175">
        <f>'将来負担比率（分子）の構造'!I$50</f>
        <v>2033</v>
      </c>
      <c r="E58" s="175"/>
      <c r="F58" s="175"/>
      <c r="G58" s="175">
        <f>'将来負担比率（分子）の構造'!J$50</f>
        <v>1879</v>
      </c>
      <c r="H58" s="175"/>
      <c r="I58" s="175"/>
      <c r="J58" s="175">
        <f>'将来負担比率（分子）の構造'!K$50</f>
        <v>1899</v>
      </c>
      <c r="K58" s="175"/>
      <c r="L58" s="175"/>
      <c r="M58" s="175">
        <f>'将来負担比率（分子）の構造'!L$50</f>
        <v>2033</v>
      </c>
      <c r="N58" s="175"/>
      <c r="O58" s="175"/>
      <c r="P58" s="175">
        <f>'将来負担比率（分子）の構造'!M$50</f>
        <v>2082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f>'将来負担比率（分子）の構造'!K$46</f>
        <v>30</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318</v>
      </c>
      <c r="C62" s="175"/>
      <c r="D62" s="175"/>
      <c r="E62" s="175">
        <f>'将来負担比率（分子）の構造'!J$45</f>
        <v>322</v>
      </c>
      <c r="F62" s="175"/>
      <c r="G62" s="175"/>
      <c r="H62" s="175">
        <f>'将来負担比率（分子）の構造'!K$45</f>
        <v>305</v>
      </c>
      <c r="I62" s="175"/>
      <c r="J62" s="175"/>
      <c r="K62" s="175">
        <f>'将来負担比率（分子）の構造'!L$45</f>
        <v>276</v>
      </c>
      <c r="L62" s="175"/>
      <c r="M62" s="175"/>
      <c r="N62" s="175">
        <f>'将来負担比率（分子）の構造'!M$45</f>
        <v>261</v>
      </c>
      <c r="O62" s="175"/>
      <c r="P62" s="175"/>
    </row>
    <row r="63" spans="1:16" x14ac:dyDescent="0.15">
      <c r="A63" s="175" t="s">
        <v>36</v>
      </c>
      <c r="B63" s="175">
        <f>'将来負担比率（分子）の構造'!I$44</f>
        <v>181</v>
      </c>
      <c r="C63" s="175"/>
      <c r="D63" s="175"/>
      <c r="E63" s="175">
        <f>'将来負担比率（分子）の構造'!J$44</f>
        <v>145</v>
      </c>
      <c r="F63" s="175"/>
      <c r="G63" s="175"/>
      <c r="H63" s="175">
        <f>'将来負担比率（分子）の構造'!K$44</f>
        <v>125</v>
      </c>
      <c r="I63" s="175"/>
      <c r="J63" s="175"/>
      <c r="K63" s="175">
        <f>'将来負担比率（分子）の構造'!L$44</f>
        <v>116</v>
      </c>
      <c r="L63" s="175"/>
      <c r="M63" s="175"/>
      <c r="N63" s="175">
        <f>'将来負担比率（分子）の構造'!M$44</f>
        <v>111</v>
      </c>
      <c r="O63" s="175"/>
      <c r="P63" s="175"/>
    </row>
    <row r="64" spans="1:16" x14ac:dyDescent="0.15">
      <c r="A64" s="175" t="s">
        <v>35</v>
      </c>
      <c r="B64" s="175">
        <f>'将来負担比率（分子）の構造'!I$43</f>
        <v>68</v>
      </c>
      <c r="C64" s="175"/>
      <c r="D64" s="175"/>
      <c r="E64" s="175">
        <f>'将来負担比率（分子）の構造'!J$43</f>
        <v>70</v>
      </c>
      <c r="F64" s="175"/>
      <c r="G64" s="175"/>
      <c r="H64" s="175">
        <f>'将来負担比率（分子）の構造'!K$43</f>
        <v>68</v>
      </c>
      <c r="I64" s="175"/>
      <c r="J64" s="175"/>
      <c r="K64" s="175">
        <f>'将来負担比率（分子）の構造'!L$43</f>
        <v>48</v>
      </c>
      <c r="L64" s="175"/>
      <c r="M64" s="175"/>
      <c r="N64" s="175">
        <f>'将来負担比率（分子）の構造'!M$43</f>
        <v>60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1562</v>
      </c>
      <c r="C66" s="175"/>
      <c r="D66" s="175"/>
      <c r="E66" s="175">
        <f>'将来負担比率（分子）の構造'!J$41</f>
        <v>1803</v>
      </c>
      <c r="F66" s="175"/>
      <c r="G66" s="175"/>
      <c r="H66" s="175">
        <f>'将来負担比率（分子）の構造'!K$41</f>
        <v>1979</v>
      </c>
      <c r="I66" s="175"/>
      <c r="J66" s="175"/>
      <c r="K66" s="175">
        <f>'将来負担比率（分子）の構造'!L$41</f>
        <v>1942</v>
      </c>
      <c r="L66" s="175"/>
      <c r="M66" s="175"/>
      <c r="N66" s="175">
        <f>'将来負担比率（分子）の構造'!M$41</f>
        <v>2113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1517</v>
      </c>
      <c r="C72" s="179">
        <f>基金残高に係る経年分析!G55</f>
        <v>1637</v>
      </c>
      <c r="D72" s="179">
        <f>基金残高に係る経年分析!H55</f>
        <v>1668</v>
      </c>
    </row>
    <row r="73" spans="1:16" x14ac:dyDescent="0.15">
      <c r="A73" s="178" t="s">
        <v>79</v>
      </c>
      <c r="B73" s="179">
        <f>基金残高に係る経年分析!F56</f>
        <v>63</v>
      </c>
      <c r="C73" s="179">
        <f>基金残高に係る経年分析!G56</f>
        <v>63</v>
      </c>
      <c r="D73" s="179">
        <f>基金残高に係る経年分析!H56</f>
        <v>63</v>
      </c>
    </row>
    <row r="74" spans="1:16" x14ac:dyDescent="0.15">
      <c r="A74" s="178" t="s">
        <v>80</v>
      </c>
      <c r="B74" s="179">
        <f>基金残高に係る経年分析!F57</f>
        <v>264</v>
      </c>
      <c r="C74" s="179">
        <f>基金残高に係る経年分析!G57</f>
        <v>276</v>
      </c>
      <c r="D74" s="179">
        <f>基金残高に係る経年分析!H57</f>
        <v>291</v>
      </c>
    </row>
  </sheetData>
  <sheetProtection algorithmName="SHA-512" hashValue="ePHvJ6y87Isa3fdA1Sa4rCJVXVCqslczij8Q4rbhPugBlawiQEI1Wy3p1luWErlg6lz922SEIV4L1p2h4j2Mjg==" saltValue="zWZthr0EZRWm7PdhlE3i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lg202001</cp:lastModifiedBy>
  <cp:lastPrinted>2024-03-15T09:34:45Z</cp:lastPrinted>
  <dcterms:created xsi:type="dcterms:W3CDTF">2024-02-05T02:32:00Z</dcterms:created>
  <dcterms:modified xsi:type="dcterms:W3CDTF">2024-08-26T05:33:40Z</dcterms:modified>
  <cp:category/>
</cp:coreProperties>
</file>