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2C760408-9D10-4959-AAD2-278373BD2CF0}"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<sst xmlns="http://schemas.openxmlformats.org/spreadsheetml/2006/main" count="3975" uniqueCount="2032">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</sst>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2"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1"/>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68"/>
              <a:chExt cx="252352"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4"/>
              <a:chExt cx="251462" cy="422927"/>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84"/>
              <a:chExt cx="209554"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1" Type="http://schemas.openxmlformats.org/officeDocument/2006/relationships/printerSettings" Target="../printerSettings/printerSettings2.bin"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IFERROR(VLOOKUP(AC5,【参考】数式用!$A$5:$N$37,MATCH(I8,【参考】数式用!$B$4:$J$4,0)+1,FALSE),"")</f>
        <v/>
      </c>
      <c r="J9" s="291"/>
      <c r="K9" s="291"/>
      <c r="L9" s="408"/>
      <c r="M9" s="407" t="str">
        <f>IFERROR(VLOOKUP(AC5,【参考】数式用!$A$5:$N$37,MATCH(M8,【参考】数式用!$B$4:$J$4,0)+1,FALSE),"")</f>
        <v/>
      </c>
      <c r="N9" s="291"/>
      <c r="O9" s="291"/>
      <c r="P9" s="408"/>
      <c r="Q9" s="407" t="str">
        <f>IFERROR(VLOOKUP(AC5,【参考】数式用!$A$5:$N$37,MATCH(Q8,【参考】数式用!$B$4:$J$4,0)+1,FALSE),"")</f>
        <v/>
      </c>
      <c r="R9" s="291"/>
      <c r="S9" s="291"/>
      <c r="T9" s="408"/>
      <c r="U9" s="291">
        <f>SUM(I9,M9,Q9)</f>
        <v>0</v>
      </c>
      <c r="V9" s="291"/>
      <c r="W9" s="291"/>
      <c r="X9" s="292"/>
      <c r="Y9" s="359" t="str">
        <f>IFERROR(IF(AM8=1,VLOOKUP(AC5,【参考】数式用!$A$5:$N$37,13,FALSE),""),"")</f>
        <v/>
      </c>
      <c r="Z9" s="360"/>
      <c r="AA9" s="360"/>
      <c r="AB9" s="360"/>
      <c r="AC9" s="360" t="str">
        <f>IFERROR(IF(AM8=2,VLOOKUP(AC5,【参考】数式用!$A$5:$N$37,14,FALSE),""),"")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3.8"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mc:Choice Requires="x14">
      <controls>
        <mc:AlternateContent>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3.8"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佐野 翔一(sano-shouichi.c17)</cp:lastModifiedBy>
  <cp:lastPrinted>2024-03-18T08:05:57Z</cp:lastPrinted>
  <dcterms:created xsi:type="dcterms:W3CDTF">2015-06-05T18:19:34Z</dcterms:created>
  <dcterms:modified xsi:type="dcterms:W3CDTF">2024-04-15T01:46:51Z</dcterms:modified>
</cp:coreProperties>
</file>