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<sst xmlns="http://schemas.openxmlformats.org/spreadsheetml/2006/main" count="157" uniqueCount="100">
  <si>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</si>
  <si>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</si>
  <si>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</si>
  <si>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</si>
  <si>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</si>
  <si>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</si>
  <si>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</si>
  <si>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</si>
  <si>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</si>
  <si>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</si>
  <si>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</si>
  <si>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</si>
  <si>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</si>
  <si>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</si>
  <si>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</si>
  <si>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</si>
  <si>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</si>
  <si>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</si>
  <si>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</si>
  <si>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</si>
  <si>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</si>
  <si>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</si>
  <si>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</si>
  <si>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</si>
  <si>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</si>
  <si>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</si>
  <si>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</si>
  <si>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</si>
  <si>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</si>
  <si>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</si>
  <si>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</si>
  <si>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</si>
  <si>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</si>
  <si>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</si>
  <si>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</si>
  <si>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</si>
  <si>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</si>
  <si>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</si>
  <si>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</si>
  <si>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</si>
  <si>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</si>
  <si>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</si>
  <si>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</si>
  <si>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</si>
  <si>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</si>
  <si>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</si>
  <si>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</si>
  <si>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</si>
  <si>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</si>
  <si>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</si>
  <si>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</si>
  <si>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</si>
  <si>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</si>
  <si>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</si>
  <si>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</si>
  <si>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</si>
  <si>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</si>
  <si>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</si>
  <si>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</si>
  <si>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</si>
  <si>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</si>
  <si>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</si>
  <si>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</si>
  <si>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</si>
  <si>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</si>
  <si>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</si>
  <si>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</si>
  <si>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</si>
  <si>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</si>
  <si>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</si>
  <si>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</si>
  <si>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洞川簡易水道
事業特別会計</t>
  </si>
  <si>
    <t>（歳入）</t>
  </si>
  <si>
    <t>（歳出）</t>
  </si>
  <si>
    <t>（実質収支）</t>
  </si>
  <si>
    <t>栃尾簡易水道
事業特別会計</t>
  </si>
  <si>
    <t>下水道事業
特別会計</t>
  </si>
  <si>
    <t>中央簡易水道
事業特別会計</t>
  </si>
  <si>
    <t>国民健康保険
事業勘定特別会計</t>
  </si>
  <si>
    <t>国民健康保険
直診勘定特別会計</t>
  </si>
  <si>
    <t>介護保険特別会計</t>
  </si>
  <si>
    <t>老人保健特別会計</t>
  </si>
  <si>
    <t>（単位：千円）</t>
  </si>
  <si>
    <t>中吉野広域消防組合</t>
  </si>
  <si>
    <t>南和広域衛生組合</t>
  </si>
  <si>
    <t>奈良県広域水質検査センター組合</t>
  </si>
  <si>
    <t>南和広域連合</t>
  </si>
  <si>
    <t>奈良県後期高齢者医療広域連合</t>
  </si>
  <si>
    <t>洞川簡易水道事業特別会計</t>
  </si>
  <si>
    <t>栃尾簡易水道事業特別会計</t>
  </si>
  <si>
    <t>下水道事業特別会計</t>
  </si>
  <si>
    <t>中央簡易水道事業特別会計</t>
  </si>
  <si>
    <t>団体名　　　天　川　村</t>
  </si>
  <si>
    <t>財産区繰入金1,851
基金繰入金 -</t>
  </si>
  <si>
    <t>分収造林特別会計</t>
  </si>
  <si>
    <t>後期高齢者医療
特別会計</t>
  </si>
  <si>
    <t>-</t>
  </si>
  <si>
    <t>-</t>
  </si>
  <si>
    <t>-</t>
  </si>
  <si>
    <t>奈良県市町村総合事務組合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</si>
</sst>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double"/>
      <bottom>
        <color indexed="63"/>
      </bottom>
    </border>
    <border>
      <left style="hair">
        <color indexed="8"/>
      </left>
      <right style="hair">
        <color indexed="8"/>
      </right>
      <top style="double"/>
      <bottom>
        <color indexed="63"/>
      </bottom>
    </border>
    <border>
      <left>
        <color indexed="63"/>
      </left>
      <right>
        <color indexed="63"/>
      </right>
      <top style="double"/>
      <bottom>
        <color indexed="63"/>
      </bottom>
    </border>
    <border>
      <left style="hair">
        <color indexed="8"/>
      </left>
      <right>
        <color indexed="63"/>
      </right>
      <top style="double"/>
      <bottom>
        <color indexed="63"/>
      </bottom>
    </border>
    <border>
      <left style="hair"/>
      <right style="hair"/>
      <top style="double"/>
      <bottom>
        <color indexed="63"/>
      </bottom>
    </border>
    <border>
      <left style="hair"/>
      <right style="thin"/>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color indexed="63"/>
      </bottom>
    </border>
    <border>
      <left style="hair">
        <color indexed="8"/>
      </left>
      <right style="hair">
        <color indexed="8"/>
      </right>
      <top style="hair"/>
      <bottom>
        <color indexed="63"/>
      </bottom>
    </border>
    <border>
      <left>
        <color indexed="63"/>
      </left>
      <right>
        <color indexed="63"/>
      </right>
      <top style="hair"/>
      <bottom>
        <color indexed="63"/>
      </bottom>
    </border>
    <border>
      <left style="hair">
        <color indexed="8"/>
      </left>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color indexed="8"/>
      </left>
      <right style="thin">
        <color indexed="8"/>
      </right>
      <top style="hair">
        <color indexed="8"/>
      </top>
      <bottom style="hair">
        <color indexed="8"/>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thin"/>
      <bottom style="thin"/>
    </border>
    <border>
      <left>
        <color indexed="63"/>
      </left>
      <right style="thin"/>
      <top style="thin"/>
      <bottom style="thin"/>
    </border>
    <border>
      <left style="thin">
        <color indexed="8"/>
      </left>
      <right style="thin"/>
      <top style="hair">
        <color indexed="8"/>
      </top>
      <bottom style="hair">
        <color indexed="8"/>
      </bottom>
    </border>
    <border>
      <left style="thin">
        <color indexed="8"/>
      </left>
      <right style="thin"/>
      <top style="double">
        <color indexed="8"/>
      </top>
      <bottom style="hair">
        <color indexed="8"/>
      </bottom>
    </border>
    <border>
      <left style="thin">
        <color indexed="8"/>
      </left>
      <right style="thin"/>
      <top style="hair">
        <color indexed="8"/>
      </top>
      <bottom>
        <color indexed="63"/>
      </bottom>
    </border>
    <border>
      <left style="thin">
        <color indexed="8"/>
      </left>
      <right style="thin"/>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2" fillId="0" borderId="49" xfId="0" applyNumberFormat="1" applyFont="1" applyBorder="1" applyAlignment="1">
      <alignment vertical="center" wrapText="1"/>
    </xf>
    <xf numFmtId="183" fontId="2" fillId="0" borderId="50" xfId="0" applyNumberFormat="1" applyFont="1" applyBorder="1" applyAlignment="1">
      <alignment vertical="center" wrapText="1"/>
    </xf>
    <xf numFmtId="183" fontId="2" fillId="0" borderId="51" xfId="0" applyNumberFormat="1" applyFont="1" applyBorder="1" applyAlignment="1">
      <alignment vertical="center" wrapText="1"/>
    </xf>
    <xf numFmtId="183" fontId="2" fillId="0" borderId="52" xfId="0" applyNumberFormat="1" applyFont="1" applyBorder="1" applyAlignment="1">
      <alignment vertical="center" wrapTex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83" fontId="2" fillId="0" borderId="58" xfId="0" applyNumberFormat="1" applyFont="1" applyBorder="1" applyAlignment="1">
      <alignment vertical="center" wrapText="1"/>
    </xf>
    <xf numFmtId="183" fontId="2" fillId="0" borderId="59" xfId="0" applyNumberFormat="1" applyFont="1" applyBorder="1" applyAlignment="1">
      <alignment vertical="center" wrapText="1"/>
    </xf>
    <xf numFmtId="183" fontId="2" fillId="0" borderId="60" xfId="0" applyNumberFormat="1" applyFont="1" applyBorder="1" applyAlignment="1">
      <alignment vertical="center" wrapText="1"/>
    </xf>
    <xf numFmtId="183" fontId="2" fillId="0" borderId="61" xfId="0" applyNumberFormat="1" applyFont="1" applyBorder="1" applyAlignment="1">
      <alignment vertical="center" wrapText="1"/>
    </xf>
    <xf numFmtId="176" fontId="2" fillId="24" borderId="62" xfId="0" applyNumberFormat="1" applyFont="1" applyFill="1" applyBorder="1" applyAlignment="1">
      <alignment vertical="center" shrinkToFit="1"/>
    </xf>
    <xf numFmtId="176" fontId="2" fillId="24" borderId="63" xfId="0" applyNumberFormat="1" applyFont="1" applyFill="1" applyBorder="1" applyAlignment="1">
      <alignment vertical="center" shrinkToFit="1"/>
    </xf>
    <xf numFmtId="176" fontId="2" fillId="24" borderId="25"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55" xfId="48" applyNumberFormat="1" applyFont="1" applyFill="1" applyBorder="1" applyAlignment="1">
      <alignment vertical="center" shrinkToFit="1"/>
    </xf>
    <xf numFmtId="176" fontId="2" fillId="24" borderId="56" xfId="48" applyNumberFormat="1" applyFont="1" applyFill="1" applyBorder="1" applyAlignment="1">
      <alignment vertical="center" shrinkToFit="1"/>
    </xf>
    <xf numFmtId="0" fontId="24" fillId="24" borderId="64" xfId="0" applyFont="1" applyFill="1" applyBorder="1" applyAlignment="1">
      <alignment vertical="center" wrapText="1" shrinkToFit="1"/>
    </xf>
    <xf numFmtId="0" fontId="24" fillId="24" borderId="65" xfId="0" applyFont="1" applyFill="1" applyBorder="1" applyAlignment="1">
      <alignment vertical="center" wrapText="1" shrinkToFit="1"/>
    </xf>
    <xf numFmtId="38" fontId="2" fillId="0" borderId="66" xfId="48" applyFont="1" applyBorder="1" applyAlignment="1">
      <alignment horizontal="distributed" vertical="center" wrapText="1" inden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38" fontId="2" fillId="24" borderId="71" xfId="0" applyNumberFormat="1" applyFont="1" applyFill="1" applyBorder="1" applyAlignment="1">
      <alignment horizontal="center" vertical="center" shrinkToFit="1"/>
    </xf>
    <xf numFmtId="38" fontId="2" fillId="24" borderId="73" xfId="0" applyNumberFormat="1"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8" xfId="0" applyFont="1" applyFill="1" applyBorder="1" applyAlignment="1">
      <alignment horizontal="center" vertical="center"/>
    </xf>
    <xf numFmtId="0" fontId="1" fillId="25" borderId="78" xfId="0" applyFont="1" applyFill="1" applyBorder="1" applyAlignment="1">
      <alignment horizontal="center" vertical="center" wrapText="1"/>
    </xf>
    <xf numFmtId="0" fontId="1" fillId="25" borderId="79" xfId="0" applyFont="1" applyFill="1" applyBorder="1" applyAlignment="1">
      <alignment horizontal="center" vertical="center" wrapText="1"/>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xf>
    <xf numFmtId="0" fontId="24" fillId="24" borderId="82" xfId="0" applyFont="1" applyFill="1" applyBorder="1" applyAlignment="1">
      <alignment vertical="center" wrapText="1" shrinkToFit="1"/>
    </xf>
    <xf numFmtId="0" fontId="24" fillId="24" borderId="83" xfId="0" applyFont="1" applyFill="1" applyBorder="1" applyAlignment="1">
      <alignment vertical="center" wrapText="1" shrinkToFit="1"/>
    </xf>
    <xf numFmtId="0" fontId="1" fillId="25" borderId="79" xfId="0" applyFont="1" applyFill="1" applyBorder="1" applyAlignment="1">
      <alignment horizontal="center" vertical="center"/>
    </xf>
    <xf numFmtId="0" fontId="2" fillId="25" borderId="84" xfId="0" applyFont="1" applyFill="1" applyBorder="1" applyAlignment="1">
      <alignment horizontal="center" vertical="center"/>
    </xf>
    <xf numFmtId="0" fontId="2" fillId="25" borderId="85" xfId="0" applyFont="1" applyFill="1" applyBorder="1" applyAlignment="1">
      <alignment horizontal="center" vertical="center"/>
    </xf>
    <xf numFmtId="0" fontId="2" fillId="25" borderId="86" xfId="0" applyFont="1" applyFill="1" applyBorder="1" applyAlignment="1">
      <alignment horizontal="center" vertical="center"/>
    </xf>
    <xf numFmtId="0" fontId="2" fillId="25" borderId="87" xfId="0" applyFont="1" applyFill="1" applyBorder="1" applyAlignment="1">
      <alignment horizontal="center" vertical="center"/>
    </xf>
    <xf numFmtId="0" fontId="2" fillId="25" borderId="79" xfId="0" applyFont="1" applyFill="1" applyBorder="1" applyAlignment="1">
      <alignment horizontal="center" vertical="center" wrapText="1"/>
    </xf>
    <xf numFmtId="0" fontId="2" fillId="24" borderId="88" xfId="0" applyFont="1" applyFill="1" applyBorder="1" applyAlignment="1">
      <alignment horizontal="center" vertical="center" shrinkToFit="1"/>
    </xf>
    <xf numFmtId="0" fontId="2" fillId="24" borderId="89" xfId="0" applyFont="1" applyFill="1" applyBorder="1" applyAlignment="1">
      <alignment horizontal="center" vertical="center" shrinkToFit="1"/>
    </xf>
    <xf numFmtId="0" fontId="2" fillId="25" borderId="74" xfId="0" applyFont="1" applyFill="1" applyBorder="1" applyAlignment="1">
      <alignment horizontal="center" vertical="center" shrinkToFit="1"/>
    </xf>
    <xf numFmtId="0" fontId="2" fillId="25" borderId="75" xfId="0" applyFont="1" applyFill="1" applyBorder="1" applyAlignment="1">
      <alignment horizontal="center" vertical="center" shrinkToFit="1"/>
    </xf>
    <xf numFmtId="38" fontId="2" fillId="0" borderId="90" xfId="48" applyFont="1" applyBorder="1" applyAlignment="1">
      <alignment horizontal="distributed" vertical="center" wrapText="1" indent="1"/>
    </xf>
    <xf numFmtId="38" fontId="2" fillId="0" borderId="90" xfId="48" applyFont="1" applyBorder="1" applyAlignment="1">
      <alignment horizontal="distributed" vertical="center" indent="1"/>
    </xf>
    <xf numFmtId="38" fontId="2" fillId="0" borderId="91" xfId="48" applyFont="1" applyBorder="1" applyAlignment="1">
      <alignment horizontal="distributed" vertical="center" wrapText="1" indent="1"/>
    </xf>
    <xf numFmtId="38" fontId="2" fillId="0" borderId="92" xfId="48" applyFont="1" applyBorder="1" applyAlignment="1">
      <alignment horizontal="distributed" vertical="center" wrapText="1" indent="1"/>
    </xf>
    <xf numFmtId="38" fontId="2" fillId="0" borderId="93" xfId="48" applyFont="1"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8.0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82</v>
      </c>
    </row>
    <row r="4" spans="1:10" ht="21" customHeight="1" thickBot="1">
      <c r="A4" s="7" t="s">
        <v>92</v>
      </c>
      <c r="B4" s="10"/>
      <c r="G4" s="37" t="s">
        <v>51</v>
      </c>
      <c r="H4" s="38" t="s">
        <v>52</v>
      </c>
      <c r="I4" s="8" t="s">
        <v>53</v>
      </c>
      <c r="J4" s="11" t="s">
        <v>54</v>
      </c>
    </row>
    <row r="5" spans="7:10" ht="13.5" customHeight="1" thickTop="1">
      <c r="G5" s="12">
        <v>227954</v>
      </c>
      <c r="H5" s="13">
        <v>1128834</v>
      </c>
      <c r="I5" s="14">
        <v>65909</v>
      </c>
      <c r="J5" s="15">
        <f>+G5+H5+I5</f>
        <v>1422697</v>
      </c>
    </row>
    <row r="6" ht="14.25">
      <c r="A6" s="6" t="s">
        <v>2</v>
      </c>
    </row>
    <row r="7" spans="8:9" ht="10.5">
      <c r="H7" s="3" t="s">
        <v>82</v>
      </c>
      <c r="I7" s="3"/>
    </row>
    <row r="8" spans="1:9" ht="13.5" customHeight="1">
      <c r="A8" s="122" t="s">
        <v>0</v>
      </c>
      <c r="B8" s="128" t="s">
        <v>3</v>
      </c>
      <c r="C8" s="129" t="s">
        <v>4</v>
      </c>
      <c r="D8" s="129" t="s">
        <v>5</v>
      </c>
      <c r="E8" s="129" t="s">
        <v>6</v>
      </c>
      <c r="F8" s="126" t="s">
        <v>55</v>
      </c>
      <c r="G8" s="129" t="s">
        <v>7</v>
      </c>
      <c r="H8" s="137" t="s">
        <v>8</v>
      </c>
      <c r="I8" s="138"/>
    </row>
    <row r="9" spans="1:9" ht="13.5" customHeight="1" thickBot="1">
      <c r="A9" s="123"/>
      <c r="B9" s="125"/>
      <c r="C9" s="127"/>
      <c r="D9" s="127"/>
      <c r="E9" s="127"/>
      <c r="F9" s="141"/>
      <c r="G9" s="127"/>
      <c r="H9" s="139"/>
      <c r="I9" s="140"/>
    </row>
    <row r="10" spans="1:9" ht="18.75" customHeight="1" thickTop="1">
      <c r="A10" s="34" t="s">
        <v>9</v>
      </c>
      <c r="B10" s="16">
        <v>2015589</v>
      </c>
      <c r="C10" s="17">
        <v>1891729</v>
      </c>
      <c r="D10" s="17">
        <v>123860</v>
      </c>
      <c r="E10" s="17">
        <v>95211</v>
      </c>
      <c r="F10" s="17"/>
      <c r="G10" s="17">
        <v>3017921</v>
      </c>
      <c r="H10" s="134" t="s">
        <v>93</v>
      </c>
      <c r="I10" s="135"/>
    </row>
    <row r="11" spans="1:9" ht="18.75" customHeight="1">
      <c r="A11" s="112" t="s">
        <v>94</v>
      </c>
      <c r="B11" s="108">
        <v>1270</v>
      </c>
      <c r="C11" s="109">
        <v>1270</v>
      </c>
      <c r="D11" s="109"/>
      <c r="E11" s="109"/>
      <c r="F11" s="109"/>
      <c r="G11" s="109"/>
      <c r="H11" s="110"/>
      <c r="I11" s="111"/>
    </row>
    <row r="12" spans="1:9" ht="18.75" customHeight="1">
      <c r="A12" s="39" t="s">
        <v>1</v>
      </c>
      <c r="B12" s="25">
        <f>SUM(B10:B11)</f>
        <v>2016859</v>
      </c>
      <c r="C12" s="26">
        <f>SUM(C10:C11)</f>
        <v>1892999</v>
      </c>
      <c r="D12" s="26">
        <f>SUM(D10:D11)</f>
        <v>123860</v>
      </c>
      <c r="E12" s="26">
        <f>SUM(E10:E11)</f>
        <v>95211</v>
      </c>
      <c r="F12" s="76"/>
      <c r="G12" s="26">
        <f>SUM(G10:G11)</f>
        <v>3017921</v>
      </c>
      <c r="H12" s="142"/>
      <c r="I12" s="143"/>
    </row>
    <row r="13" spans="1:8" ht="13.5" customHeight="1">
      <c r="A13" s="79" t="s">
        <v>70</v>
      </c>
      <c r="B13" s="77"/>
      <c r="C13" s="77"/>
      <c r="D13" s="77"/>
      <c r="E13" s="77"/>
      <c r="F13" s="77"/>
      <c r="G13" s="77"/>
      <c r="H13" s="78"/>
    </row>
    <row r="14" ht="9.75" customHeight="1"/>
    <row r="15" ht="14.25">
      <c r="A15" s="6" t="s">
        <v>10</v>
      </c>
    </row>
    <row r="16" spans="9:12" ht="10.5">
      <c r="I16" s="3" t="s">
        <v>82</v>
      </c>
      <c r="K16" s="3"/>
      <c r="L16" s="3"/>
    </row>
    <row r="17" spans="1:9" ht="13.5" customHeight="1">
      <c r="A17" s="122" t="s">
        <v>0</v>
      </c>
      <c r="B17" s="124" t="s">
        <v>43</v>
      </c>
      <c r="C17" s="126" t="s">
        <v>44</v>
      </c>
      <c r="D17" s="126" t="s">
        <v>45</v>
      </c>
      <c r="E17" s="130" t="s">
        <v>46</v>
      </c>
      <c r="F17" s="126" t="s">
        <v>55</v>
      </c>
      <c r="G17" s="126" t="s">
        <v>11</v>
      </c>
      <c r="H17" s="130" t="s">
        <v>41</v>
      </c>
      <c r="I17" s="132" t="s">
        <v>8</v>
      </c>
    </row>
    <row r="18" spans="1:9" ht="13.5" customHeight="1" thickBot="1">
      <c r="A18" s="123"/>
      <c r="B18" s="125"/>
      <c r="C18" s="127"/>
      <c r="D18" s="127"/>
      <c r="E18" s="136"/>
      <c r="F18" s="141"/>
      <c r="G18" s="141"/>
      <c r="H18" s="131"/>
      <c r="I18" s="133"/>
    </row>
    <row r="19" spans="1:9" ht="10.5" customHeight="1" thickTop="1">
      <c r="A19" s="148" t="s">
        <v>71</v>
      </c>
      <c r="B19" s="90" t="s">
        <v>72</v>
      </c>
      <c r="C19" s="91" t="s">
        <v>73</v>
      </c>
      <c r="D19" s="92"/>
      <c r="E19" s="93" t="s">
        <v>74</v>
      </c>
      <c r="F19" s="94"/>
      <c r="G19" s="94"/>
      <c r="H19" s="94"/>
      <c r="I19" s="95"/>
    </row>
    <row r="20" spans="1:9" ht="10.5" customHeight="1">
      <c r="A20" s="147"/>
      <c r="B20" s="96">
        <v>26228</v>
      </c>
      <c r="C20" s="97">
        <v>21225</v>
      </c>
      <c r="D20" s="97">
        <f>+B20-C20</f>
        <v>5003</v>
      </c>
      <c r="E20" s="97">
        <f>+D20</f>
        <v>5003</v>
      </c>
      <c r="F20" s="97">
        <v>2833</v>
      </c>
      <c r="G20" s="97">
        <v>42114</v>
      </c>
      <c r="H20" s="97">
        <v>23120</v>
      </c>
      <c r="I20" s="98"/>
    </row>
    <row r="21" spans="1:9" ht="10.5" customHeight="1">
      <c r="A21" s="149" t="s">
        <v>75</v>
      </c>
      <c r="B21" s="99" t="s">
        <v>72</v>
      </c>
      <c r="C21" s="100" t="s">
        <v>73</v>
      </c>
      <c r="D21" s="101"/>
      <c r="E21" s="102" t="s">
        <v>74</v>
      </c>
      <c r="F21" s="103"/>
      <c r="G21" s="103"/>
      <c r="H21" s="103"/>
      <c r="I21" s="104"/>
    </row>
    <row r="22" spans="1:9" ht="10.5" customHeight="1">
      <c r="A22" s="150"/>
      <c r="B22" s="88">
        <v>3440</v>
      </c>
      <c r="C22" s="89">
        <v>2977</v>
      </c>
      <c r="D22" s="97">
        <f>+B22-C22</f>
        <v>463</v>
      </c>
      <c r="E22" s="97">
        <f>+D22</f>
        <v>463</v>
      </c>
      <c r="F22" s="89">
        <v>779</v>
      </c>
      <c r="G22" s="89">
        <v>12023</v>
      </c>
      <c r="H22" s="89">
        <v>6600</v>
      </c>
      <c r="I22" s="20"/>
    </row>
    <row r="23" spans="1:9" ht="10.5" customHeight="1">
      <c r="A23" s="146" t="s">
        <v>76</v>
      </c>
      <c r="B23" s="99" t="s">
        <v>72</v>
      </c>
      <c r="C23" s="100" t="s">
        <v>73</v>
      </c>
      <c r="D23" s="101"/>
      <c r="E23" s="102" t="s">
        <v>74</v>
      </c>
      <c r="F23" s="103"/>
      <c r="G23" s="103"/>
      <c r="H23" s="103"/>
      <c r="I23" s="104"/>
    </row>
    <row r="24" spans="1:9" ht="10.5" customHeight="1">
      <c r="A24" s="147"/>
      <c r="B24" s="88">
        <v>132937</v>
      </c>
      <c r="C24" s="89">
        <v>131661</v>
      </c>
      <c r="D24" s="97">
        <f>+B24-C24</f>
        <v>1276</v>
      </c>
      <c r="E24" s="97">
        <f>+D24</f>
        <v>1276</v>
      </c>
      <c r="F24" s="89">
        <v>80659</v>
      </c>
      <c r="G24" s="89">
        <v>677604</v>
      </c>
      <c r="H24" s="89">
        <v>563088</v>
      </c>
      <c r="I24" s="20"/>
    </row>
    <row r="25" spans="1:9" ht="10.5" customHeight="1">
      <c r="A25" s="149" t="s">
        <v>77</v>
      </c>
      <c r="B25" s="99" t="s">
        <v>72</v>
      </c>
      <c r="C25" s="100" t="s">
        <v>73</v>
      </c>
      <c r="D25" s="101"/>
      <c r="E25" s="102" t="s">
        <v>74</v>
      </c>
      <c r="F25" s="103"/>
      <c r="G25" s="103"/>
      <c r="H25" s="103"/>
      <c r="I25" s="104"/>
    </row>
    <row r="26" spans="1:9" ht="10.5" customHeight="1">
      <c r="A26" s="150"/>
      <c r="B26" s="88">
        <v>202869</v>
      </c>
      <c r="C26" s="89">
        <v>201849</v>
      </c>
      <c r="D26" s="97">
        <f>+B26-C26</f>
        <v>1020</v>
      </c>
      <c r="E26" s="97">
        <f>+D26</f>
        <v>1020</v>
      </c>
      <c r="F26" s="89">
        <v>6372</v>
      </c>
      <c r="G26" s="89">
        <v>633781</v>
      </c>
      <c r="H26" s="89">
        <v>211049</v>
      </c>
      <c r="I26" s="20"/>
    </row>
    <row r="27" spans="1:9" ht="10.5" customHeight="1">
      <c r="A27" s="146" t="s">
        <v>78</v>
      </c>
      <c r="B27" s="99" t="s">
        <v>72</v>
      </c>
      <c r="C27" s="100" t="s">
        <v>73</v>
      </c>
      <c r="D27" s="101"/>
      <c r="E27" s="102" t="s">
        <v>74</v>
      </c>
      <c r="F27" s="103"/>
      <c r="G27" s="103"/>
      <c r="H27" s="103"/>
      <c r="I27" s="104"/>
    </row>
    <row r="28" spans="1:9" ht="10.5" customHeight="1">
      <c r="A28" s="147"/>
      <c r="B28" s="88">
        <v>278797</v>
      </c>
      <c r="C28" s="89">
        <v>257016</v>
      </c>
      <c r="D28" s="97">
        <f>+B28-C28</f>
        <v>21781</v>
      </c>
      <c r="E28" s="97">
        <f>+D28</f>
        <v>21781</v>
      </c>
      <c r="F28" s="89">
        <v>13559</v>
      </c>
      <c r="G28" s="89">
        <v>0</v>
      </c>
      <c r="H28" s="89">
        <v>0</v>
      </c>
      <c r="I28" s="20"/>
    </row>
    <row r="29" spans="1:9" ht="10.5" customHeight="1">
      <c r="A29" s="146" t="s">
        <v>79</v>
      </c>
      <c r="B29" s="99" t="s">
        <v>72</v>
      </c>
      <c r="C29" s="100" t="s">
        <v>73</v>
      </c>
      <c r="D29" s="101"/>
      <c r="E29" s="102" t="s">
        <v>74</v>
      </c>
      <c r="F29" s="103"/>
      <c r="G29" s="103"/>
      <c r="H29" s="103"/>
      <c r="I29" s="104"/>
    </row>
    <row r="30" spans="1:9" ht="10.5" customHeight="1">
      <c r="A30" s="147"/>
      <c r="B30" s="88">
        <v>167448</v>
      </c>
      <c r="C30" s="89">
        <v>165682</v>
      </c>
      <c r="D30" s="97">
        <f>+B30-C30</f>
        <v>1766</v>
      </c>
      <c r="E30" s="97">
        <f>+D30</f>
        <v>1766</v>
      </c>
      <c r="F30" s="89">
        <v>45348</v>
      </c>
      <c r="G30" s="89">
        <v>90296</v>
      </c>
      <c r="H30" s="89">
        <v>24289</v>
      </c>
      <c r="I30" s="20"/>
    </row>
    <row r="31" spans="1:9" ht="10.5" customHeight="1">
      <c r="A31" s="146" t="s">
        <v>80</v>
      </c>
      <c r="B31" s="99" t="s">
        <v>72</v>
      </c>
      <c r="C31" s="100" t="s">
        <v>73</v>
      </c>
      <c r="D31" s="101"/>
      <c r="E31" s="102" t="s">
        <v>74</v>
      </c>
      <c r="F31" s="103"/>
      <c r="G31" s="103"/>
      <c r="H31" s="103"/>
      <c r="I31" s="104"/>
    </row>
    <row r="32" spans="1:9" ht="10.5" customHeight="1">
      <c r="A32" s="147"/>
      <c r="B32" s="88">
        <v>268337</v>
      </c>
      <c r="C32" s="89">
        <v>252475</v>
      </c>
      <c r="D32" s="97">
        <f>+B32-C32</f>
        <v>15862</v>
      </c>
      <c r="E32" s="97">
        <f>+D32</f>
        <v>15862</v>
      </c>
      <c r="F32" s="89">
        <v>39421</v>
      </c>
      <c r="G32" s="89">
        <v>0</v>
      </c>
      <c r="H32" s="89">
        <v>0</v>
      </c>
      <c r="I32" s="20"/>
    </row>
    <row r="33" spans="1:9" ht="10.5" customHeight="1">
      <c r="A33" s="147" t="s">
        <v>81</v>
      </c>
      <c r="B33" s="99" t="s">
        <v>72</v>
      </c>
      <c r="C33" s="100" t="s">
        <v>73</v>
      </c>
      <c r="D33" s="101"/>
      <c r="E33" s="102" t="s">
        <v>74</v>
      </c>
      <c r="F33" s="103"/>
      <c r="G33" s="103"/>
      <c r="H33" s="103"/>
      <c r="I33" s="104"/>
    </row>
    <row r="34" spans="1:9" ht="10.5" customHeight="1">
      <c r="A34" s="147"/>
      <c r="B34" s="88">
        <v>38865</v>
      </c>
      <c r="C34" s="89">
        <v>38765</v>
      </c>
      <c r="D34" s="97">
        <f>+B34-C34</f>
        <v>100</v>
      </c>
      <c r="E34" s="97">
        <f>+D34</f>
        <v>100</v>
      </c>
      <c r="F34" s="89">
        <v>4152</v>
      </c>
      <c r="G34" s="89">
        <v>0</v>
      </c>
      <c r="H34" s="89">
        <v>0</v>
      </c>
      <c r="I34" s="20"/>
    </row>
    <row r="35" spans="1:9" ht="10.5" customHeight="1">
      <c r="A35" s="146" t="s">
        <v>95</v>
      </c>
      <c r="B35" s="99" t="s">
        <v>72</v>
      </c>
      <c r="C35" s="100" t="s">
        <v>73</v>
      </c>
      <c r="D35" s="101"/>
      <c r="E35" s="102" t="s">
        <v>74</v>
      </c>
      <c r="F35" s="103"/>
      <c r="G35" s="103"/>
      <c r="H35" s="103"/>
      <c r="I35" s="104"/>
    </row>
    <row r="36" spans="1:9" ht="10.5" customHeight="1">
      <c r="A36" s="147"/>
      <c r="B36" s="88">
        <v>35554</v>
      </c>
      <c r="C36" s="89">
        <v>35295</v>
      </c>
      <c r="D36" s="97">
        <f>+B36-C36</f>
        <v>259</v>
      </c>
      <c r="E36" s="97">
        <f>+D36</f>
        <v>259</v>
      </c>
      <c r="F36" s="89">
        <v>14896</v>
      </c>
      <c r="G36" s="89">
        <v>0</v>
      </c>
      <c r="H36" s="89">
        <v>0</v>
      </c>
      <c r="I36" s="20"/>
    </row>
    <row r="37" spans="1:9" ht="13.5" customHeight="1">
      <c r="A37" s="39" t="s">
        <v>15</v>
      </c>
      <c r="B37" s="40"/>
      <c r="C37" s="41"/>
      <c r="D37" s="41"/>
      <c r="E37" s="30">
        <f>SUM(E19:E36)</f>
        <v>47530</v>
      </c>
      <c r="F37" s="32"/>
      <c r="G37" s="30">
        <f>SUM(G19:G36)</f>
        <v>1455818</v>
      </c>
      <c r="H37" s="30">
        <f>SUM(H19:H36)</f>
        <v>828146</v>
      </c>
      <c r="I37" s="33"/>
    </row>
    <row r="38" ht="10.5">
      <c r="A38" s="1" t="s">
        <v>61</v>
      </c>
    </row>
    <row r="39" ht="10.5">
      <c r="A39" s="1" t="s">
        <v>65</v>
      </c>
    </row>
    <row r="40" ht="10.5">
      <c r="A40" s="1" t="s">
        <v>49</v>
      </c>
    </row>
    <row r="41" ht="10.5">
      <c r="A41" s="1" t="s">
        <v>48</v>
      </c>
    </row>
    <row r="42" ht="9.75" customHeight="1"/>
    <row r="43" ht="14.25">
      <c r="A43" s="6" t="s">
        <v>13</v>
      </c>
    </row>
    <row r="44" spans="9:10" ht="10.5">
      <c r="I44" s="3" t="s">
        <v>82</v>
      </c>
      <c r="J44" s="3"/>
    </row>
    <row r="45" spans="1:9" ht="13.5" customHeight="1">
      <c r="A45" s="122" t="s">
        <v>14</v>
      </c>
      <c r="B45" s="124" t="s">
        <v>43</v>
      </c>
      <c r="C45" s="126" t="s">
        <v>44</v>
      </c>
      <c r="D45" s="126" t="s">
        <v>45</v>
      </c>
      <c r="E45" s="130" t="s">
        <v>46</v>
      </c>
      <c r="F45" s="126" t="s">
        <v>55</v>
      </c>
      <c r="G45" s="126" t="s">
        <v>11</v>
      </c>
      <c r="H45" s="130" t="s">
        <v>42</v>
      </c>
      <c r="I45" s="132" t="s">
        <v>8</v>
      </c>
    </row>
    <row r="46" spans="1:9" ht="13.5" customHeight="1" thickBot="1">
      <c r="A46" s="123"/>
      <c r="B46" s="125"/>
      <c r="C46" s="127"/>
      <c r="D46" s="127"/>
      <c r="E46" s="136"/>
      <c r="F46" s="141"/>
      <c r="G46" s="141"/>
      <c r="H46" s="131"/>
      <c r="I46" s="133"/>
    </row>
    <row r="47" spans="1:9" ht="13.5" customHeight="1" thickTop="1">
      <c r="A47" s="34" t="s">
        <v>83</v>
      </c>
      <c r="B47" s="18">
        <v>703915</v>
      </c>
      <c r="C47" s="19">
        <v>673476</v>
      </c>
      <c r="D47" s="19">
        <v>30439</v>
      </c>
      <c r="E47" s="19">
        <v>30439</v>
      </c>
      <c r="F47" s="19">
        <v>0</v>
      </c>
      <c r="G47" s="19">
        <v>88972</v>
      </c>
      <c r="H47" s="19">
        <v>21264</v>
      </c>
      <c r="I47" s="105" t="s">
        <v>9</v>
      </c>
    </row>
    <row r="48" spans="1:9" ht="13.5" customHeight="1">
      <c r="A48" s="35" t="s">
        <v>84</v>
      </c>
      <c r="B48" s="21">
        <v>1447398</v>
      </c>
      <c r="C48" s="22">
        <v>1416093</v>
      </c>
      <c r="D48" s="22">
        <v>31305</v>
      </c>
      <c r="E48" s="22">
        <v>31305</v>
      </c>
      <c r="F48" s="22">
        <v>100000</v>
      </c>
      <c r="G48" s="22">
        <v>868583</v>
      </c>
      <c r="H48" s="22">
        <v>65144</v>
      </c>
      <c r="I48" s="106" t="s">
        <v>9</v>
      </c>
    </row>
    <row r="49" spans="1:9" ht="13.5" customHeight="1">
      <c r="A49" s="35" t="s">
        <v>99</v>
      </c>
      <c r="B49" s="21">
        <v>4934822</v>
      </c>
      <c r="C49" s="22">
        <v>4913892</v>
      </c>
      <c r="D49" s="22">
        <v>20930</v>
      </c>
      <c r="E49" s="22">
        <v>20930</v>
      </c>
      <c r="F49" s="22">
        <v>1512000</v>
      </c>
      <c r="G49" s="22">
        <v>0</v>
      </c>
      <c r="H49" s="22">
        <v>0</v>
      </c>
      <c r="I49" s="106" t="s">
        <v>9</v>
      </c>
    </row>
    <row r="50" spans="1:9" ht="13.5" customHeight="1">
      <c r="A50" s="35" t="s">
        <v>85</v>
      </c>
      <c r="B50" s="21">
        <v>123663</v>
      </c>
      <c r="C50" s="22">
        <v>113220</v>
      </c>
      <c r="D50" s="22">
        <v>10443</v>
      </c>
      <c r="E50" s="22">
        <v>10443</v>
      </c>
      <c r="F50" s="22">
        <v>0</v>
      </c>
      <c r="G50" s="22">
        <v>0</v>
      </c>
      <c r="H50" s="22">
        <v>0</v>
      </c>
      <c r="I50" s="106" t="s">
        <v>9</v>
      </c>
    </row>
    <row r="51" spans="1:9" ht="13.5" customHeight="1">
      <c r="A51" s="35" t="s">
        <v>86</v>
      </c>
      <c r="B51" s="21">
        <v>120419</v>
      </c>
      <c r="C51" s="22">
        <v>75994</v>
      </c>
      <c r="D51" s="22">
        <v>44425</v>
      </c>
      <c r="E51" s="22">
        <v>44425</v>
      </c>
      <c r="F51" s="22">
        <v>0</v>
      </c>
      <c r="G51" s="22">
        <v>0</v>
      </c>
      <c r="H51" s="22">
        <v>0</v>
      </c>
      <c r="I51" s="106" t="s">
        <v>9</v>
      </c>
    </row>
    <row r="52" spans="1:9" ht="13.5" customHeight="1">
      <c r="A52" s="36" t="s">
        <v>87</v>
      </c>
      <c r="B52" s="27">
        <v>1856385</v>
      </c>
      <c r="C52" s="28">
        <v>1835141</v>
      </c>
      <c r="D52" s="28">
        <v>21244</v>
      </c>
      <c r="E52" s="28">
        <v>21244</v>
      </c>
      <c r="F52" s="28">
        <v>340664</v>
      </c>
      <c r="G52" s="28">
        <v>0</v>
      </c>
      <c r="H52" s="28">
        <v>0</v>
      </c>
      <c r="I52" s="107" t="s">
        <v>9</v>
      </c>
    </row>
    <row r="53" spans="1:9" ht="13.5" customHeight="1">
      <c r="A53" s="39" t="s">
        <v>16</v>
      </c>
      <c r="B53" s="40"/>
      <c r="C53" s="41"/>
      <c r="D53" s="41"/>
      <c r="E53" s="30"/>
      <c r="F53" s="32"/>
      <c r="G53" s="30">
        <f>SUM(G47:G52)</f>
        <v>957555</v>
      </c>
      <c r="H53" s="30">
        <f>SUM(H47:H52)</f>
        <v>86408</v>
      </c>
      <c r="I53" s="42"/>
    </row>
    <row r="54" ht="9.75" customHeight="1">
      <c r="A54" s="2"/>
    </row>
    <row r="55" ht="14.25">
      <c r="A55" s="6" t="s">
        <v>56</v>
      </c>
    </row>
    <row r="56" ht="10.5">
      <c r="J56" s="3" t="s">
        <v>82</v>
      </c>
    </row>
    <row r="57" spans="1:10" ht="13.5" customHeight="1">
      <c r="A57" s="144" t="s">
        <v>17</v>
      </c>
      <c r="B57" s="124" t="s">
        <v>19</v>
      </c>
      <c r="C57" s="126" t="s">
        <v>47</v>
      </c>
      <c r="D57" s="126" t="s">
        <v>20</v>
      </c>
      <c r="E57" s="126" t="s">
        <v>21</v>
      </c>
      <c r="F57" s="126" t="s">
        <v>22</v>
      </c>
      <c r="G57" s="130" t="s">
        <v>23</v>
      </c>
      <c r="H57" s="130" t="s">
        <v>24</v>
      </c>
      <c r="I57" s="130" t="s">
        <v>59</v>
      </c>
      <c r="J57" s="132" t="s">
        <v>8</v>
      </c>
    </row>
    <row r="58" spans="1:10" ht="13.5" customHeight="1" thickBot="1">
      <c r="A58" s="145"/>
      <c r="B58" s="125"/>
      <c r="C58" s="127"/>
      <c r="D58" s="127"/>
      <c r="E58" s="127"/>
      <c r="F58" s="127"/>
      <c r="G58" s="136"/>
      <c r="H58" s="136"/>
      <c r="I58" s="131"/>
      <c r="J58" s="133"/>
    </row>
    <row r="59" spans="1:10" ht="13.5" customHeight="1" thickTop="1">
      <c r="A59" s="36" t="s">
        <v>12</v>
      </c>
      <c r="B59" s="27"/>
      <c r="C59" s="28"/>
      <c r="D59" s="28"/>
      <c r="E59" s="28"/>
      <c r="F59" s="28"/>
      <c r="G59" s="28"/>
      <c r="H59" s="28"/>
      <c r="I59" s="28"/>
      <c r="J59" s="29"/>
    </row>
    <row r="60" spans="1:10" ht="13.5" customHeight="1">
      <c r="A60" s="43" t="s">
        <v>18</v>
      </c>
      <c r="B60" s="31"/>
      <c r="C60" s="32"/>
      <c r="D60" s="30"/>
      <c r="E60" s="30"/>
      <c r="F60" s="30"/>
      <c r="G60" s="30"/>
      <c r="H60" s="30"/>
      <c r="I60" s="30"/>
      <c r="J60" s="33"/>
    </row>
    <row r="61" ht="10.5">
      <c r="A61" s="1" t="s">
        <v>62</v>
      </c>
    </row>
    <row r="62" ht="9.75" customHeight="1"/>
    <row r="63" ht="14.25">
      <c r="A63" s="6" t="s">
        <v>39</v>
      </c>
    </row>
    <row r="64" ht="10.5">
      <c r="D64" s="3" t="s">
        <v>82</v>
      </c>
    </row>
    <row r="65" spans="1:4" ht="21.75" thickBot="1">
      <c r="A65" s="44" t="s">
        <v>34</v>
      </c>
      <c r="B65" s="45" t="s">
        <v>63</v>
      </c>
      <c r="C65" s="46" t="s">
        <v>64</v>
      </c>
      <c r="D65" s="47" t="s">
        <v>50</v>
      </c>
    </row>
    <row r="66" spans="1:4" ht="11.25" thickTop="1">
      <c r="A66" s="48" t="s">
        <v>35</v>
      </c>
      <c r="B66" s="18">
        <v>127642</v>
      </c>
      <c r="C66" s="19">
        <v>128275</v>
      </c>
      <c r="D66" s="24">
        <f>+C66-B66</f>
        <v>633</v>
      </c>
    </row>
    <row r="67" spans="1:4" ht="10.5">
      <c r="A67" s="49" t="s">
        <v>36</v>
      </c>
      <c r="B67" s="21">
        <v>33178</v>
      </c>
      <c r="C67" s="22">
        <v>33181</v>
      </c>
      <c r="D67" s="23">
        <f>+C67-B67</f>
        <v>3</v>
      </c>
    </row>
    <row r="68" spans="1:4" ht="10.5">
      <c r="A68" s="50" t="s">
        <v>37</v>
      </c>
      <c r="B68" s="27">
        <v>380223</v>
      </c>
      <c r="C68" s="28">
        <v>387184</v>
      </c>
      <c r="D68" s="29">
        <f>+C68-B68</f>
        <v>6961</v>
      </c>
    </row>
    <row r="69" spans="1:4" ht="10.5">
      <c r="A69" s="51" t="s">
        <v>38</v>
      </c>
      <c r="B69" s="80">
        <v>541043</v>
      </c>
      <c r="C69" s="30">
        <v>548640</v>
      </c>
      <c r="D69" s="33">
        <f>+C69-B69</f>
        <v>7597</v>
      </c>
    </row>
    <row r="70" spans="1:4" ht="10.5">
      <c r="A70" s="1" t="s">
        <v>58</v>
      </c>
      <c r="B70" s="52"/>
      <c r="C70" s="52"/>
      <c r="D70" s="52"/>
    </row>
    <row r="71" spans="1:4" ht="9.75" customHeight="1">
      <c r="A71" s="53"/>
      <c r="B71" s="52"/>
      <c r="C71" s="52"/>
      <c r="D71" s="52"/>
    </row>
    <row r="72" ht="14.25">
      <c r="A72" s="6" t="s">
        <v>57</v>
      </c>
    </row>
    <row r="73" ht="10.5" customHeight="1">
      <c r="A73" s="6"/>
    </row>
    <row r="74" spans="1:11" ht="21.75" thickBot="1">
      <c r="A74" s="44" t="s">
        <v>33</v>
      </c>
      <c r="B74" s="45" t="s">
        <v>63</v>
      </c>
      <c r="C74" s="46" t="s">
        <v>64</v>
      </c>
      <c r="D74" s="46" t="s">
        <v>50</v>
      </c>
      <c r="E74" s="54" t="s">
        <v>31</v>
      </c>
      <c r="F74" s="47" t="s">
        <v>32</v>
      </c>
      <c r="G74" s="113" t="s">
        <v>40</v>
      </c>
      <c r="H74" s="114"/>
      <c r="I74" s="45" t="s">
        <v>63</v>
      </c>
      <c r="J74" s="46" t="s">
        <v>64</v>
      </c>
      <c r="K74" s="47" t="s">
        <v>50</v>
      </c>
    </row>
    <row r="75" spans="1:11" ht="11.25" thickTop="1">
      <c r="A75" s="48" t="s">
        <v>25</v>
      </c>
      <c r="B75" s="55">
        <v>7.84</v>
      </c>
      <c r="C75" s="56">
        <v>6.69</v>
      </c>
      <c r="D75" s="56">
        <f aca="true" t="shared" si="0" ref="D75:D80">+C75-B75</f>
        <v>-1.1499999999999995</v>
      </c>
      <c r="E75" s="57">
        <v>-15</v>
      </c>
      <c r="F75" s="58">
        <v>-20</v>
      </c>
      <c r="G75" s="120" t="s">
        <v>88</v>
      </c>
      <c r="H75" s="121"/>
      <c r="I75" s="86" t="s">
        <v>97</v>
      </c>
      <c r="J75" s="59" t="s">
        <v>97</v>
      </c>
      <c r="K75" s="83"/>
    </row>
    <row r="76" spans="1:11" ht="10.5">
      <c r="A76" s="49" t="s">
        <v>26</v>
      </c>
      <c r="B76" s="81">
        <v>10.95</v>
      </c>
      <c r="C76" s="60">
        <v>10.39</v>
      </c>
      <c r="D76" s="60">
        <f t="shared" si="0"/>
        <v>-0.5599999999999987</v>
      </c>
      <c r="E76" s="61">
        <v>-20</v>
      </c>
      <c r="F76" s="62">
        <v>-40</v>
      </c>
      <c r="G76" s="119" t="s">
        <v>89</v>
      </c>
      <c r="H76" s="118"/>
      <c r="I76" s="82" t="s">
        <v>97</v>
      </c>
      <c r="J76" s="63" t="s">
        <v>98</v>
      </c>
      <c r="K76" s="84"/>
    </row>
    <row r="77" spans="1:11" ht="10.5">
      <c r="A77" s="49" t="s">
        <v>27</v>
      </c>
      <c r="B77" s="64">
        <v>14.7</v>
      </c>
      <c r="C77" s="63">
        <v>13.8</v>
      </c>
      <c r="D77" s="63">
        <f t="shared" si="0"/>
        <v>-0.8999999999999986</v>
      </c>
      <c r="E77" s="65">
        <v>25</v>
      </c>
      <c r="F77" s="66">
        <v>35</v>
      </c>
      <c r="G77" s="119" t="s">
        <v>90</v>
      </c>
      <c r="H77" s="118"/>
      <c r="I77" s="82" t="s">
        <v>97</v>
      </c>
      <c r="J77" s="63" t="s">
        <v>97</v>
      </c>
      <c r="K77" s="84"/>
    </row>
    <row r="78" spans="1:11" ht="10.5">
      <c r="A78" s="49" t="s">
        <v>28</v>
      </c>
      <c r="B78" s="82">
        <v>144.7</v>
      </c>
      <c r="C78" s="63">
        <v>105.6</v>
      </c>
      <c r="D78" s="63">
        <f t="shared" si="0"/>
        <v>-39.099999999999994</v>
      </c>
      <c r="E78" s="65">
        <v>350</v>
      </c>
      <c r="F78" s="67"/>
      <c r="G78" s="119" t="s">
        <v>91</v>
      </c>
      <c r="H78" s="118"/>
      <c r="I78" s="82" t="s">
        <v>96</v>
      </c>
      <c r="J78" s="63" t="s">
        <v>97</v>
      </c>
      <c r="K78" s="84"/>
    </row>
    <row r="79" spans="1:11" ht="10.5">
      <c r="A79" s="49" t="s">
        <v>29</v>
      </c>
      <c r="B79" s="75">
        <v>0.152</v>
      </c>
      <c r="C79" s="60">
        <v>0.15</v>
      </c>
      <c r="D79" s="60">
        <f t="shared" si="0"/>
        <v>-0.0020000000000000018</v>
      </c>
      <c r="E79" s="68"/>
      <c r="F79" s="69"/>
      <c r="G79" s="117"/>
      <c r="H79" s="118"/>
      <c r="I79" s="82"/>
      <c r="J79" s="63"/>
      <c r="K79" s="84"/>
    </row>
    <row r="80" spans="1:11" ht="10.5">
      <c r="A80" s="70" t="s">
        <v>30</v>
      </c>
      <c r="B80" s="71">
        <v>95.7</v>
      </c>
      <c r="C80" s="72">
        <v>92.1</v>
      </c>
      <c r="D80" s="72">
        <f t="shared" si="0"/>
        <v>-3.6000000000000085</v>
      </c>
      <c r="E80" s="73"/>
      <c r="F80" s="74"/>
      <c r="G80" s="115"/>
      <c r="H80" s="116"/>
      <c r="I80" s="87"/>
      <c r="J80" s="72"/>
      <c r="K80" s="85"/>
    </row>
    <row r="81" ht="10.5">
      <c r="A81" s="1" t="s">
        <v>68</v>
      </c>
    </row>
    <row r="82" ht="10.5">
      <c r="A82" s="1" t="s">
        <v>69</v>
      </c>
    </row>
    <row r="83" ht="10.5">
      <c r="A83" s="1" t="s">
        <v>66</v>
      </c>
    </row>
    <row r="84" ht="10.5" customHeight="1">
      <c r="A84" s="1" t="s">
        <v>67</v>
      </c>
    </row>
  </sheetData>
  <sheetProtection/>
  <mergeCells count="54">
    <mergeCell ref="A35:A36"/>
    <mergeCell ref="A19:A20"/>
    <mergeCell ref="A21:A22"/>
    <mergeCell ref="A23:A24"/>
    <mergeCell ref="A25:A26"/>
    <mergeCell ref="A33:A34"/>
    <mergeCell ref="A27:A28"/>
    <mergeCell ref="A29:A30"/>
    <mergeCell ref="A31:A32"/>
    <mergeCell ref="A45:A46"/>
    <mergeCell ref="B45:B46"/>
    <mergeCell ref="C45:C46"/>
    <mergeCell ref="A57:A58"/>
    <mergeCell ref="B57:B58"/>
    <mergeCell ref="C57:C58"/>
    <mergeCell ref="D57:D58"/>
    <mergeCell ref="E57:E58"/>
    <mergeCell ref="H57:H58"/>
    <mergeCell ref="J57:J58"/>
    <mergeCell ref="F57:F58"/>
    <mergeCell ref="G57:G58"/>
    <mergeCell ref="I57:I58"/>
    <mergeCell ref="F8:F9"/>
    <mergeCell ref="G45:G46"/>
    <mergeCell ref="F45:F46"/>
    <mergeCell ref="D45:D46"/>
    <mergeCell ref="E45:E46"/>
    <mergeCell ref="F17:F18"/>
    <mergeCell ref="E8:E9"/>
    <mergeCell ref="D8:D9"/>
    <mergeCell ref="H8:I9"/>
    <mergeCell ref="G17:G18"/>
    <mergeCell ref="H17:H18"/>
    <mergeCell ref="G8:G9"/>
    <mergeCell ref="H12:I12"/>
    <mergeCell ref="I17:I18"/>
    <mergeCell ref="H45:H46"/>
    <mergeCell ref="I45:I46"/>
    <mergeCell ref="H10:I10"/>
    <mergeCell ref="D17:D18"/>
    <mergeCell ref="E17:E18"/>
    <mergeCell ref="A8:A9"/>
    <mergeCell ref="A17:A18"/>
    <mergeCell ref="B17:B18"/>
    <mergeCell ref="C17:C18"/>
    <mergeCell ref="B8:B9"/>
    <mergeCell ref="C8:C9"/>
    <mergeCell ref="G74:H74"/>
    <mergeCell ref="G80:H80"/>
    <mergeCell ref="G79:H79"/>
    <mergeCell ref="G78:H78"/>
    <mergeCell ref="G77:H77"/>
    <mergeCell ref="G76:H76"/>
    <mergeCell ref="G75:H75"/>
  </mergeCells>
  <printOptions horizontalCentered="1"/>
  <pageMargins left="0.3937007874015748" right="0.3937007874015748" top="0.7086614173228347" bottom="0.31496062992125984" header="0.4330708661417323" footer="0.1968503937007874"/>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2010-03-18T00:02:23Z</cp:lastPrinted>
  <dcterms:created xsi:type="dcterms:W3CDTF">1997-01-08T22:48:59Z</dcterms:created>
  <dcterms:modified xsi:type="dcterms:W3CDTF">2010-03-23T05:03:49Z</dcterms:modified>
  <cp:category/>
  <cp:version/>
  <cp:contentType/>
  <cp:contentStatus/>
</cp:coreProperties>
</file>