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'特別支援'!$A$1:$P$60</definedName>
  </definedNames>
  <calcPr fullCalcOnLoad="1"/>
</workbook>
</file>

<file path=xl/sharedStrings.xml><?xml version="1.0" encoding="utf-8"?>
<sst xmlns="http://schemas.openxmlformats.org/spreadsheetml/2006/main" count="91" uniqueCount="33">
  <si>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</si>
  <si>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</si>
  <si>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</si>
  <si>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</si>
  <si>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</si>
  <si>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</si>
  <si>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</si>
  <si>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</si>
  <si>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</si>
  <si>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</si>
  <si>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</si>
  <si>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</si>
  <si>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</si>
  <si>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</si>
  <si>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</si>
  <si>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</si>
  <si>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</si>
  <si>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</si>
  <si>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</si>
  <si>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</si>
  <si>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奈良東養護　成美学寮分校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</si>
  <si>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</si>
  <si>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</si>
  <si>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</si>
  <si>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</si>
  <si>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</si>
  <si>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</si>
  <si>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</si>
  <si>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</si>
  <si>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休校</t>
  </si>
  <si>
    <t>奈良西養護</t>
  </si>
  <si>
    <t>再　掲</t>
  </si>
  <si>
    <t>平成２２年５月１日現在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</si>
</sst>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right" vertical="center"/>
      <protection locked="0"/>
    </xf>
    <xf numFmtId="177" fontId="6" fillId="0" borderId="45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177" fontId="6" fillId="0" borderId="52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4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56" xfId="0" applyNumberFormat="1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177" fontId="6" fillId="0" borderId="57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58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59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60" xfId="0" applyNumberFormat="1" applyFont="1" applyBorder="1" applyAlignment="1">
      <alignment horizontal="right" vertical="center"/>
    </xf>
    <xf numFmtId="177" fontId="6" fillId="0" borderId="61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177" fontId="6" fillId="0" borderId="62" xfId="0" applyNumberFormat="1" applyFont="1" applyBorder="1" applyAlignment="1">
      <alignment horizontal="right" vertical="center"/>
    </xf>
    <xf numFmtId="177" fontId="6" fillId="0" borderId="63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7" fontId="6" fillId="0" borderId="64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65" xfId="0" applyNumberFormat="1" applyFont="1" applyBorder="1" applyAlignment="1">
      <alignment horizontal="right" vertical="center"/>
    </xf>
    <xf numFmtId="177" fontId="6" fillId="0" borderId="66" xfId="0" applyNumberFormat="1" applyFont="1" applyBorder="1" applyAlignment="1">
      <alignment horizontal="right" vertical="center"/>
    </xf>
    <xf numFmtId="177" fontId="6" fillId="0" borderId="67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70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7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showZeros="0"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56" sqref="S56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0" customWidth="1"/>
    <col min="11" max="11" width="5.875" style="0" customWidth="1"/>
    <col min="12" max="13" width="4.375" style="0" customWidth="1"/>
    <col min="14" max="15" width="4.00390625" style="0" customWidth="1"/>
    <col min="16" max="16" width="4.50390625" style="0" customWidth="1"/>
  </cols>
  <sheetData>
    <row r="1" spans="1:12" ht="17.25">
      <c r="A1" s="1" t="s">
        <v>28</v>
      </c>
      <c r="B1" s="1"/>
      <c r="L1" t="s">
        <v>32</v>
      </c>
    </row>
    <row r="2" ht="14.25" customHeight="1" thickBot="1"/>
    <row r="3" spans="1:16" ht="17.25" customHeight="1">
      <c r="A3" s="35" t="s">
        <v>17</v>
      </c>
      <c r="B3" s="41"/>
      <c r="C3" s="41"/>
      <c r="D3" s="9" t="s">
        <v>27</v>
      </c>
      <c r="E3" s="54" t="s">
        <v>16</v>
      </c>
      <c r="F3" s="55"/>
      <c r="G3" s="55"/>
      <c r="H3" s="55"/>
      <c r="I3" s="55"/>
      <c r="J3" s="55"/>
      <c r="K3" s="55"/>
      <c r="L3" s="55"/>
      <c r="M3" s="56"/>
      <c r="N3" s="19" t="s">
        <v>26</v>
      </c>
      <c r="O3" s="19"/>
      <c r="P3" s="20"/>
    </row>
    <row r="4" spans="1:16" ht="13.5" customHeight="1">
      <c r="A4" s="37"/>
      <c r="B4" s="18"/>
      <c r="C4" s="18"/>
      <c r="D4" s="46" t="s">
        <v>19</v>
      </c>
      <c r="E4" s="51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 t="s">
        <v>15</v>
      </c>
      <c r="L4" s="15" t="s">
        <v>31</v>
      </c>
      <c r="M4" s="16"/>
      <c r="N4" s="21" t="s">
        <v>15</v>
      </c>
      <c r="O4" s="4"/>
      <c r="P4" s="14" t="s">
        <v>11</v>
      </c>
    </row>
    <row r="5" spans="1:16" ht="13.5">
      <c r="A5" s="37"/>
      <c r="B5" s="18"/>
      <c r="C5" s="18"/>
      <c r="D5" s="47"/>
      <c r="E5" s="52"/>
      <c r="F5" s="45"/>
      <c r="G5" s="45"/>
      <c r="H5" s="45"/>
      <c r="I5" s="45"/>
      <c r="J5" s="45"/>
      <c r="K5" s="45"/>
      <c r="L5" s="17"/>
      <c r="M5" s="18"/>
      <c r="N5" s="13"/>
      <c r="O5" s="11"/>
      <c r="P5" s="22"/>
    </row>
    <row r="6" spans="1:16" ht="13.5">
      <c r="A6" s="37"/>
      <c r="B6" s="18"/>
      <c r="C6" s="18"/>
      <c r="D6" s="47"/>
      <c r="E6" s="52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9" t="s">
        <v>14</v>
      </c>
      <c r="K6" s="45" t="s">
        <v>11</v>
      </c>
      <c r="L6" s="58" t="s">
        <v>12</v>
      </c>
      <c r="M6" s="60" t="s">
        <v>13</v>
      </c>
      <c r="N6" s="23" t="s">
        <v>12</v>
      </c>
      <c r="O6" s="25" t="s">
        <v>13</v>
      </c>
      <c r="P6" s="27" t="s">
        <v>11</v>
      </c>
    </row>
    <row r="7" spans="1:16" ht="13.5" customHeight="1" thickBot="1">
      <c r="A7" s="39"/>
      <c r="B7" s="42"/>
      <c r="C7" s="42"/>
      <c r="D7" s="48"/>
      <c r="E7" s="53"/>
      <c r="F7" s="50"/>
      <c r="G7" s="50"/>
      <c r="H7" s="50"/>
      <c r="I7" s="50"/>
      <c r="J7" s="50"/>
      <c r="K7" s="57"/>
      <c r="L7" s="59"/>
      <c r="M7" s="61"/>
      <c r="N7" s="24"/>
      <c r="O7" s="26"/>
      <c r="P7" s="28"/>
    </row>
    <row r="8" spans="1:16" ht="16.5" customHeight="1">
      <c r="A8" s="43" t="s">
        <v>21</v>
      </c>
      <c r="B8" s="29" t="s">
        <v>0</v>
      </c>
      <c r="C8" s="6" t="s">
        <v>6</v>
      </c>
      <c r="D8" s="62">
        <v>3</v>
      </c>
      <c r="E8" s="63"/>
      <c r="F8" s="64"/>
      <c r="G8" s="64">
        <v>1</v>
      </c>
      <c r="H8" s="64">
        <v>2</v>
      </c>
      <c r="I8" s="64">
        <v>2</v>
      </c>
      <c r="J8" s="64"/>
      <c r="K8" s="65">
        <f>E8+F8+G8+H8+I8+J8</f>
        <v>5</v>
      </c>
      <c r="L8" s="66">
        <v>3</v>
      </c>
      <c r="M8" s="67">
        <v>2</v>
      </c>
      <c r="N8" s="68">
        <v>24</v>
      </c>
      <c r="O8" s="69">
        <v>19</v>
      </c>
      <c r="P8" s="70">
        <f>N8+O8</f>
        <v>43</v>
      </c>
    </row>
    <row r="9" spans="1:16" ht="16.5" customHeight="1">
      <c r="A9" s="43"/>
      <c r="B9" s="29"/>
      <c r="C9" s="6" t="s">
        <v>7</v>
      </c>
      <c r="D9" s="62">
        <v>4</v>
      </c>
      <c r="E9" s="63">
        <v>1</v>
      </c>
      <c r="F9" s="63"/>
      <c r="G9" s="63"/>
      <c r="H9" s="63">
        <v>3</v>
      </c>
      <c r="I9" s="63">
        <v>1</v>
      </c>
      <c r="J9" s="63">
        <v>1</v>
      </c>
      <c r="K9" s="71">
        <f>E9+F9+G9+H9+I9+J9</f>
        <v>6</v>
      </c>
      <c r="L9" s="66">
        <v>5</v>
      </c>
      <c r="M9" s="67">
        <v>1</v>
      </c>
      <c r="N9" s="72"/>
      <c r="O9" s="73"/>
      <c r="P9" s="74"/>
    </row>
    <row r="10" spans="1:16" ht="16.5" customHeight="1">
      <c r="A10" s="43"/>
      <c r="B10" s="29"/>
      <c r="C10" s="6" t="s">
        <v>8</v>
      </c>
      <c r="D10" s="62">
        <v>3</v>
      </c>
      <c r="E10" s="63"/>
      <c r="F10" s="63">
        <v>3</v>
      </c>
      <c r="G10" s="63">
        <v>3</v>
      </c>
      <c r="H10" s="63"/>
      <c r="I10" s="63"/>
      <c r="J10" s="63"/>
      <c r="K10" s="71">
        <f>E10+F10+G10+H10+I10+J10</f>
        <v>6</v>
      </c>
      <c r="L10" s="66">
        <v>4</v>
      </c>
      <c r="M10" s="67">
        <v>2</v>
      </c>
      <c r="N10" s="72"/>
      <c r="O10" s="73"/>
      <c r="P10" s="74"/>
    </row>
    <row r="11" spans="1:16" ht="16.5" customHeight="1">
      <c r="A11" s="43"/>
      <c r="B11" s="29"/>
      <c r="C11" s="6" t="s">
        <v>9</v>
      </c>
      <c r="D11" s="62">
        <v>6</v>
      </c>
      <c r="E11" s="63">
        <v>4</v>
      </c>
      <c r="F11" s="63">
        <v>2</v>
      </c>
      <c r="G11" s="63">
        <v>4</v>
      </c>
      <c r="H11" s="63"/>
      <c r="I11" s="63"/>
      <c r="J11" s="63"/>
      <c r="K11" s="71">
        <f>E11+F11+G11+H11+I11+J11</f>
        <v>10</v>
      </c>
      <c r="L11" s="66">
        <v>6</v>
      </c>
      <c r="M11" s="67">
        <v>4</v>
      </c>
      <c r="N11" s="72"/>
      <c r="O11" s="73"/>
      <c r="P11" s="74"/>
    </row>
    <row r="12" spans="1:16" ht="16.5" customHeight="1">
      <c r="A12" s="43"/>
      <c r="B12" s="29"/>
      <c r="C12" s="6" t="s">
        <v>10</v>
      </c>
      <c r="D12" s="62">
        <v>3</v>
      </c>
      <c r="E12" s="63">
        <v>8</v>
      </c>
      <c r="F12" s="63">
        <v>1</v>
      </c>
      <c r="G12" s="63">
        <v>3</v>
      </c>
      <c r="H12" s="63"/>
      <c r="I12" s="63"/>
      <c r="J12" s="63"/>
      <c r="K12" s="71">
        <f>E12+F12+G12+H12+I12+J12</f>
        <v>12</v>
      </c>
      <c r="L12" s="66">
        <v>5</v>
      </c>
      <c r="M12" s="67">
        <v>7</v>
      </c>
      <c r="N12" s="72"/>
      <c r="O12" s="73"/>
      <c r="P12" s="74"/>
    </row>
    <row r="13" spans="1:16" ht="16.5" customHeight="1">
      <c r="A13" s="43"/>
      <c r="B13" s="30"/>
      <c r="C13" s="7" t="s">
        <v>11</v>
      </c>
      <c r="D13" s="75">
        <f>SUM(D8:D12)</f>
        <v>19</v>
      </c>
      <c r="E13" s="76">
        <f aca="true" t="shared" si="0" ref="E13:M13">SUM(E8:E12)</f>
        <v>13</v>
      </c>
      <c r="F13" s="77">
        <f t="shared" si="0"/>
        <v>6</v>
      </c>
      <c r="G13" s="77">
        <f t="shared" si="0"/>
        <v>11</v>
      </c>
      <c r="H13" s="77">
        <f t="shared" si="0"/>
        <v>5</v>
      </c>
      <c r="I13" s="77">
        <f t="shared" si="0"/>
        <v>3</v>
      </c>
      <c r="J13" s="77">
        <f t="shared" si="0"/>
        <v>1</v>
      </c>
      <c r="K13" s="78">
        <f t="shared" si="0"/>
        <v>39</v>
      </c>
      <c r="L13" s="79">
        <f t="shared" si="0"/>
        <v>23</v>
      </c>
      <c r="M13" s="80">
        <f t="shared" si="0"/>
        <v>16</v>
      </c>
      <c r="N13" s="72"/>
      <c r="O13" s="73"/>
      <c r="P13" s="74"/>
    </row>
    <row r="14" spans="1:16" ht="16.5" customHeight="1">
      <c r="A14" s="43"/>
      <c r="B14" s="34" t="s">
        <v>1</v>
      </c>
      <c r="C14" s="5" t="s">
        <v>6</v>
      </c>
      <c r="D14" s="62">
        <v>8</v>
      </c>
      <c r="E14" s="63"/>
      <c r="F14" s="63"/>
      <c r="G14" s="63">
        <v>9</v>
      </c>
      <c r="H14" s="63">
        <v>11</v>
      </c>
      <c r="I14" s="63">
        <v>12</v>
      </c>
      <c r="J14" s="63"/>
      <c r="K14" s="71">
        <f aca="true" t="shared" si="1" ref="K14:K35">E14+F14+G14+H14+I14+J14</f>
        <v>32</v>
      </c>
      <c r="L14" s="66">
        <v>18</v>
      </c>
      <c r="M14" s="67">
        <v>14</v>
      </c>
      <c r="N14" s="72">
        <v>31</v>
      </c>
      <c r="O14" s="73">
        <v>43</v>
      </c>
      <c r="P14" s="74">
        <f>N14+O14</f>
        <v>74</v>
      </c>
    </row>
    <row r="15" spans="1:16" ht="16.5" customHeight="1">
      <c r="A15" s="43"/>
      <c r="B15" s="29"/>
      <c r="C15" s="6" t="s">
        <v>7</v>
      </c>
      <c r="D15" s="62">
        <v>11</v>
      </c>
      <c r="E15" s="63">
        <v>9</v>
      </c>
      <c r="F15" s="63">
        <v>6</v>
      </c>
      <c r="G15" s="63">
        <v>6</v>
      </c>
      <c r="H15" s="63">
        <v>10</v>
      </c>
      <c r="I15" s="63">
        <v>5</v>
      </c>
      <c r="J15" s="63">
        <v>6</v>
      </c>
      <c r="K15" s="71">
        <f t="shared" si="1"/>
        <v>42</v>
      </c>
      <c r="L15" s="66">
        <v>20</v>
      </c>
      <c r="M15" s="67">
        <v>22</v>
      </c>
      <c r="N15" s="72"/>
      <c r="O15" s="73"/>
      <c r="P15" s="74"/>
    </row>
    <row r="16" spans="1:17" ht="16.5" customHeight="1">
      <c r="A16" s="43"/>
      <c r="B16" s="29"/>
      <c r="C16" s="6" t="s">
        <v>8</v>
      </c>
      <c r="D16" s="81">
        <v>8</v>
      </c>
      <c r="E16" s="63">
        <v>10</v>
      </c>
      <c r="F16" s="63">
        <v>9</v>
      </c>
      <c r="G16" s="63">
        <v>8</v>
      </c>
      <c r="H16" s="63"/>
      <c r="I16" s="63"/>
      <c r="J16" s="63"/>
      <c r="K16" s="71">
        <f t="shared" si="1"/>
        <v>27</v>
      </c>
      <c r="L16" s="66">
        <v>17</v>
      </c>
      <c r="M16" s="67">
        <v>10</v>
      </c>
      <c r="N16" s="72"/>
      <c r="O16" s="73"/>
      <c r="P16" s="74"/>
      <c r="Q16" s="10"/>
    </row>
    <row r="17" spans="1:16" ht="16.5" customHeight="1">
      <c r="A17" s="43"/>
      <c r="B17" s="29"/>
      <c r="C17" s="6" t="s">
        <v>9</v>
      </c>
      <c r="D17" s="62">
        <v>9</v>
      </c>
      <c r="E17" s="63">
        <v>5</v>
      </c>
      <c r="F17" s="63">
        <v>9</v>
      </c>
      <c r="G17" s="63">
        <v>8</v>
      </c>
      <c r="H17" s="63"/>
      <c r="I17" s="63"/>
      <c r="J17" s="63"/>
      <c r="K17" s="71">
        <f t="shared" si="1"/>
        <v>22</v>
      </c>
      <c r="L17" s="66">
        <v>13</v>
      </c>
      <c r="M17" s="67">
        <v>9</v>
      </c>
      <c r="N17" s="72"/>
      <c r="O17" s="73"/>
      <c r="P17" s="74"/>
    </row>
    <row r="18" spans="1:16" ht="16.5" customHeight="1">
      <c r="A18" s="43"/>
      <c r="B18" s="30"/>
      <c r="C18" s="7" t="s">
        <v>11</v>
      </c>
      <c r="D18" s="75">
        <f>SUM(D14:D17)</f>
        <v>36</v>
      </c>
      <c r="E18" s="76">
        <f aca="true" t="shared" si="2" ref="E18:J18">SUM(E14:E17)</f>
        <v>24</v>
      </c>
      <c r="F18" s="77">
        <f t="shared" si="2"/>
        <v>24</v>
      </c>
      <c r="G18" s="77">
        <f t="shared" si="2"/>
        <v>31</v>
      </c>
      <c r="H18" s="77">
        <f t="shared" si="2"/>
        <v>21</v>
      </c>
      <c r="I18" s="77">
        <f t="shared" si="2"/>
        <v>17</v>
      </c>
      <c r="J18" s="77">
        <f t="shared" si="2"/>
        <v>6</v>
      </c>
      <c r="K18" s="78">
        <f t="shared" si="1"/>
        <v>123</v>
      </c>
      <c r="L18" s="79">
        <f>SUM(L14:L17)</f>
        <v>68</v>
      </c>
      <c r="M18" s="80">
        <f>SUM(M14:M17)</f>
        <v>55</v>
      </c>
      <c r="N18" s="72"/>
      <c r="O18" s="73"/>
      <c r="P18" s="74"/>
    </row>
    <row r="19" spans="1:16" ht="16.5" customHeight="1">
      <c r="A19" s="43"/>
      <c r="B19" s="31" t="s">
        <v>3</v>
      </c>
      <c r="C19" s="5" t="s">
        <v>7</v>
      </c>
      <c r="D19" s="62">
        <v>10</v>
      </c>
      <c r="E19" s="63">
        <v>3</v>
      </c>
      <c r="F19" s="63">
        <v>6</v>
      </c>
      <c r="G19" s="63">
        <v>4</v>
      </c>
      <c r="H19" s="63">
        <v>4</v>
      </c>
      <c r="I19" s="63">
        <v>7</v>
      </c>
      <c r="J19" s="63">
        <v>5</v>
      </c>
      <c r="K19" s="71">
        <f t="shared" si="1"/>
        <v>29</v>
      </c>
      <c r="L19" s="66">
        <v>13</v>
      </c>
      <c r="M19" s="67">
        <v>16</v>
      </c>
      <c r="N19" s="72">
        <v>22</v>
      </c>
      <c r="O19" s="73">
        <v>41</v>
      </c>
      <c r="P19" s="74">
        <f>N19+O19</f>
        <v>63</v>
      </c>
    </row>
    <row r="20" spans="1:16" ht="16.5" customHeight="1">
      <c r="A20" s="43"/>
      <c r="B20" s="32"/>
      <c r="C20" s="6" t="s">
        <v>8</v>
      </c>
      <c r="D20" s="81">
        <v>7</v>
      </c>
      <c r="E20" s="63">
        <v>8</v>
      </c>
      <c r="F20" s="63">
        <v>3</v>
      </c>
      <c r="G20" s="63">
        <v>6</v>
      </c>
      <c r="H20" s="63"/>
      <c r="I20" s="63"/>
      <c r="J20" s="63"/>
      <c r="K20" s="71">
        <f t="shared" si="1"/>
        <v>17</v>
      </c>
      <c r="L20" s="66">
        <v>9</v>
      </c>
      <c r="M20" s="67">
        <v>8</v>
      </c>
      <c r="N20" s="72"/>
      <c r="O20" s="73"/>
      <c r="P20" s="74"/>
    </row>
    <row r="21" spans="1:16" ht="16.5" customHeight="1">
      <c r="A21" s="43"/>
      <c r="B21" s="32"/>
      <c r="C21" s="6" t="s">
        <v>9</v>
      </c>
      <c r="D21" s="62">
        <v>11</v>
      </c>
      <c r="E21" s="63">
        <v>12</v>
      </c>
      <c r="F21" s="63">
        <v>8</v>
      </c>
      <c r="G21" s="63">
        <v>7</v>
      </c>
      <c r="H21" s="63"/>
      <c r="I21" s="63"/>
      <c r="J21" s="63"/>
      <c r="K21" s="71">
        <f t="shared" si="1"/>
        <v>27</v>
      </c>
      <c r="L21" s="66">
        <v>17</v>
      </c>
      <c r="M21" s="67">
        <v>10</v>
      </c>
      <c r="N21" s="72"/>
      <c r="O21" s="73"/>
      <c r="P21" s="74"/>
    </row>
    <row r="22" spans="1:16" ht="16.5" customHeight="1">
      <c r="A22" s="43"/>
      <c r="B22" s="33"/>
      <c r="C22" s="7" t="s">
        <v>11</v>
      </c>
      <c r="D22" s="75">
        <f aca="true" t="shared" si="3" ref="D22:J22">SUM(D19:D21)</f>
        <v>28</v>
      </c>
      <c r="E22" s="76">
        <f t="shared" si="3"/>
        <v>23</v>
      </c>
      <c r="F22" s="77">
        <f t="shared" si="3"/>
        <v>17</v>
      </c>
      <c r="G22" s="77">
        <f t="shared" si="3"/>
        <v>17</v>
      </c>
      <c r="H22" s="77">
        <f t="shared" si="3"/>
        <v>4</v>
      </c>
      <c r="I22" s="77">
        <f t="shared" si="3"/>
        <v>7</v>
      </c>
      <c r="J22" s="77">
        <f t="shared" si="3"/>
        <v>5</v>
      </c>
      <c r="K22" s="78">
        <f t="shared" si="1"/>
        <v>73</v>
      </c>
      <c r="L22" s="79">
        <f>SUM(L19:L21)</f>
        <v>39</v>
      </c>
      <c r="M22" s="80">
        <f>SUM(M19:M21)</f>
        <v>34</v>
      </c>
      <c r="N22" s="72"/>
      <c r="O22" s="73"/>
      <c r="P22" s="74"/>
    </row>
    <row r="23" spans="1:17" ht="16.5" customHeight="1">
      <c r="A23" s="43"/>
      <c r="B23" s="31" t="s">
        <v>23</v>
      </c>
      <c r="C23" s="6" t="s">
        <v>7</v>
      </c>
      <c r="D23" s="81">
        <v>7</v>
      </c>
      <c r="E23" s="63">
        <v>3</v>
      </c>
      <c r="F23" s="63">
        <v>3</v>
      </c>
      <c r="G23" s="63">
        <v>4</v>
      </c>
      <c r="H23" s="63">
        <v>3</v>
      </c>
      <c r="I23" s="63">
        <v>4</v>
      </c>
      <c r="J23" s="63">
        <v>4</v>
      </c>
      <c r="K23" s="71">
        <f t="shared" si="1"/>
        <v>21</v>
      </c>
      <c r="L23" s="66">
        <v>12</v>
      </c>
      <c r="M23" s="67">
        <v>9</v>
      </c>
      <c r="N23" s="72">
        <v>15</v>
      </c>
      <c r="O23" s="73">
        <v>15</v>
      </c>
      <c r="P23" s="74">
        <f>N23+O23</f>
        <v>30</v>
      </c>
      <c r="Q23" s="10"/>
    </row>
    <row r="24" spans="1:16" ht="16.5" customHeight="1">
      <c r="A24" s="43"/>
      <c r="B24" s="32"/>
      <c r="C24" s="6" t="s">
        <v>8</v>
      </c>
      <c r="D24" s="62">
        <v>3</v>
      </c>
      <c r="E24" s="63">
        <v>5</v>
      </c>
      <c r="F24" s="63"/>
      <c r="G24" s="63">
        <v>4</v>
      </c>
      <c r="H24" s="63"/>
      <c r="I24" s="63"/>
      <c r="J24" s="63"/>
      <c r="K24" s="71">
        <f t="shared" si="1"/>
        <v>9</v>
      </c>
      <c r="L24" s="66">
        <v>4</v>
      </c>
      <c r="M24" s="67">
        <v>5</v>
      </c>
      <c r="N24" s="72"/>
      <c r="O24" s="73"/>
      <c r="P24" s="74"/>
    </row>
    <row r="25" spans="1:16" ht="16.5" customHeight="1">
      <c r="A25" s="43"/>
      <c r="B25" s="33"/>
      <c r="C25" s="7" t="s">
        <v>11</v>
      </c>
      <c r="D25" s="75">
        <f aca="true" t="shared" si="4" ref="D25:J25">SUM(D23:D24)</f>
        <v>10</v>
      </c>
      <c r="E25" s="76">
        <f t="shared" si="4"/>
        <v>8</v>
      </c>
      <c r="F25" s="77">
        <f t="shared" si="4"/>
        <v>3</v>
      </c>
      <c r="G25" s="77">
        <f t="shared" si="4"/>
        <v>8</v>
      </c>
      <c r="H25" s="77">
        <f t="shared" si="4"/>
        <v>3</v>
      </c>
      <c r="I25" s="77">
        <f t="shared" si="4"/>
        <v>4</v>
      </c>
      <c r="J25" s="77">
        <f t="shared" si="4"/>
        <v>4</v>
      </c>
      <c r="K25" s="78">
        <f t="shared" si="1"/>
        <v>30</v>
      </c>
      <c r="L25" s="79">
        <f>SUM(L23:L24)</f>
        <v>16</v>
      </c>
      <c r="M25" s="80">
        <f>SUM(M23:M24)</f>
        <v>14</v>
      </c>
      <c r="N25" s="72"/>
      <c r="O25" s="73"/>
      <c r="P25" s="74"/>
    </row>
    <row r="26" spans="1:16" ht="16.5" customHeight="1">
      <c r="A26" s="43"/>
      <c r="B26" s="34" t="s">
        <v>25</v>
      </c>
      <c r="C26" s="5" t="s">
        <v>7</v>
      </c>
      <c r="D26" s="81">
        <v>15</v>
      </c>
      <c r="E26" s="63">
        <v>8</v>
      </c>
      <c r="F26" s="63">
        <v>5</v>
      </c>
      <c r="G26" s="63">
        <v>5</v>
      </c>
      <c r="H26" s="63">
        <v>6</v>
      </c>
      <c r="I26" s="63">
        <v>6</v>
      </c>
      <c r="J26" s="63">
        <v>8</v>
      </c>
      <c r="K26" s="71">
        <f t="shared" si="1"/>
        <v>38</v>
      </c>
      <c r="L26" s="66">
        <v>29</v>
      </c>
      <c r="M26" s="67">
        <v>9</v>
      </c>
      <c r="N26" s="72">
        <v>36</v>
      </c>
      <c r="O26" s="73">
        <v>69</v>
      </c>
      <c r="P26" s="74">
        <f>N26+O26</f>
        <v>105</v>
      </c>
    </row>
    <row r="27" spans="1:16" ht="16.5" customHeight="1">
      <c r="A27" s="43"/>
      <c r="B27" s="29"/>
      <c r="C27" s="6" t="s">
        <v>8</v>
      </c>
      <c r="D27" s="81">
        <v>13</v>
      </c>
      <c r="E27" s="63">
        <v>11</v>
      </c>
      <c r="F27" s="63">
        <v>15</v>
      </c>
      <c r="G27" s="63">
        <v>12</v>
      </c>
      <c r="H27" s="63"/>
      <c r="I27" s="63"/>
      <c r="J27" s="63"/>
      <c r="K27" s="71">
        <f t="shared" si="1"/>
        <v>38</v>
      </c>
      <c r="L27" s="66">
        <v>22</v>
      </c>
      <c r="M27" s="67">
        <v>16</v>
      </c>
      <c r="N27" s="72"/>
      <c r="O27" s="73"/>
      <c r="P27" s="74"/>
    </row>
    <row r="28" spans="1:16" ht="16.5" customHeight="1">
      <c r="A28" s="43"/>
      <c r="B28" s="29"/>
      <c r="C28" s="6" t="s">
        <v>9</v>
      </c>
      <c r="D28" s="81">
        <v>28</v>
      </c>
      <c r="E28" s="63">
        <v>31</v>
      </c>
      <c r="F28" s="63">
        <v>35</v>
      </c>
      <c r="G28" s="63">
        <v>34</v>
      </c>
      <c r="H28" s="63"/>
      <c r="I28" s="63"/>
      <c r="J28" s="63"/>
      <c r="K28" s="71">
        <f t="shared" si="1"/>
        <v>100</v>
      </c>
      <c r="L28" s="66">
        <v>57</v>
      </c>
      <c r="M28" s="67">
        <v>43</v>
      </c>
      <c r="N28" s="72"/>
      <c r="O28" s="73"/>
      <c r="P28" s="74"/>
    </row>
    <row r="29" spans="1:16" ht="16.5" customHeight="1">
      <c r="A29" s="43"/>
      <c r="B29" s="30"/>
      <c r="C29" s="7" t="s">
        <v>11</v>
      </c>
      <c r="D29" s="75">
        <f aca="true" t="shared" si="5" ref="D29:J29">SUM(D26:D28)</f>
        <v>56</v>
      </c>
      <c r="E29" s="76">
        <f t="shared" si="5"/>
        <v>50</v>
      </c>
      <c r="F29" s="77">
        <f t="shared" si="5"/>
        <v>55</v>
      </c>
      <c r="G29" s="77">
        <f t="shared" si="5"/>
        <v>51</v>
      </c>
      <c r="H29" s="77">
        <f t="shared" si="5"/>
        <v>6</v>
      </c>
      <c r="I29" s="77">
        <f t="shared" si="5"/>
        <v>6</v>
      </c>
      <c r="J29" s="77">
        <f t="shared" si="5"/>
        <v>8</v>
      </c>
      <c r="K29" s="78">
        <f t="shared" si="1"/>
        <v>176</v>
      </c>
      <c r="L29" s="79">
        <f>SUM(L26:L28)</f>
        <v>108</v>
      </c>
      <c r="M29" s="80">
        <f>SUM(M26:M28)</f>
        <v>68</v>
      </c>
      <c r="N29" s="72"/>
      <c r="O29" s="73"/>
      <c r="P29" s="74"/>
    </row>
    <row r="30" spans="1:16" ht="16.5" customHeight="1">
      <c r="A30" s="43"/>
      <c r="B30" s="31" t="s">
        <v>20</v>
      </c>
      <c r="C30" s="5" t="s">
        <v>7</v>
      </c>
      <c r="D30" s="62"/>
      <c r="E30" s="82"/>
      <c r="F30" s="83"/>
      <c r="G30" s="83"/>
      <c r="H30" s="83"/>
      <c r="I30" s="83"/>
      <c r="J30" s="83"/>
      <c r="K30" s="71">
        <f t="shared" si="1"/>
        <v>0</v>
      </c>
      <c r="L30" s="66"/>
      <c r="M30" s="67"/>
      <c r="N30" s="72"/>
      <c r="O30" s="73"/>
      <c r="P30" s="74">
        <f>N30+O30</f>
        <v>0</v>
      </c>
    </row>
    <row r="31" spans="1:16" ht="16.5" customHeight="1">
      <c r="A31" s="43"/>
      <c r="B31" s="32"/>
      <c r="C31" s="6" t="s">
        <v>8</v>
      </c>
      <c r="D31" s="62" t="s">
        <v>29</v>
      </c>
      <c r="E31" s="82"/>
      <c r="F31" s="83"/>
      <c r="G31" s="83"/>
      <c r="H31" s="83"/>
      <c r="I31" s="83"/>
      <c r="J31" s="83"/>
      <c r="K31" s="71">
        <f t="shared" si="1"/>
        <v>0</v>
      </c>
      <c r="L31" s="66"/>
      <c r="M31" s="67"/>
      <c r="N31" s="72"/>
      <c r="O31" s="73"/>
      <c r="P31" s="74"/>
    </row>
    <row r="32" spans="1:16" ht="16.5" customHeight="1">
      <c r="A32" s="43"/>
      <c r="B32" s="33"/>
      <c r="C32" s="7" t="s">
        <v>11</v>
      </c>
      <c r="D32" s="75">
        <f aca="true" t="shared" si="6" ref="D32:J32">SUM(D30:D31)</f>
        <v>0</v>
      </c>
      <c r="E32" s="76">
        <f t="shared" si="6"/>
        <v>0</v>
      </c>
      <c r="F32" s="77">
        <f t="shared" si="6"/>
        <v>0</v>
      </c>
      <c r="G32" s="77">
        <f t="shared" si="6"/>
        <v>0</v>
      </c>
      <c r="H32" s="77">
        <f t="shared" si="6"/>
        <v>0</v>
      </c>
      <c r="I32" s="77">
        <f t="shared" si="6"/>
        <v>0</v>
      </c>
      <c r="J32" s="77">
        <f t="shared" si="6"/>
        <v>0</v>
      </c>
      <c r="K32" s="78">
        <f t="shared" si="1"/>
        <v>0</v>
      </c>
      <c r="L32" s="79">
        <f>SUM(L30:L31)</f>
        <v>0</v>
      </c>
      <c r="M32" s="80">
        <f>SUM(M30:M31)</f>
        <v>0</v>
      </c>
      <c r="N32" s="72"/>
      <c r="O32" s="73"/>
      <c r="P32" s="74"/>
    </row>
    <row r="33" spans="1:16" ht="16.5" customHeight="1">
      <c r="A33" s="43"/>
      <c r="B33" s="34" t="s">
        <v>30</v>
      </c>
      <c r="C33" s="5" t="s">
        <v>7</v>
      </c>
      <c r="D33" s="62">
        <v>21</v>
      </c>
      <c r="E33" s="63">
        <v>11</v>
      </c>
      <c r="F33" s="63">
        <v>9</v>
      </c>
      <c r="G33" s="63">
        <v>16</v>
      </c>
      <c r="H33" s="63">
        <v>12</v>
      </c>
      <c r="I33" s="63">
        <v>7</v>
      </c>
      <c r="J33" s="63">
        <v>8</v>
      </c>
      <c r="K33" s="71">
        <f t="shared" si="1"/>
        <v>63</v>
      </c>
      <c r="L33" s="66">
        <v>48</v>
      </c>
      <c r="M33" s="67">
        <v>15</v>
      </c>
      <c r="N33" s="72">
        <v>42</v>
      </c>
      <c r="O33" s="73">
        <v>80</v>
      </c>
      <c r="P33" s="74">
        <f>N33+O33</f>
        <v>122</v>
      </c>
    </row>
    <row r="34" spans="1:16" ht="16.5" customHeight="1">
      <c r="A34" s="43"/>
      <c r="B34" s="29"/>
      <c r="C34" s="6" t="s">
        <v>8</v>
      </c>
      <c r="D34" s="62">
        <v>16</v>
      </c>
      <c r="E34" s="63">
        <v>21</v>
      </c>
      <c r="F34" s="63">
        <v>16</v>
      </c>
      <c r="G34" s="63">
        <v>17</v>
      </c>
      <c r="H34" s="63"/>
      <c r="I34" s="63"/>
      <c r="J34" s="63"/>
      <c r="K34" s="71">
        <f t="shared" si="1"/>
        <v>54</v>
      </c>
      <c r="L34" s="66">
        <v>37</v>
      </c>
      <c r="M34" s="67">
        <v>17</v>
      </c>
      <c r="N34" s="72"/>
      <c r="O34" s="73"/>
      <c r="P34" s="74"/>
    </row>
    <row r="35" spans="1:16" ht="16.5" customHeight="1">
      <c r="A35" s="43"/>
      <c r="B35" s="29"/>
      <c r="C35" s="6" t="s">
        <v>9</v>
      </c>
      <c r="D35" s="62">
        <v>25</v>
      </c>
      <c r="E35" s="63">
        <v>25</v>
      </c>
      <c r="F35" s="63">
        <v>33</v>
      </c>
      <c r="G35" s="63">
        <v>29</v>
      </c>
      <c r="H35" s="63"/>
      <c r="I35" s="63"/>
      <c r="J35" s="63"/>
      <c r="K35" s="71">
        <f t="shared" si="1"/>
        <v>87</v>
      </c>
      <c r="L35" s="66">
        <v>53</v>
      </c>
      <c r="M35" s="67">
        <v>34</v>
      </c>
      <c r="N35" s="72"/>
      <c r="O35" s="73"/>
      <c r="P35" s="74"/>
    </row>
    <row r="36" spans="1:16" ht="16.5" customHeight="1">
      <c r="A36" s="43"/>
      <c r="B36" s="30"/>
      <c r="C36" s="7" t="s">
        <v>11</v>
      </c>
      <c r="D36" s="75">
        <f aca="true" t="shared" si="7" ref="D36:K36">SUM(D33:D35)</f>
        <v>62</v>
      </c>
      <c r="E36" s="76">
        <f t="shared" si="7"/>
        <v>57</v>
      </c>
      <c r="F36" s="77">
        <f t="shared" si="7"/>
        <v>58</v>
      </c>
      <c r="G36" s="77">
        <f t="shared" si="7"/>
        <v>62</v>
      </c>
      <c r="H36" s="77">
        <f t="shared" si="7"/>
        <v>12</v>
      </c>
      <c r="I36" s="77">
        <f t="shared" si="7"/>
        <v>7</v>
      </c>
      <c r="J36" s="77">
        <f t="shared" si="7"/>
        <v>8</v>
      </c>
      <c r="K36" s="78">
        <f t="shared" si="7"/>
        <v>204</v>
      </c>
      <c r="L36" s="79">
        <f>SUM(L33:L35)</f>
        <v>138</v>
      </c>
      <c r="M36" s="80">
        <f>SUM(M33:M35)</f>
        <v>66</v>
      </c>
      <c r="N36" s="72"/>
      <c r="O36" s="73"/>
      <c r="P36" s="74"/>
    </row>
    <row r="37" spans="1:16" ht="16.5" customHeight="1">
      <c r="A37" s="43"/>
      <c r="B37" s="34" t="s">
        <v>24</v>
      </c>
      <c r="C37" s="5" t="s">
        <v>7</v>
      </c>
      <c r="D37" s="62">
        <v>22</v>
      </c>
      <c r="E37" s="63">
        <v>13</v>
      </c>
      <c r="F37" s="63">
        <v>14</v>
      </c>
      <c r="G37" s="63">
        <v>15</v>
      </c>
      <c r="H37" s="63">
        <v>9</v>
      </c>
      <c r="I37" s="63">
        <v>12</v>
      </c>
      <c r="J37" s="63">
        <v>7</v>
      </c>
      <c r="K37" s="71">
        <f>E37+F37+G37+H37+I37+J37</f>
        <v>70</v>
      </c>
      <c r="L37" s="66">
        <v>54</v>
      </c>
      <c r="M37" s="67">
        <v>16</v>
      </c>
      <c r="N37" s="72">
        <v>47</v>
      </c>
      <c r="O37" s="73">
        <v>76</v>
      </c>
      <c r="P37" s="74">
        <f>N37+O37</f>
        <v>123</v>
      </c>
    </row>
    <row r="38" spans="1:16" ht="16.5" customHeight="1">
      <c r="A38" s="43"/>
      <c r="B38" s="29"/>
      <c r="C38" s="6" t="s">
        <v>8</v>
      </c>
      <c r="D38" s="62">
        <v>20</v>
      </c>
      <c r="E38" s="63">
        <v>28</v>
      </c>
      <c r="F38" s="63">
        <v>24</v>
      </c>
      <c r="G38" s="63">
        <v>19</v>
      </c>
      <c r="H38" s="63"/>
      <c r="I38" s="63"/>
      <c r="J38" s="63"/>
      <c r="K38" s="71">
        <f>E38+F38+G38+H38+I38+J38</f>
        <v>71</v>
      </c>
      <c r="L38" s="66">
        <v>55</v>
      </c>
      <c r="M38" s="67">
        <v>16</v>
      </c>
      <c r="N38" s="72"/>
      <c r="O38" s="73"/>
      <c r="P38" s="74"/>
    </row>
    <row r="39" spans="1:16" ht="16.5" customHeight="1">
      <c r="A39" s="43"/>
      <c r="B39" s="29"/>
      <c r="C39" s="6" t="s">
        <v>9</v>
      </c>
      <c r="D39" s="62">
        <v>19</v>
      </c>
      <c r="E39" s="63">
        <v>27</v>
      </c>
      <c r="F39" s="63">
        <v>17</v>
      </c>
      <c r="G39" s="63">
        <v>29</v>
      </c>
      <c r="H39" s="63"/>
      <c r="I39" s="63"/>
      <c r="J39" s="63"/>
      <c r="K39" s="71">
        <f>E39+F39+G39+H39+I39+J39</f>
        <v>73</v>
      </c>
      <c r="L39" s="66">
        <v>52</v>
      </c>
      <c r="M39" s="67">
        <v>21</v>
      </c>
      <c r="N39" s="72"/>
      <c r="O39" s="73"/>
      <c r="P39" s="74"/>
    </row>
    <row r="40" spans="1:16" ht="16.5" customHeight="1">
      <c r="A40" s="43"/>
      <c r="B40" s="30"/>
      <c r="C40" s="7" t="s">
        <v>11</v>
      </c>
      <c r="D40" s="75">
        <f aca="true" t="shared" si="8" ref="D40:M40">SUM(D37:D39)</f>
        <v>61</v>
      </c>
      <c r="E40" s="76">
        <f t="shared" si="8"/>
        <v>68</v>
      </c>
      <c r="F40" s="77">
        <f t="shared" si="8"/>
        <v>55</v>
      </c>
      <c r="G40" s="77">
        <f t="shared" si="8"/>
        <v>63</v>
      </c>
      <c r="H40" s="77">
        <f t="shared" si="8"/>
        <v>9</v>
      </c>
      <c r="I40" s="77">
        <f t="shared" si="8"/>
        <v>12</v>
      </c>
      <c r="J40" s="77">
        <f t="shared" si="8"/>
        <v>7</v>
      </c>
      <c r="K40" s="78">
        <f t="shared" si="8"/>
        <v>214</v>
      </c>
      <c r="L40" s="79">
        <f t="shared" si="8"/>
        <v>161</v>
      </c>
      <c r="M40" s="80">
        <f t="shared" si="8"/>
        <v>53</v>
      </c>
      <c r="N40" s="72"/>
      <c r="O40" s="73"/>
      <c r="P40" s="74"/>
    </row>
    <row r="41" spans="1:16" ht="16.5" customHeight="1">
      <c r="A41" s="43"/>
      <c r="B41" s="3" t="s">
        <v>5</v>
      </c>
      <c r="C41" s="2" t="s">
        <v>9</v>
      </c>
      <c r="D41" s="84">
        <v>18</v>
      </c>
      <c r="E41" s="85">
        <v>48</v>
      </c>
      <c r="F41" s="85">
        <v>47</v>
      </c>
      <c r="G41" s="85">
        <v>47</v>
      </c>
      <c r="H41" s="85"/>
      <c r="I41" s="85"/>
      <c r="J41" s="85"/>
      <c r="K41" s="86">
        <f aca="true" t="shared" si="9" ref="K41:K48">E41+F41+G41+H41+I41+J41</f>
        <v>142</v>
      </c>
      <c r="L41" s="87">
        <v>94</v>
      </c>
      <c r="M41" s="88">
        <v>48</v>
      </c>
      <c r="N41" s="87">
        <v>26</v>
      </c>
      <c r="O41" s="89">
        <v>17</v>
      </c>
      <c r="P41" s="90">
        <f>N41+O41</f>
        <v>43</v>
      </c>
    </row>
    <row r="42" spans="1:16" ht="16.5" customHeight="1">
      <c r="A42" s="43"/>
      <c r="B42" s="34" t="s">
        <v>2</v>
      </c>
      <c r="C42" s="5" t="s">
        <v>7</v>
      </c>
      <c r="D42" s="62">
        <v>10</v>
      </c>
      <c r="E42" s="63">
        <v>5</v>
      </c>
      <c r="F42" s="63">
        <v>5</v>
      </c>
      <c r="G42" s="63">
        <v>4</v>
      </c>
      <c r="H42" s="63">
        <v>5</v>
      </c>
      <c r="I42" s="63">
        <v>4</v>
      </c>
      <c r="J42" s="63">
        <v>5</v>
      </c>
      <c r="K42" s="71">
        <f t="shared" si="9"/>
        <v>28</v>
      </c>
      <c r="L42" s="66">
        <v>14</v>
      </c>
      <c r="M42" s="67">
        <v>14</v>
      </c>
      <c r="N42" s="72">
        <v>19</v>
      </c>
      <c r="O42" s="73">
        <v>37</v>
      </c>
      <c r="P42" s="74">
        <f>N42+O42</f>
        <v>56</v>
      </c>
    </row>
    <row r="43" spans="1:16" ht="16.5" customHeight="1">
      <c r="A43" s="43"/>
      <c r="B43" s="29"/>
      <c r="C43" s="6" t="s">
        <v>8</v>
      </c>
      <c r="D43" s="62">
        <v>9</v>
      </c>
      <c r="E43" s="63">
        <v>9</v>
      </c>
      <c r="F43" s="63">
        <v>3</v>
      </c>
      <c r="G43" s="63">
        <v>11</v>
      </c>
      <c r="H43" s="63"/>
      <c r="I43" s="63"/>
      <c r="J43" s="63"/>
      <c r="K43" s="71">
        <f t="shared" si="9"/>
        <v>23</v>
      </c>
      <c r="L43" s="66">
        <v>10</v>
      </c>
      <c r="M43" s="67">
        <v>13</v>
      </c>
      <c r="N43" s="72"/>
      <c r="O43" s="73"/>
      <c r="P43" s="74"/>
    </row>
    <row r="44" spans="1:16" ht="16.5" customHeight="1">
      <c r="A44" s="43"/>
      <c r="B44" s="29"/>
      <c r="C44" s="6" t="s">
        <v>9</v>
      </c>
      <c r="D44" s="62">
        <v>6</v>
      </c>
      <c r="E44" s="63">
        <v>5</v>
      </c>
      <c r="F44" s="63">
        <v>4</v>
      </c>
      <c r="G44" s="63">
        <v>6</v>
      </c>
      <c r="H44" s="63"/>
      <c r="I44" s="63"/>
      <c r="J44" s="63"/>
      <c r="K44" s="71">
        <f t="shared" si="9"/>
        <v>15</v>
      </c>
      <c r="L44" s="66">
        <v>10</v>
      </c>
      <c r="M44" s="67">
        <v>5</v>
      </c>
      <c r="N44" s="72"/>
      <c r="O44" s="73"/>
      <c r="P44" s="74"/>
    </row>
    <row r="45" spans="1:16" ht="16.5" customHeight="1">
      <c r="A45" s="43"/>
      <c r="B45" s="30"/>
      <c r="C45" s="7" t="s">
        <v>11</v>
      </c>
      <c r="D45" s="75">
        <f aca="true" t="shared" si="10" ref="D45:J45">SUM(D42:D44)</f>
        <v>25</v>
      </c>
      <c r="E45" s="76">
        <f t="shared" si="10"/>
        <v>19</v>
      </c>
      <c r="F45" s="77">
        <f t="shared" si="10"/>
        <v>12</v>
      </c>
      <c r="G45" s="77">
        <f t="shared" si="10"/>
        <v>21</v>
      </c>
      <c r="H45" s="77">
        <f t="shared" si="10"/>
        <v>5</v>
      </c>
      <c r="I45" s="77">
        <f t="shared" si="10"/>
        <v>4</v>
      </c>
      <c r="J45" s="77">
        <f t="shared" si="10"/>
        <v>5</v>
      </c>
      <c r="K45" s="78">
        <f t="shared" si="9"/>
        <v>66</v>
      </c>
      <c r="L45" s="79">
        <f>SUM(L42:L44)</f>
        <v>34</v>
      </c>
      <c r="M45" s="80">
        <f>SUM(M42:M44)</f>
        <v>32</v>
      </c>
      <c r="N45" s="72"/>
      <c r="O45" s="73"/>
      <c r="P45" s="74"/>
    </row>
    <row r="46" spans="1:16" ht="16.5" customHeight="1">
      <c r="A46" s="43"/>
      <c r="B46" s="34" t="s">
        <v>22</v>
      </c>
      <c r="C46" s="5" t="s">
        <v>7</v>
      </c>
      <c r="D46" s="62">
        <v>16</v>
      </c>
      <c r="E46" s="63">
        <v>10</v>
      </c>
      <c r="F46" s="63">
        <v>8</v>
      </c>
      <c r="G46" s="63">
        <v>8</v>
      </c>
      <c r="H46" s="63">
        <v>6</v>
      </c>
      <c r="I46" s="63">
        <v>12</v>
      </c>
      <c r="J46" s="63">
        <v>9</v>
      </c>
      <c r="K46" s="71">
        <f t="shared" si="9"/>
        <v>53</v>
      </c>
      <c r="L46" s="66">
        <v>39</v>
      </c>
      <c r="M46" s="67">
        <v>14</v>
      </c>
      <c r="N46" s="72">
        <v>55</v>
      </c>
      <c r="O46" s="73">
        <v>73</v>
      </c>
      <c r="P46" s="74">
        <f>N46+O46</f>
        <v>128</v>
      </c>
    </row>
    <row r="47" spans="1:16" ht="16.5" customHeight="1">
      <c r="A47" s="43"/>
      <c r="B47" s="29"/>
      <c r="C47" s="6" t="s">
        <v>8</v>
      </c>
      <c r="D47" s="62">
        <v>22</v>
      </c>
      <c r="E47" s="63">
        <v>24</v>
      </c>
      <c r="F47" s="63">
        <v>31</v>
      </c>
      <c r="G47" s="63">
        <v>20</v>
      </c>
      <c r="H47" s="63"/>
      <c r="I47" s="63"/>
      <c r="J47" s="63"/>
      <c r="K47" s="71">
        <f t="shared" si="9"/>
        <v>75</v>
      </c>
      <c r="L47" s="66">
        <v>47</v>
      </c>
      <c r="M47" s="67">
        <v>28</v>
      </c>
      <c r="N47" s="72"/>
      <c r="O47" s="73"/>
      <c r="P47" s="74"/>
    </row>
    <row r="48" spans="1:16" ht="16.5" customHeight="1">
      <c r="A48" s="43"/>
      <c r="B48" s="29"/>
      <c r="C48" s="6" t="s">
        <v>9</v>
      </c>
      <c r="D48" s="62">
        <v>25</v>
      </c>
      <c r="E48" s="63">
        <v>38</v>
      </c>
      <c r="F48" s="63">
        <v>36</v>
      </c>
      <c r="G48" s="63">
        <v>20</v>
      </c>
      <c r="H48" s="63"/>
      <c r="I48" s="63"/>
      <c r="J48" s="63"/>
      <c r="K48" s="71">
        <f t="shared" si="9"/>
        <v>94</v>
      </c>
      <c r="L48" s="66">
        <v>64</v>
      </c>
      <c r="M48" s="67">
        <v>30</v>
      </c>
      <c r="N48" s="72"/>
      <c r="O48" s="73"/>
      <c r="P48" s="74"/>
    </row>
    <row r="49" spans="1:16" ht="16.5" customHeight="1">
      <c r="A49" s="43"/>
      <c r="B49" s="30"/>
      <c r="C49" s="7" t="s">
        <v>11</v>
      </c>
      <c r="D49" s="75">
        <f aca="true" t="shared" si="11" ref="D49:K49">SUM(D46:D48)</f>
        <v>63</v>
      </c>
      <c r="E49" s="76">
        <f t="shared" si="11"/>
        <v>72</v>
      </c>
      <c r="F49" s="77">
        <f t="shared" si="11"/>
        <v>75</v>
      </c>
      <c r="G49" s="77">
        <f t="shared" si="11"/>
        <v>48</v>
      </c>
      <c r="H49" s="77">
        <f t="shared" si="11"/>
        <v>6</v>
      </c>
      <c r="I49" s="77">
        <f t="shared" si="11"/>
        <v>12</v>
      </c>
      <c r="J49" s="77">
        <f t="shared" si="11"/>
        <v>9</v>
      </c>
      <c r="K49" s="78">
        <f t="shared" si="11"/>
        <v>222</v>
      </c>
      <c r="L49" s="79">
        <f>SUM(L46:L48)</f>
        <v>150</v>
      </c>
      <c r="M49" s="80">
        <f>SUM(M46:M48)</f>
        <v>72</v>
      </c>
      <c r="N49" s="72"/>
      <c r="O49" s="73"/>
      <c r="P49" s="74"/>
    </row>
    <row r="50" spans="1:16" ht="16.5" customHeight="1">
      <c r="A50" s="43"/>
      <c r="B50" s="34" t="s">
        <v>4</v>
      </c>
      <c r="C50" s="5" t="s">
        <v>7</v>
      </c>
      <c r="D50" s="62">
        <v>17</v>
      </c>
      <c r="E50" s="63">
        <v>8</v>
      </c>
      <c r="F50" s="63">
        <v>5</v>
      </c>
      <c r="G50" s="63">
        <v>3</v>
      </c>
      <c r="H50" s="63">
        <v>10</v>
      </c>
      <c r="I50" s="63">
        <v>7</v>
      </c>
      <c r="J50" s="63">
        <v>6</v>
      </c>
      <c r="K50" s="91">
        <f>E50+F50+G50+H50+I50+J50</f>
        <v>39</v>
      </c>
      <c r="L50" s="66">
        <v>23</v>
      </c>
      <c r="M50" s="67">
        <v>16</v>
      </c>
      <c r="N50" s="72">
        <v>34</v>
      </c>
      <c r="O50" s="73">
        <v>58</v>
      </c>
      <c r="P50" s="74">
        <f>N50+O50</f>
        <v>92</v>
      </c>
    </row>
    <row r="51" spans="1:16" ht="16.5" customHeight="1">
      <c r="A51" s="43"/>
      <c r="B51" s="29"/>
      <c r="C51" s="6" t="s">
        <v>8</v>
      </c>
      <c r="D51" s="62">
        <v>13</v>
      </c>
      <c r="E51" s="63">
        <v>7</v>
      </c>
      <c r="F51" s="63">
        <v>15</v>
      </c>
      <c r="G51" s="63">
        <v>13</v>
      </c>
      <c r="H51" s="63"/>
      <c r="I51" s="63"/>
      <c r="J51" s="63"/>
      <c r="K51" s="71">
        <f>E51+F51+G51+H51+I51+J51</f>
        <v>35</v>
      </c>
      <c r="L51" s="66">
        <v>20</v>
      </c>
      <c r="M51" s="67">
        <v>15</v>
      </c>
      <c r="N51" s="72"/>
      <c r="O51" s="73"/>
      <c r="P51" s="74"/>
    </row>
    <row r="52" spans="1:16" ht="16.5" customHeight="1">
      <c r="A52" s="43"/>
      <c r="B52" s="29"/>
      <c r="C52" s="6" t="s">
        <v>9</v>
      </c>
      <c r="D52" s="62">
        <v>16</v>
      </c>
      <c r="E52" s="63">
        <v>24</v>
      </c>
      <c r="F52" s="63">
        <v>23</v>
      </c>
      <c r="G52" s="63">
        <v>10</v>
      </c>
      <c r="H52" s="63"/>
      <c r="I52" s="63"/>
      <c r="J52" s="63"/>
      <c r="K52" s="71">
        <f>E52+F52+G52+H52+I52+J52</f>
        <v>57</v>
      </c>
      <c r="L52" s="66">
        <v>42</v>
      </c>
      <c r="M52" s="67">
        <v>15</v>
      </c>
      <c r="N52" s="72"/>
      <c r="O52" s="73"/>
      <c r="P52" s="74"/>
    </row>
    <row r="53" spans="1:16" ht="16.5" customHeight="1" thickBot="1">
      <c r="A53" s="43"/>
      <c r="B53" s="29"/>
      <c r="C53" s="6" t="s">
        <v>11</v>
      </c>
      <c r="D53" s="62">
        <f aca="true" t="shared" si="12" ref="D53:J53">SUM(D50:D52)</f>
        <v>46</v>
      </c>
      <c r="E53" s="82">
        <f t="shared" si="12"/>
        <v>39</v>
      </c>
      <c r="F53" s="92">
        <f t="shared" si="12"/>
        <v>43</v>
      </c>
      <c r="G53" s="92">
        <f t="shared" si="12"/>
        <v>26</v>
      </c>
      <c r="H53" s="92">
        <f t="shared" si="12"/>
        <v>10</v>
      </c>
      <c r="I53" s="92">
        <f t="shared" si="12"/>
        <v>7</v>
      </c>
      <c r="J53" s="92">
        <f t="shared" si="12"/>
        <v>6</v>
      </c>
      <c r="K53" s="71">
        <f>E53+F53+G53+H53+I53+J53</f>
        <v>131</v>
      </c>
      <c r="L53" s="66">
        <f>SUM(L50:L52)</f>
        <v>85</v>
      </c>
      <c r="M53" s="67">
        <f>SUM(M50:M52)</f>
        <v>46</v>
      </c>
      <c r="N53" s="93"/>
      <c r="O53" s="94"/>
      <c r="P53" s="95"/>
    </row>
    <row r="54" spans="1:16" ht="16.5" customHeight="1">
      <c r="A54" s="35" t="s">
        <v>11</v>
      </c>
      <c r="B54" s="36"/>
      <c r="C54" s="8" t="s">
        <v>6</v>
      </c>
      <c r="D54" s="96">
        <f>SUM(D8,D14,)</f>
        <v>11</v>
      </c>
      <c r="E54" s="97">
        <f aca="true" t="shared" si="13" ref="E54:K54">SUM(E8,E14,)</f>
        <v>0</v>
      </c>
      <c r="F54" s="98">
        <f t="shared" si="13"/>
        <v>0</v>
      </c>
      <c r="G54" s="98">
        <f t="shared" si="13"/>
        <v>10</v>
      </c>
      <c r="H54" s="98">
        <f t="shared" si="13"/>
        <v>13</v>
      </c>
      <c r="I54" s="98">
        <f t="shared" si="13"/>
        <v>14</v>
      </c>
      <c r="J54" s="98">
        <f t="shared" si="13"/>
        <v>0</v>
      </c>
      <c r="K54" s="65">
        <f t="shared" si="13"/>
        <v>37</v>
      </c>
      <c r="L54" s="99">
        <f>SUM(L8,L14,)</f>
        <v>21</v>
      </c>
      <c r="M54" s="100">
        <f>SUM(M8,M14,)</f>
        <v>16</v>
      </c>
      <c r="N54" s="101">
        <f>SUM(N8:N53)</f>
        <v>351</v>
      </c>
      <c r="O54" s="102">
        <f>SUM(O8:O53)</f>
        <v>528</v>
      </c>
      <c r="P54" s="103">
        <f>SUM(P8:P53)</f>
        <v>879</v>
      </c>
    </row>
    <row r="55" spans="1:16" ht="16.5" customHeight="1">
      <c r="A55" s="37"/>
      <c r="B55" s="38"/>
      <c r="C55" s="6" t="s">
        <v>7</v>
      </c>
      <c r="D55" s="62">
        <f>SUM(D9,D15,D42,D26,D19,D23,D50,D37,D46,D33)</f>
        <v>133</v>
      </c>
      <c r="E55" s="82">
        <f aca="true" t="shared" si="14" ref="E55:K55">SUM(E9,E15,E42,E26,E19,E23,E50,E37,E46,E33)</f>
        <v>71</v>
      </c>
      <c r="F55" s="83">
        <f t="shared" si="14"/>
        <v>61</v>
      </c>
      <c r="G55" s="83">
        <f t="shared" si="14"/>
        <v>65</v>
      </c>
      <c r="H55" s="83">
        <f t="shared" si="14"/>
        <v>68</v>
      </c>
      <c r="I55" s="83">
        <f t="shared" si="14"/>
        <v>65</v>
      </c>
      <c r="J55" s="83">
        <f t="shared" si="14"/>
        <v>59</v>
      </c>
      <c r="K55" s="71">
        <f t="shared" si="14"/>
        <v>389</v>
      </c>
      <c r="L55" s="104">
        <f>SUM(L9,L15,L42,L26,L19,L23,L50,L37,L46,L33)</f>
        <v>257</v>
      </c>
      <c r="M55" s="67">
        <f>SUM(M9,M15,M42,M26,M19,M23,M50,M37,M46,M33)</f>
        <v>132</v>
      </c>
      <c r="N55" s="72"/>
      <c r="O55" s="73"/>
      <c r="P55" s="74"/>
    </row>
    <row r="56" spans="1:16" ht="16.5" customHeight="1">
      <c r="A56" s="37"/>
      <c r="B56" s="38"/>
      <c r="C56" s="6" t="s">
        <v>8</v>
      </c>
      <c r="D56" s="62">
        <f>SUM(D10,D16,D43,D27,D20,D24,D51,D38,D47,D34)</f>
        <v>114</v>
      </c>
      <c r="E56" s="82">
        <f aca="true" t="shared" si="15" ref="E56:K56">SUM(E10,E16,E43,E27,E20,E24,E51,E38,E47,E34)</f>
        <v>123</v>
      </c>
      <c r="F56" s="83">
        <f t="shared" si="15"/>
        <v>119</v>
      </c>
      <c r="G56" s="83">
        <f t="shared" si="15"/>
        <v>113</v>
      </c>
      <c r="H56" s="83">
        <f t="shared" si="15"/>
        <v>0</v>
      </c>
      <c r="I56" s="83">
        <f t="shared" si="15"/>
        <v>0</v>
      </c>
      <c r="J56" s="83">
        <f t="shared" si="15"/>
        <v>0</v>
      </c>
      <c r="K56" s="71">
        <f t="shared" si="15"/>
        <v>355</v>
      </c>
      <c r="L56" s="104">
        <f>SUM(L10,L16,L43,L27,L20,L24,L51,L38,L47,L34)</f>
        <v>225</v>
      </c>
      <c r="M56" s="67">
        <f>SUM(M10,M16,M43,M27,M20,M24,M51,M38,M47,M34)</f>
        <v>130</v>
      </c>
      <c r="N56" s="72"/>
      <c r="O56" s="73"/>
      <c r="P56" s="74"/>
    </row>
    <row r="57" spans="1:16" ht="16.5" customHeight="1">
      <c r="A57" s="37"/>
      <c r="B57" s="38"/>
      <c r="C57" s="6" t="s">
        <v>9</v>
      </c>
      <c r="D57" s="62">
        <f>SUM(D11,D17,D44,D28,D21,D52,D41,D39,D48,D35)</f>
        <v>163</v>
      </c>
      <c r="E57" s="82">
        <f aca="true" t="shared" si="16" ref="E57:K57">SUM(E11,E17,E44,E28,E21,E52,E41,E39,E48,E35)</f>
        <v>219</v>
      </c>
      <c r="F57" s="83">
        <f t="shared" si="16"/>
        <v>214</v>
      </c>
      <c r="G57" s="83">
        <f t="shared" si="16"/>
        <v>194</v>
      </c>
      <c r="H57" s="83">
        <f t="shared" si="16"/>
        <v>0</v>
      </c>
      <c r="I57" s="83">
        <f t="shared" si="16"/>
        <v>0</v>
      </c>
      <c r="J57" s="83">
        <f t="shared" si="16"/>
        <v>0</v>
      </c>
      <c r="K57" s="71">
        <f t="shared" si="16"/>
        <v>627</v>
      </c>
      <c r="L57" s="104">
        <f>SUM(L11,L17,L44,L28,L21,L52,L41,L39,L48,L35)</f>
        <v>408</v>
      </c>
      <c r="M57" s="67">
        <f>SUM(M11,M17,M44,M28,M21,M52,M41,M39,M48,M35)</f>
        <v>219</v>
      </c>
      <c r="N57" s="72"/>
      <c r="O57" s="73"/>
      <c r="P57" s="74"/>
    </row>
    <row r="58" spans="1:16" ht="16.5" customHeight="1">
      <c r="A58" s="37"/>
      <c r="B58" s="38"/>
      <c r="C58" s="6" t="s">
        <v>10</v>
      </c>
      <c r="D58" s="62">
        <f>D12</f>
        <v>3</v>
      </c>
      <c r="E58" s="82">
        <f aca="true" t="shared" si="17" ref="E58:K58">E12</f>
        <v>8</v>
      </c>
      <c r="F58" s="83">
        <f t="shared" si="17"/>
        <v>1</v>
      </c>
      <c r="G58" s="83">
        <f t="shared" si="17"/>
        <v>3</v>
      </c>
      <c r="H58" s="83">
        <f t="shared" si="17"/>
        <v>0</v>
      </c>
      <c r="I58" s="83">
        <f t="shared" si="17"/>
        <v>0</v>
      </c>
      <c r="J58" s="83">
        <f t="shared" si="17"/>
        <v>0</v>
      </c>
      <c r="K58" s="71">
        <f t="shared" si="17"/>
        <v>12</v>
      </c>
      <c r="L58" s="104">
        <f>L12</f>
        <v>5</v>
      </c>
      <c r="M58" s="67">
        <f>M12</f>
        <v>7</v>
      </c>
      <c r="N58" s="72"/>
      <c r="O58" s="73"/>
      <c r="P58" s="74"/>
    </row>
    <row r="59" spans="1:16" ht="16.5" customHeight="1" thickBot="1">
      <c r="A59" s="39"/>
      <c r="B59" s="40"/>
      <c r="C59" s="12" t="s">
        <v>11</v>
      </c>
      <c r="D59" s="105">
        <f aca="true" t="shared" si="18" ref="D59:K59">SUM(D54:D58)</f>
        <v>424</v>
      </c>
      <c r="E59" s="106">
        <f t="shared" si="18"/>
        <v>421</v>
      </c>
      <c r="F59" s="107">
        <f t="shared" si="18"/>
        <v>395</v>
      </c>
      <c r="G59" s="107">
        <f t="shared" si="18"/>
        <v>385</v>
      </c>
      <c r="H59" s="107">
        <f t="shared" si="18"/>
        <v>81</v>
      </c>
      <c r="I59" s="107">
        <f t="shared" si="18"/>
        <v>79</v>
      </c>
      <c r="J59" s="107">
        <f t="shared" si="18"/>
        <v>59</v>
      </c>
      <c r="K59" s="107">
        <f t="shared" si="18"/>
        <v>1420</v>
      </c>
      <c r="L59" s="108">
        <f>SUM(L54:L58)</f>
        <v>916</v>
      </c>
      <c r="M59" s="109">
        <f>SUM(M54:M58)</f>
        <v>504</v>
      </c>
      <c r="N59" s="110"/>
      <c r="O59" s="111"/>
      <c r="P59" s="112"/>
    </row>
    <row r="60" ht="16.5" customHeight="1">
      <c r="B60" t="s">
        <v>18</v>
      </c>
    </row>
  </sheetData>
  <sheetProtection/>
  <mergeCells count="75"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54:B59"/>
    <mergeCell ref="B42:B45"/>
    <mergeCell ref="B37:B40"/>
    <mergeCell ref="A3:C7"/>
    <mergeCell ref="B14:B18"/>
    <mergeCell ref="B26:B29"/>
    <mergeCell ref="B30:B32"/>
    <mergeCell ref="A8:A53"/>
    <mergeCell ref="B33:B36"/>
    <mergeCell ref="P50:P53"/>
    <mergeCell ref="B8:B13"/>
    <mergeCell ref="B19:B22"/>
    <mergeCell ref="B23:B25"/>
    <mergeCell ref="B50:B53"/>
    <mergeCell ref="B46:B49"/>
    <mergeCell ref="P46:P49"/>
    <mergeCell ref="N23:N25"/>
    <mergeCell ref="P33:P36"/>
    <mergeCell ref="P30:P32"/>
    <mergeCell ref="N3:P3"/>
    <mergeCell ref="N4:N5"/>
    <mergeCell ref="P4:P5"/>
    <mergeCell ref="N6:N7"/>
    <mergeCell ref="O6:O7"/>
    <mergeCell ref="P6:P7"/>
    <mergeCell ref="N54:N59"/>
    <mergeCell ref="O54:O59"/>
    <mergeCell ref="P54:P59"/>
    <mergeCell ref="P37:P40"/>
    <mergeCell ref="N42:N45"/>
    <mergeCell ref="O42:O45"/>
    <mergeCell ref="P42:P45"/>
    <mergeCell ref="N50:N53"/>
    <mergeCell ref="O50:O53"/>
    <mergeCell ref="N46:N49"/>
    <mergeCell ref="P19:P22"/>
    <mergeCell ref="O46:O49"/>
    <mergeCell ref="N37:N40"/>
    <mergeCell ref="O37:O40"/>
    <mergeCell ref="N30:N32"/>
    <mergeCell ref="O30:O32"/>
    <mergeCell ref="N33:N36"/>
    <mergeCell ref="O33:O36"/>
    <mergeCell ref="N14:N18"/>
    <mergeCell ref="O14:O18"/>
    <mergeCell ref="P14:P18"/>
    <mergeCell ref="N26:N29"/>
    <mergeCell ref="O26:O29"/>
    <mergeCell ref="P26:P29"/>
    <mergeCell ref="P23:P25"/>
    <mergeCell ref="N19:N22"/>
    <mergeCell ref="O19:O22"/>
    <mergeCell ref="O23:O25"/>
    <mergeCell ref="L4:M5"/>
    <mergeCell ref="N8:N13"/>
    <mergeCell ref="O8:O13"/>
    <mergeCell ref="P8:P13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K13 K18 K22 K25 K29 K32 K36 K40 K45 K49 K53" formula="1"/>
    <ignoredError sqref="D45:G45 L45:M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2009-07-16T04:17:06Z</cp:lastPrinted>
  <dcterms:created xsi:type="dcterms:W3CDTF">2001-06-26T04:32:19Z</dcterms:created>
  <dcterms:modified xsi:type="dcterms:W3CDTF">2010-08-03T08:44:38Z</dcterms:modified>
  <cp:category/>
  <cp:version/>
  <cp:contentType/>
  <cp:contentStatus/>
</cp:coreProperties>
</file>