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685" activeTab="0"/>
  </bookViews>
  <sheets>
    <sheet name="2A" sheetId="1" r:id="rId1"/>
  </sheets>
  <externalReferences>
    <externalReference r:id="rId4"/>
  </externalReferences>
  <definedNames>
    <definedName name="_１６０Ａ">'2A'!$A$1:$Z$60</definedName>
    <definedName name="_１６０Ｂ">'[1]2BC'!$A$1:$P$61</definedName>
    <definedName name="_２４">'2A'!$A$1:$N$60</definedName>
    <definedName name="_７">'2A'!$A$1:$N$61</definedName>
  </definedNames>
  <calcPr fullCalcOnLoad="1"/>
</workbook>
</file>

<file path=xl/sharedStrings.xml><?xml version="1.0" encoding="utf-8"?>
<sst xmlns="http://schemas.openxmlformats.org/spreadsheetml/2006/main" count="81" uniqueCount="81">
  <si>
    <t>（単位：千円）</t>
  </si>
  <si>
    <t>県支出金</t>
  </si>
  <si>
    <t>財産収入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</si>
  <si>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</si>
  <si>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</si>
  <si>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</si>
  <si>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</si>
  <si>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</si>
  <si>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</si>
  <si>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</si>
  <si>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</si>
  <si>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</si>
  <si>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</si>
  <si>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</si>
  <si>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</si>
  <si>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</si>
  <si>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</si>
  <si>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</si>
  <si>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</si>
  <si>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</si>
  <si>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</si>
  <si>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 xml:space="preserve">    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</si>
  <si>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</si>
  <si>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</si>
  <si>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</si>
  <si>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</si>
  <si>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</si>
  <si>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</si>
  <si>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</si>
  <si>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</si>
  <si>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</si>
  <si>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</si>
  <si>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</si>
  <si>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</si>
  <si>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</si>
  <si>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</si>
  <si>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</si>
  <si>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</si>
  <si>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</si>
  <si>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</si>
  <si>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</si>
  <si>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</si>
  <si>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</si>
  <si>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</si>
  <si>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</si>
  <si>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</si>
  <si>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</si>
  <si>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</si>
  <si>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２.　市          町          村          財          政</t>
  </si>
  <si>
    <t>　Ａ．普    通    会    計    歳    入    決    算    額</t>
  </si>
  <si>
    <t>葛　城　市</t>
  </si>
  <si>
    <t>配当割
交付金</t>
  </si>
  <si>
    <t>宇　陀　市</t>
  </si>
  <si>
    <t>国有提供
施設等所在
市町村
助成交付金</t>
  </si>
  <si>
    <t>株式
譲渡割
交付金</t>
  </si>
  <si>
    <t>寄附金</t>
  </si>
  <si>
    <t>地方債</t>
  </si>
  <si>
    <t>総額</t>
  </si>
  <si>
    <t>年度及び
市町村別</t>
  </si>
  <si>
    <t>利子割
交付金</t>
  </si>
  <si>
    <t>地方消費税
交付金</t>
  </si>
  <si>
    <t>自動車
取得税
交付金</t>
  </si>
  <si>
    <t>地方特例
交付金</t>
  </si>
  <si>
    <t>分担金
及び
負担金</t>
  </si>
  <si>
    <t>使用料</t>
  </si>
  <si>
    <t>手数料</t>
  </si>
  <si>
    <t>繰入金</t>
  </si>
  <si>
    <t>繰越金</t>
  </si>
  <si>
    <t>諸収入</t>
  </si>
  <si>
    <t>特別地方
消費税
交付金</t>
  </si>
  <si>
    <t>地方譲与税</t>
  </si>
  <si>
    <t>地方交付税</t>
  </si>
  <si>
    <t>交通安全
対策特別
交付金</t>
  </si>
  <si>
    <t>国庫支出金</t>
  </si>
  <si>
    <t>ゴルフ場
利用税
交付金</t>
  </si>
  <si>
    <t>資料：県市町村振興課</t>
  </si>
  <si>
    <t>平成18年度</t>
  </si>
  <si>
    <t>19</t>
  </si>
  <si>
    <t>20</t>
  </si>
  <si>
    <t>北葛城郡</t>
  </si>
  <si>
    <t>市町村税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</si>
</sst>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1"/>
      <name val="ＭＳ 明朝"/>
      <family val="1"/>
    </font>
    <font>
      <sz val="11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NumberFormat="1" applyFont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 quotePrefix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" xfId="0" applyNumberFormat="1" applyFont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vertical="center"/>
      <protection locked="0"/>
    </xf>
    <xf numFmtId="195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195" fontId="12" fillId="0" borderId="3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195" fontId="11" fillId="0" borderId="3" xfId="0" applyNumberFormat="1" applyFont="1" applyBorder="1" applyAlignment="1" applyProtection="1">
      <alignment vertical="center"/>
      <protection locked="0"/>
    </xf>
    <xf numFmtId="19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  <xf numFmtId="195" fontId="11" fillId="0" borderId="0" xfId="0" applyNumberFormat="1" applyFont="1" applyBorder="1" applyAlignment="1" applyProtection="1">
      <alignment horizontal="right" vertical="center"/>
      <protection locked="0"/>
    </xf>
    <xf numFmtId="0" fontId="15" fillId="0" borderId="4" xfId="0" applyNumberFormat="1" applyFont="1" applyBorder="1" applyAlignment="1" applyProtection="1">
      <alignment horizontal="distributed" vertical="center" wrapText="1"/>
      <protection locked="0"/>
    </xf>
    <xf numFmtId="0" fontId="11" fillId="0" borderId="5" xfId="0" applyNumberFormat="1" applyFont="1" applyBorder="1" applyAlignment="1" applyProtection="1">
      <alignment horizontal="distributed" vertical="center" wrapText="1"/>
      <protection locked="0"/>
    </xf>
    <xf numFmtId="0" fontId="11" fillId="0" borderId="4" xfId="0" applyNumberFormat="1" applyFont="1" applyBorder="1" applyAlignment="1" applyProtection="1">
      <alignment horizontal="distributed" vertical="center" wrapText="1"/>
      <protection locked="0"/>
    </xf>
    <xf numFmtId="0" fontId="9" fillId="0" borderId="4" xfId="0" applyNumberFormat="1" applyFont="1" applyBorder="1" applyAlignment="1" applyProtection="1">
      <alignment horizontal="distributed" vertical="center" wrapText="1"/>
      <protection locked="0"/>
    </xf>
    <xf numFmtId="0" fontId="11" fillId="0" borderId="6" xfId="0" applyNumberFormat="1" applyFont="1" applyBorder="1" applyAlignment="1" applyProtection="1">
      <alignment horizontal="distributed" vertical="center" wrapText="1"/>
      <protection locked="0"/>
    </xf>
    <xf numFmtId="0" fontId="9" fillId="0" borderId="5" xfId="0" applyNumberFormat="1" applyFont="1" applyBorder="1" applyAlignment="1" applyProtection="1">
      <alignment horizontal="distributed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distributed" vertical="center" wrapText="1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0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BC"/>
    </sheetNames>
    <sheetDataSet>
      <sheetData sheetId="0">
        <row r="1">
          <cell r="A1" t="str">
            <v>　　　　　　　　　　　　Ｂ．普    通    会    計    歳    出    決    算    額　　（目的別分類）</v>
          </cell>
        </row>
        <row r="2">
          <cell r="A2" t="str">
            <v>（単位：千円）</v>
          </cell>
        </row>
        <row r="3">
          <cell r="A3" t="str">
            <v>年度及び
市町村別</v>
          </cell>
          <cell r="B3" t="str">
            <v>総額</v>
          </cell>
          <cell r="C3" t="str">
            <v>議会費</v>
          </cell>
          <cell r="D3" t="str">
            <v>総務費</v>
          </cell>
          <cell r="E3" t="str">
            <v>民生費</v>
          </cell>
          <cell r="F3" t="str">
            <v>衛生費</v>
          </cell>
          <cell r="G3" t="str">
            <v>労働費</v>
          </cell>
          <cell r="H3" t="str">
            <v>農林
水産業費</v>
          </cell>
          <cell r="I3" t="str">
            <v>商工費</v>
          </cell>
          <cell r="J3" t="str">
            <v>土木費</v>
          </cell>
          <cell r="K3" t="str">
            <v>消防費</v>
          </cell>
          <cell r="L3" t="str">
            <v>教育費</v>
          </cell>
          <cell r="M3" t="str">
            <v>災害復旧費</v>
          </cell>
          <cell r="N3" t="str">
            <v>公債費</v>
          </cell>
          <cell r="O3" t="str">
            <v>諸支出金</v>
          </cell>
          <cell r="P3" t="str">
            <v>前年度繰上
充用金</v>
          </cell>
        </row>
        <row r="6">
          <cell r="A6" t="str">
            <v>平成18年度</v>
          </cell>
          <cell r="B6">
            <v>479653696</v>
          </cell>
          <cell r="C6">
            <v>5479062</v>
          </cell>
          <cell r="D6">
            <v>57292952</v>
          </cell>
          <cell r="E6">
            <v>126754410</v>
          </cell>
          <cell r="F6">
            <v>51614289</v>
          </cell>
          <cell r="G6">
            <v>462162</v>
          </cell>
          <cell r="H6">
            <v>8986155</v>
          </cell>
          <cell r="I6">
            <v>7785623</v>
          </cell>
          <cell r="J6">
            <v>66415549</v>
          </cell>
          <cell r="K6">
            <v>18815766</v>
          </cell>
          <cell r="L6">
            <v>52599146</v>
          </cell>
          <cell r="M6">
            <v>547390</v>
          </cell>
          <cell r="N6">
            <v>79706934</v>
          </cell>
          <cell r="O6">
            <v>45954</v>
          </cell>
          <cell r="P6">
            <v>3148304</v>
          </cell>
        </row>
        <row r="7">
          <cell r="A7" t="str">
            <v>19</v>
          </cell>
          <cell r="B7">
            <v>486305944</v>
          </cell>
          <cell r="C7">
            <v>5283555</v>
          </cell>
          <cell r="D7">
            <v>64270632</v>
          </cell>
          <cell r="E7">
            <v>131776512</v>
          </cell>
          <cell r="F7">
            <v>55548570</v>
          </cell>
          <cell r="G7">
            <v>496360</v>
          </cell>
          <cell r="H7">
            <v>8770963</v>
          </cell>
          <cell r="I7">
            <v>7242798</v>
          </cell>
          <cell r="J7">
            <v>58609801</v>
          </cell>
          <cell r="K7">
            <v>18610283</v>
          </cell>
          <cell r="L7">
            <v>50905118</v>
          </cell>
          <cell r="M7">
            <v>917387</v>
          </cell>
          <cell r="N7">
            <v>79744679</v>
          </cell>
          <cell r="O7">
            <v>572988</v>
          </cell>
          <cell r="P7">
            <v>3556298</v>
          </cell>
        </row>
        <row r="8">
          <cell r="A8" t="str">
            <v>20</v>
          </cell>
          <cell r="B8">
            <v>481745691</v>
          </cell>
          <cell r="C8">
            <v>5278187</v>
          </cell>
          <cell r="D8">
            <v>63956077</v>
          </cell>
          <cell r="E8">
            <v>133804128</v>
          </cell>
          <cell r="F8">
            <v>45157947</v>
          </cell>
          <cell r="G8">
            <v>427122</v>
          </cell>
          <cell r="H8">
            <v>7643936</v>
          </cell>
          <cell r="I8">
            <v>7521941</v>
          </cell>
          <cell r="J8">
            <v>56831424</v>
          </cell>
          <cell r="K8">
            <v>18960290</v>
          </cell>
          <cell r="L8">
            <v>56747845</v>
          </cell>
          <cell r="M8">
            <v>550526</v>
          </cell>
          <cell r="N8">
            <v>80673734</v>
          </cell>
          <cell r="O8">
            <v>279798</v>
          </cell>
          <cell r="P8">
            <v>3912736</v>
          </cell>
        </row>
        <row r="10">
          <cell r="A10" t="str">
            <v>市  部  計</v>
          </cell>
          <cell r="B10">
            <v>363710692</v>
          </cell>
          <cell r="C10">
            <v>3467931</v>
          </cell>
          <cell r="D10">
            <v>45648396</v>
          </cell>
          <cell r="E10">
            <v>109040791</v>
          </cell>
          <cell r="F10">
            <v>33272010</v>
          </cell>
          <cell r="G10">
            <v>347550</v>
          </cell>
          <cell r="H10">
            <v>4100840</v>
          </cell>
          <cell r="I10">
            <v>5937750</v>
          </cell>
          <cell r="J10">
            <v>43557687</v>
          </cell>
          <cell r="K10">
            <v>13841227</v>
          </cell>
          <cell r="L10">
            <v>43850437</v>
          </cell>
          <cell r="M10">
            <v>116152</v>
          </cell>
          <cell r="N10">
            <v>57538483</v>
          </cell>
          <cell r="O10">
            <v>130251</v>
          </cell>
          <cell r="P10">
            <v>2861187</v>
          </cell>
        </row>
        <row r="12">
          <cell r="A12" t="str">
            <v>奈  良  市</v>
          </cell>
          <cell r="B12">
            <v>115406682</v>
          </cell>
          <cell r="C12">
            <v>717670</v>
          </cell>
          <cell r="D12">
            <v>12128798</v>
          </cell>
          <cell r="E12">
            <v>39375260</v>
          </cell>
          <cell r="F12">
            <v>11576581</v>
          </cell>
          <cell r="G12">
            <v>122305</v>
          </cell>
          <cell r="H12">
            <v>639918</v>
          </cell>
          <cell r="I12">
            <v>2682578</v>
          </cell>
          <cell r="J12">
            <v>13610300</v>
          </cell>
          <cell r="K12">
            <v>4310531</v>
          </cell>
          <cell r="L12">
            <v>12916170</v>
          </cell>
          <cell r="M12">
            <v>12378</v>
          </cell>
          <cell r="N12">
            <v>17223422</v>
          </cell>
          <cell r="O12">
            <v>51888</v>
          </cell>
          <cell r="P12">
            <v>38883</v>
          </cell>
        </row>
        <row r="13">
          <cell r="A13" t="str">
            <v>大和高田市</v>
          </cell>
          <cell r="B13">
            <v>23117998</v>
          </cell>
          <cell r="C13">
            <v>222668</v>
          </cell>
          <cell r="D13">
            <v>2860758</v>
          </cell>
          <cell r="E13">
            <v>8050024</v>
          </cell>
          <cell r="F13">
            <v>2481887</v>
          </cell>
          <cell r="G13">
            <v>29747</v>
          </cell>
          <cell r="H13">
            <v>109203</v>
          </cell>
          <cell r="I13">
            <v>106680</v>
          </cell>
          <cell r="J13">
            <v>1922224</v>
          </cell>
          <cell r="K13">
            <v>872791</v>
          </cell>
          <cell r="L13">
            <v>2081717</v>
          </cell>
          <cell r="M13">
            <v>0</v>
          </cell>
          <cell r="N13">
            <v>3370439</v>
          </cell>
          <cell r="O13">
            <v>0</v>
          </cell>
          <cell r="P13">
            <v>1009860</v>
          </cell>
        </row>
        <row r="14">
          <cell r="A14" t="str">
            <v>大和郡山市</v>
          </cell>
          <cell r="B14">
            <v>27050581</v>
          </cell>
          <cell r="C14">
            <v>335830</v>
          </cell>
          <cell r="D14">
            <v>3559526</v>
          </cell>
          <cell r="E14">
            <v>8589825</v>
          </cell>
          <cell r="F14">
            <v>1846877</v>
          </cell>
          <cell r="G14">
            <v>106408</v>
          </cell>
          <cell r="H14">
            <v>243215</v>
          </cell>
          <cell r="I14">
            <v>173195</v>
          </cell>
          <cell r="J14">
            <v>4291722</v>
          </cell>
          <cell r="K14">
            <v>789976</v>
          </cell>
          <cell r="L14">
            <v>2458531</v>
          </cell>
          <cell r="M14">
            <v>0</v>
          </cell>
          <cell r="N14">
            <v>4305624</v>
          </cell>
          <cell r="O14">
            <v>0</v>
          </cell>
          <cell r="P14">
            <v>349852</v>
          </cell>
        </row>
        <row r="15">
          <cell r="A15" t="str">
            <v>天  理  市</v>
          </cell>
          <cell r="B15">
            <v>22764082</v>
          </cell>
          <cell r="C15">
            <v>263282</v>
          </cell>
          <cell r="D15">
            <v>2757074</v>
          </cell>
          <cell r="E15">
            <v>7132204</v>
          </cell>
          <cell r="F15">
            <v>1686825</v>
          </cell>
          <cell r="G15">
            <v>15610</v>
          </cell>
          <cell r="H15">
            <v>432281</v>
          </cell>
          <cell r="I15">
            <v>360252</v>
          </cell>
          <cell r="J15">
            <v>3241755</v>
          </cell>
          <cell r="K15">
            <v>867600</v>
          </cell>
          <cell r="L15">
            <v>3538221</v>
          </cell>
          <cell r="M15">
            <v>0</v>
          </cell>
          <cell r="N15">
            <v>2390615</v>
          </cell>
          <cell r="O15">
            <v>78363</v>
          </cell>
          <cell r="P15">
            <v>0</v>
          </cell>
        </row>
        <row r="16">
          <cell r="A16" t="str">
            <v>橿  原  市</v>
          </cell>
          <cell r="B16">
            <v>35453317</v>
          </cell>
          <cell r="C16">
            <v>362567</v>
          </cell>
          <cell r="D16">
            <v>4121355</v>
          </cell>
          <cell r="E16">
            <v>10217355</v>
          </cell>
          <cell r="F16">
            <v>3581980</v>
          </cell>
          <cell r="G16">
            <v>23269</v>
          </cell>
          <cell r="H16">
            <v>246329</v>
          </cell>
          <cell r="I16">
            <v>1269297</v>
          </cell>
          <cell r="J16">
            <v>4571955</v>
          </cell>
          <cell r="K16">
            <v>1430383</v>
          </cell>
          <cell r="L16">
            <v>3773311</v>
          </cell>
          <cell r="M16">
            <v>2311</v>
          </cell>
          <cell r="N16">
            <v>5853205</v>
          </cell>
          <cell r="O16">
            <v>0</v>
          </cell>
          <cell r="P16">
            <v>0</v>
          </cell>
        </row>
        <row r="17">
          <cell r="A17" t="str">
            <v>桜　井　市</v>
          </cell>
          <cell r="B17">
            <v>19625176</v>
          </cell>
          <cell r="C17">
            <v>214304</v>
          </cell>
          <cell r="D17">
            <v>2144302</v>
          </cell>
          <cell r="E17">
            <v>6562863</v>
          </cell>
          <cell r="F17">
            <v>2109866</v>
          </cell>
          <cell r="G17">
            <v>0</v>
          </cell>
          <cell r="H17">
            <v>212196</v>
          </cell>
          <cell r="I17">
            <v>331013</v>
          </cell>
          <cell r="J17">
            <v>1950494</v>
          </cell>
          <cell r="K17">
            <v>652023</v>
          </cell>
          <cell r="L17">
            <v>1563097</v>
          </cell>
          <cell r="M17">
            <v>9578</v>
          </cell>
          <cell r="N17">
            <v>3495956</v>
          </cell>
          <cell r="O17">
            <v>0</v>
          </cell>
          <cell r="P17">
            <v>379484</v>
          </cell>
        </row>
        <row r="18">
          <cell r="A18" t="str">
            <v>五  條  市</v>
          </cell>
          <cell r="B18">
            <v>18482200</v>
          </cell>
          <cell r="C18">
            <v>244469</v>
          </cell>
          <cell r="D18">
            <v>3623338</v>
          </cell>
          <cell r="E18">
            <v>4016990</v>
          </cell>
          <cell r="F18">
            <v>1594112</v>
          </cell>
          <cell r="G18">
            <v>10210</v>
          </cell>
          <cell r="H18">
            <v>761919</v>
          </cell>
          <cell r="I18">
            <v>134948</v>
          </cell>
          <cell r="J18">
            <v>2189911</v>
          </cell>
          <cell r="K18">
            <v>595897</v>
          </cell>
          <cell r="L18">
            <v>1523516</v>
          </cell>
          <cell r="M18">
            <v>3847</v>
          </cell>
          <cell r="N18">
            <v>3783043</v>
          </cell>
          <cell r="O18">
            <v>0</v>
          </cell>
          <cell r="P18">
            <v>0</v>
          </cell>
        </row>
        <row r="19">
          <cell r="A19" t="str">
            <v>御  所  市</v>
          </cell>
          <cell r="B19">
            <v>14799177</v>
          </cell>
          <cell r="C19">
            <v>159846</v>
          </cell>
          <cell r="D19">
            <v>2221764</v>
          </cell>
          <cell r="E19">
            <v>4199061</v>
          </cell>
          <cell r="F19">
            <v>1054306</v>
          </cell>
          <cell r="G19">
            <v>1301</v>
          </cell>
          <cell r="H19">
            <v>139820</v>
          </cell>
          <cell r="I19">
            <v>72673</v>
          </cell>
          <cell r="J19">
            <v>958350</v>
          </cell>
          <cell r="K19">
            <v>459001</v>
          </cell>
          <cell r="L19">
            <v>1208585</v>
          </cell>
          <cell r="M19">
            <v>0</v>
          </cell>
          <cell r="N19">
            <v>3241362</v>
          </cell>
          <cell r="O19">
            <v>0</v>
          </cell>
          <cell r="P19">
            <v>1083108</v>
          </cell>
        </row>
        <row r="20">
          <cell r="A20" t="str">
            <v>生  駒  市</v>
          </cell>
          <cell r="B20">
            <v>34565313</v>
          </cell>
          <cell r="C20">
            <v>363208</v>
          </cell>
          <cell r="D20">
            <v>5335425</v>
          </cell>
          <cell r="E20">
            <v>8678045</v>
          </cell>
          <cell r="F20">
            <v>3083825</v>
          </cell>
          <cell r="G20">
            <v>17440</v>
          </cell>
          <cell r="H20">
            <v>192243</v>
          </cell>
          <cell r="I20">
            <v>222173</v>
          </cell>
          <cell r="J20">
            <v>4671405</v>
          </cell>
          <cell r="K20">
            <v>1558214</v>
          </cell>
          <cell r="L20">
            <v>6185484</v>
          </cell>
          <cell r="M20">
            <v>498</v>
          </cell>
          <cell r="N20">
            <v>4257353</v>
          </cell>
          <cell r="O20">
            <v>0</v>
          </cell>
          <cell r="P20">
            <v>0</v>
          </cell>
        </row>
        <row r="21">
          <cell r="A21" t="str">
            <v>香　芝　市</v>
          </cell>
          <cell r="B21">
            <v>21870072</v>
          </cell>
          <cell r="C21">
            <v>249785</v>
          </cell>
          <cell r="D21">
            <v>2612951</v>
          </cell>
          <cell r="E21">
            <v>5326686</v>
          </cell>
          <cell r="F21">
            <v>1558673</v>
          </cell>
          <cell r="G21">
            <v>0</v>
          </cell>
          <cell r="H21">
            <v>158695</v>
          </cell>
          <cell r="I21">
            <v>49911</v>
          </cell>
          <cell r="J21">
            <v>2583752</v>
          </cell>
          <cell r="K21">
            <v>788063</v>
          </cell>
          <cell r="L21">
            <v>4696823</v>
          </cell>
          <cell r="M21">
            <v>0</v>
          </cell>
          <cell r="N21">
            <v>3844733</v>
          </cell>
          <cell r="O21">
            <v>0</v>
          </cell>
          <cell r="P21">
            <v>0</v>
          </cell>
        </row>
        <row r="22">
          <cell r="A22" t="str">
            <v>葛　城　市</v>
          </cell>
          <cell r="B22">
            <v>12247423</v>
          </cell>
          <cell r="C22">
            <v>162777</v>
          </cell>
          <cell r="D22">
            <v>1217377</v>
          </cell>
          <cell r="E22">
            <v>3225435</v>
          </cell>
          <cell r="F22">
            <v>1127243</v>
          </cell>
          <cell r="G22">
            <v>0</v>
          </cell>
          <cell r="H22">
            <v>348132</v>
          </cell>
          <cell r="I22">
            <v>69131</v>
          </cell>
          <cell r="J22">
            <v>1990652</v>
          </cell>
          <cell r="K22">
            <v>433503</v>
          </cell>
          <cell r="L22">
            <v>2050456</v>
          </cell>
          <cell r="M22">
            <v>38092</v>
          </cell>
          <cell r="N22">
            <v>1584625</v>
          </cell>
          <cell r="O22">
            <v>0</v>
          </cell>
          <cell r="P22">
            <v>0</v>
          </cell>
        </row>
        <row r="23">
          <cell r="A23" t="str">
            <v>宇　陀　市</v>
          </cell>
          <cell r="B23">
            <v>18328671</v>
          </cell>
          <cell r="C23">
            <v>171525</v>
          </cell>
          <cell r="D23">
            <v>3065728</v>
          </cell>
          <cell r="E23">
            <v>3667043</v>
          </cell>
          <cell r="F23">
            <v>1569835</v>
          </cell>
          <cell r="G23">
            <v>21260</v>
          </cell>
          <cell r="H23">
            <v>616889</v>
          </cell>
          <cell r="I23">
            <v>465899</v>
          </cell>
          <cell r="J23">
            <v>1575167</v>
          </cell>
          <cell r="K23">
            <v>1083245</v>
          </cell>
          <cell r="L23">
            <v>1854526</v>
          </cell>
          <cell r="M23">
            <v>49448</v>
          </cell>
          <cell r="N23">
            <v>4188106</v>
          </cell>
          <cell r="O23">
            <v>0</v>
          </cell>
          <cell r="P23">
            <v>0</v>
          </cell>
        </row>
        <row r="25">
          <cell r="A25" t="str">
            <v>郡  部  計</v>
          </cell>
          <cell r="B25">
            <v>118034999</v>
          </cell>
          <cell r="C25">
            <v>1810256</v>
          </cell>
          <cell r="D25">
            <v>18307681</v>
          </cell>
          <cell r="E25">
            <v>24763337</v>
          </cell>
          <cell r="F25">
            <v>11885937</v>
          </cell>
          <cell r="G25">
            <v>79572</v>
          </cell>
          <cell r="H25">
            <v>3543096</v>
          </cell>
          <cell r="I25">
            <v>1584191</v>
          </cell>
          <cell r="J25">
            <v>13273737</v>
          </cell>
          <cell r="K25">
            <v>5119063</v>
          </cell>
          <cell r="L25">
            <v>12897408</v>
          </cell>
          <cell r="M25">
            <v>434374</v>
          </cell>
          <cell r="N25">
            <v>23135251</v>
          </cell>
          <cell r="O25">
            <v>149547</v>
          </cell>
          <cell r="P25">
            <v>1051549</v>
          </cell>
        </row>
        <row r="27">
          <cell r="A27" t="str">
            <v>山  辺  郡</v>
          </cell>
          <cell r="B27">
            <v>2751826</v>
          </cell>
          <cell r="C27">
            <v>41614</v>
          </cell>
          <cell r="D27">
            <v>320104</v>
          </cell>
          <cell r="E27">
            <v>506018</v>
          </cell>
          <cell r="F27">
            <v>306512</v>
          </cell>
          <cell r="G27">
            <v>0</v>
          </cell>
          <cell r="H27">
            <v>227180</v>
          </cell>
          <cell r="I27">
            <v>38284</v>
          </cell>
          <cell r="J27">
            <v>74286</v>
          </cell>
          <cell r="K27">
            <v>98794</v>
          </cell>
          <cell r="L27">
            <v>253702</v>
          </cell>
          <cell r="M27">
            <v>90030</v>
          </cell>
          <cell r="N27">
            <v>795302</v>
          </cell>
          <cell r="O27">
            <v>0</v>
          </cell>
          <cell r="P27">
            <v>0</v>
          </cell>
        </row>
        <row r="28">
          <cell r="A28" t="str">
            <v>山 添 村</v>
          </cell>
          <cell r="B28">
            <v>2751826</v>
          </cell>
          <cell r="C28">
            <v>41614</v>
          </cell>
          <cell r="D28">
            <v>320104</v>
          </cell>
          <cell r="E28">
            <v>506018</v>
          </cell>
          <cell r="F28">
            <v>306512</v>
          </cell>
          <cell r="G28">
            <v>0</v>
          </cell>
          <cell r="H28">
            <v>227180</v>
          </cell>
          <cell r="I28">
            <v>38284</v>
          </cell>
          <cell r="J28">
            <v>74286</v>
          </cell>
          <cell r="K28">
            <v>98794</v>
          </cell>
          <cell r="L28">
            <v>253702</v>
          </cell>
          <cell r="M28">
            <v>90030</v>
          </cell>
          <cell r="N28">
            <v>795302</v>
          </cell>
          <cell r="O28">
            <v>0</v>
          </cell>
          <cell r="P28">
            <v>0</v>
          </cell>
        </row>
        <row r="29">
          <cell r="A29" t="str">
            <v>生  駒  郡</v>
          </cell>
          <cell r="B29">
            <v>24294564</v>
          </cell>
          <cell r="C29">
            <v>358187</v>
          </cell>
          <cell r="D29">
            <v>3132141</v>
          </cell>
          <cell r="E29">
            <v>6364171</v>
          </cell>
          <cell r="F29">
            <v>2851100</v>
          </cell>
          <cell r="G29">
            <v>10402</v>
          </cell>
          <cell r="H29">
            <v>265094</v>
          </cell>
          <cell r="I29">
            <v>114927</v>
          </cell>
          <cell r="J29">
            <v>3473969</v>
          </cell>
          <cell r="K29">
            <v>943497</v>
          </cell>
          <cell r="L29">
            <v>2418750</v>
          </cell>
          <cell r="M29">
            <v>0</v>
          </cell>
          <cell r="N29">
            <v>3822464</v>
          </cell>
          <cell r="O29">
            <v>0</v>
          </cell>
          <cell r="P29">
            <v>539862</v>
          </cell>
        </row>
        <row r="30">
          <cell r="A30" t="str">
            <v>平 群 町</v>
          </cell>
          <cell r="B30">
            <v>6830332</v>
          </cell>
          <cell r="C30">
            <v>86838</v>
          </cell>
          <cell r="D30">
            <v>817795</v>
          </cell>
          <cell r="E30">
            <v>1419793</v>
          </cell>
          <cell r="F30">
            <v>851175</v>
          </cell>
          <cell r="G30">
            <v>0</v>
          </cell>
          <cell r="H30">
            <v>70500</v>
          </cell>
          <cell r="I30">
            <v>23170</v>
          </cell>
          <cell r="J30">
            <v>1097407</v>
          </cell>
          <cell r="K30">
            <v>239326</v>
          </cell>
          <cell r="L30">
            <v>668118</v>
          </cell>
          <cell r="M30">
            <v>0</v>
          </cell>
          <cell r="N30">
            <v>1016348</v>
          </cell>
          <cell r="O30">
            <v>0</v>
          </cell>
          <cell r="P30">
            <v>539862</v>
          </cell>
        </row>
        <row r="31">
          <cell r="A31" t="str">
            <v>三 郷 町</v>
          </cell>
          <cell r="B31">
            <v>6533408</v>
          </cell>
          <cell r="C31">
            <v>99939</v>
          </cell>
          <cell r="D31">
            <v>889772</v>
          </cell>
          <cell r="E31">
            <v>1784353</v>
          </cell>
          <cell r="F31">
            <v>844146</v>
          </cell>
          <cell r="G31">
            <v>0</v>
          </cell>
          <cell r="H31">
            <v>14168</v>
          </cell>
          <cell r="I31">
            <v>20492</v>
          </cell>
          <cell r="J31">
            <v>747410</v>
          </cell>
          <cell r="K31">
            <v>265173</v>
          </cell>
          <cell r="L31">
            <v>664249</v>
          </cell>
          <cell r="M31">
            <v>0</v>
          </cell>
          <cell r="N31">
            <v>1203706</v>
          </cell>
          <cell r="O31">
            <v>0</v>
          </cell>
          <cell r="P31">
            <v>0</v>
          </cell>
        </row>
        <row r="32">
          <cell r="A32" t="str">
            <v>斑 鳩 町</v>
          </cell>
          <cell r="B32">
            <v>8289151</v>
          </cell>
          <cell r="C32">
            <v>101664</v>
          </cell>
          <cell r="D32">
            <v>1084019</v>
          </cell>
          <cell r="E32">
            <v>2486924</v>
          </cell>
          <cell r="F32">
            <v>807286</v>
          </cell>
          <cell r="G32">
            <v>10402</v>
          </cell>
          <cell r="H32">
            <v>114057</v>
          </cell>
          <cell r="I32">
            <v>65158</v>
          </cell>
          <cell r="J32">
            <v>1421006</v>
          </cell>
          <cell r="K32">
            <v>324188</v>
          </cell>
          <cell r="L32">
            <v>894654</v>
          </cell>
          <cell r="M32">
            <v>0</v>
          </cell>
          <cell r="N32">
            <v>979793</v>
          </cell>
          <cell r="O32">
            <v>0</v>
          </cell>
          <cell r="P32">
            <v>0</v>
          </cell>
        </row>
        <row r="33">
          <cell r="A33" t="str">
            <v>安 堵 町</v>
          </cell>
          <cell r="B33">
            <v>2641673</v>
          </cell>
          <cell r="C33">
            <v>69746</v>
          </cell>
          <cell r="D33">
            <v>340555</v>
          </cell>
          <cell r="E33">
            <v>673101</v>
          </cell>
          <cell r="F33">
            <v>348493</v>
          </cell>
          <cell r="G33">
            <v>0</v>
          </cell>
          <cell r="H33">
            <v>66369</v>
          </cell>
          <cell r="I33">
            <v>6107</v>
          </cell>
          <cell r="J33">
            <v>208146</v>
          </cell>
          <cell r="K33">
            <v>114810</v>
          </cell>
          <cell r="L33">
            <v>191729</v>
          </cell>
          <cell r="M33">
            <v>0</v>
          </cell>
          <cell r="N33">
            <v>622617</v>
          </cell>
          <cell r="O33">
            <v>0</v>
          </cell>
          <cell r="P33">
            <v>0</v>
          </cell>
        </row>
        <row r="34">
          <cell r="A34" t="str">
            <v>磯  城  郡</v>
          </cell>
          <cell r="B34">
            <v>16566664</v>
          </cell>
          <cell r="C34">
            <v>261547</v>
          </cell>
          <cell r="D34">
            <v>2545721</v>
          </cell>
          <cell r="E34">
            <v>3806390</v>
          </cell>
          <cell r="F34">
            <v>1278655</v>
          </cell>
          <cell r="G34">
            <v>13699</v>
          </cell>
          <cell r="H34">
            <v>289915</v>
          </cell>
          <cell r="I34">
            <v>44086</v>
          </cell>
          <cell r="J34">
            <v>2510706</v>
          </cell>
          <cell r="K34">
            <v>813410</v>
          </cell>
          <cell r="L34">
            <v>1958688</v>
          </cell>
          <cell r="M34">
            <v>0</v>
          </cell>
          <cell r="N34">
            <v>3043847</v>
          </cell>
          <cell r="O34">
            <v>0</v>
          </cell>
          <cell r="P34">
            <v>0</v>
          </cell>
        </row>
        <row r="35">
          <cell r="A35" t="str">
            <v>川 西 町</v>
          </cell>
          <cell r="B35">
            <v>3887566</v>
          </cell>
          <cell r="C35">
            <v>81187</v>
          </cell>
          <cell r="D35">
            <v>888782</v>
          </cell>
          <cell r="E35">
            <v>826408</v>
          </cell>
          <cell r="F35">
            <v>191850</v>
          </cell>
          <cell r="G35">
            <v>0</v>
          </cell>
          <cell r="H35">
            <v>34283</v>
          </cell>
          <cell r="I35">
            <v>7263</v>
          </cell>
          <cell r="J35">
            <v>462066</v>
          </cell>
          <cell r="K35">
            <v>174631</v>
          </cell>
          <cell r="L35">
            <v>468397</v>
          </cell>
          <cell r="M35">
            <v>0</v>
          </cell>
          <cell r="N35">
            <v>752699</v>
          </cell>
          <cell r="O35">
            <v>0</v>
          </cell>
          <cell r="P35">
            <v>0</v>
          </cell>
        </row>
        <row r="36">
          <cell r="A36" t="str">
            <v>三 宅 町</v>
          </cell>
          <cell r="B36">
            <v>2899856</v>
          </cell>
          <cell r="C36">
            <v>60406</v>
          </cell>
          <cell r="D36">
            <v>370440</v>
          </cell>
          <cell r="E36">
            <v>738156</v>
          </cell>
          <cell r="F36">
            <v>281023</v>
          </cell>
          <cell r="G36">
            <v>0</v>
          </cell>
          <cell r="H36">
            <v>29035</v>
          </cell>
          <cell r="I36">
            <v>9171</v>
          </cell>
          <cell r="J36">
            <v>295140</v>
          </cell>
          <cell r="K36">
            <v>153954</v>
          </cell>
          <cell r="L36">
            <v>434716</v>
          </cell>
          <cell r="M36">
            <v>0</v>
          </cell>
          <cell r="N36">
            <v>527815</v>
          </cell>
          <cell r="O36">
            <v>0</v>
          </cell>
          <cell r="P36">
            <v>0</v>
          </cell>
        </row>
        <row r="37">
          <cell r="A37" t="str">
            <v>田原本町</v>
          </cell>
          <cell r="B37">
            <v>9779242</v>
          </cell>
          <cell r="C37">
            <v>119954</v>
          </cell>
          <cell r="D37">
            <v>1286499</v>
          </cell>
          <cell r="E37">
            <v>2241826</v>
          </cell>
          <cell r="F37">
            <v>805782</v>
          </cell>
          <cell r="G37">
            <v>13699</v>
          </cell>
          <cell r="H37">
            <v>226597</v>
          </cell>
          <cell r="I37">
            <v>27652</v>
          </cell>
          <cell r="J37">
            <v>1753500</v>
          </cell>
          <cell r="K37">
            <v>484825</v>
          </cell>
          <cell r="L37">
            <v>1055575</v>
          </cell>
          <cell r="M37">
            <v>0</v>
          </cell>
          <cell r="N37">
            <v>1763333</v>
          </cell>
          <cell r="O37">
            <v>0</v>
          </cell>
          <cell r="P37">
            <v>0</v>
          </cell>
        </row>
        <row r="38">
          <cell r="A38" t="str">
            <v>宇  陀  郡</v>
          </cell>
          <cell r="B38">
            <v>3894743</v>
          </cell>
          <cell r="C38">
            <v>72235</v>
          </cell>
          <cell r="D38">
            <v>645830</v>
          </cell>
          <cell r="E38">
            <v>590824</v>
          </cell>
          <cell r="F38">
            <v>355026</v>
          </cell>
          <cell r="G38">
            <v>0</v>
          </cell>
          <cell r="H38">
            <v>230617</v>
          </cell>
          <cell r="I38">
            <v>93883</v>
          </cell>
          <cell r="J38">
            <v>199369</v>
          </cell>
          <cell r="K38">
            <v>205447</v>
          </cell>
          <cell r="L38">
            <v>349997</v>
          </cell>
          <cell r="M38">
            <v>2086</v>
          </cell>
          <cell r="N38">
            <v>1149429</v>
          </cell>
          <cell r="O38">
            <v>0</v>
          </cell>
          <cell r="P38">
            <v>0</v>
          </cell>
        </row>
        <row r="39">
          <cell r="A39" t="str">
            <v>曽 爾 村</v>
          </cell>
          <cell r="B39">
            <v>1749910</v>
          </cell>
          <cell r="C39">
            <v>36180</v>
          </cell>
          <cell r="D39">
            <v>333488</v>
          </cell>
          <cell r="E39">
            <v>264859</v>
          </cell>
          <cell r="F39">
            <v>122573</v>
          </cell>
          <cell r="G39">
            <v>0</v>
          </cell>
          <cell r="H39">
            <v>106454</v>
          </cell>
          <cell r="I39">
            <v>52309</v>
          </cell>
          <cell r="J39">
            <v>32264</v>
          </cell>
          <cell r="K39">
            <v>99435</v>
          </cell>
          <cell r="L39">
            <v>124111</v>
          </cell>
          <cell r="M39">
            <v>757</v>
          </cell>
          <cell r="N39">
            <v>577480</v>
          </cell>
          <cell r="O39">
            <v>0</v>
          </cell>
          <cell r="P39">
            <v>0</v>
          </cell>
        </row>
        <row r="40">
          <cell r="A40" t="str">
            <v>御 杖 村</v>
          </cell>
          <cell r="B40">
            <v>2144833</v>
          </cell>
          <cell r="C40">
            <v>36055</v>
          </cell>
          <cell r="D40">
            <v>312342</v>
          </cell>
          <cell r="E40">
            <v>325965</v>
          </cell>
          <cell r="F40">
            <v>232453</v>
          </cell>
          <cell r="G40">
            <v>0</v>
          </cell>
          <cell r="H40">
            <v>124163</v>
          </cell>
          <cell r="I40">
            <v>41574</v>
          </cell>
          <cell r="J40">
            <v>167105</v>
          </cell>
          <cell r="K40">
            <v>106012</v>
          </cell>
          <cell r="L40">
            <v>225886</v>
          </cell>
          <cell r="M40">
            <v>1329</v>
          </cell>
          <cell r="N40">
            <v>571949</v>
          </cell>
          <cell r="O40">
            <v>0</v>
          </cell>
          <cell r="P40">
            <v>0</v>
          </cell>
        </row>
        <row r="41">
          <cell r="A41" t="str">
            <v>高  市  郡</v>
          </cell>
          <cell r="B41">
            <v>7155501</v>
          </cell>
          <cell r="C41">
            <v>127205</v>
          </cell>
          <cell r="D41">
            <v>1133160</v>
          </cell>
          <cell r="E41">
            <v>1085014</v>
          </cell>
          <cell r="F41">
            <v>626545</v>
          </cell>
          <cell r="G41">
            <v>0</v>
          </cell>
          <cell r="H41">
            <v>152690</v>
          </cell>
          <cell r="I41">
            <v>66125</v>
          </cell>
          <cell r="J41">
            <v>1123737</v>
          </cell>
          <cell r="K41">
            <v>257832</v>
          </cell>
          <cell r="L41">
            <v>745719</v>
          </cell>
          <cell r="M41">
            <v>609</v>
          </cell>
          <cell r="N41">
            <v>1555220</v>
          </cell>
          <cell r="O41">
            <v>0</v>
          </cell>
          <cell r="P41">
            <v>281645</v>
          </cell>
        </row>
        <row r="42">
          <cell r="A42" t="str">
            <v>高 取 町</v>
          </cell>
          <cell r="B42">
            <v>3328710</v>
          </cell>
          <cell r="C42">
            <v>72162</v>
          </cell>
          <cell r="D42">
            <v>384970</v>
          </cell>
          <cell r="E42">
            <v>623417</v>
          </cell>
          <cell r="F42">
            <v>412746</v>
          </cell>
          <cell r="G42">
            <v>0</v>
          </cell>
          <cell r="H42">
            <v>34902</v>
          </cell>
          <cell r="I42">
            <v>2751</v>
          </cell>
          <cell r="J42">
            <v>479979</v>
          </cell>
          <cell r="K42">
            <v>132906</v>
          </cell>
          <cell r="L42">
            <v>344009</v>
          </cell>
          <cell r="M42">
            <v>609</v>
          </cell>
          <cell r="N42">
            <v>558614</v>
          </cell>
          <cell r="O42">
            <v>0</v>
          </cell>
          <cell r="P42">
            <v>281645</v>
          </cell>
        </row>
        <row r="43">
          <cell r="A43" t="str">
            <v>明日香村</v>
          </cell>
          <cell r="B43">
            <v>3826791</v>
          </cell>
          <cell r="C43">
            <v>55043</v>
          </cell>
          <cell r="D43">
            <v>748190</v>
          </cell>
          <cell r="E43">
            <v>461597</v>
          </cell>
          <cell r="F43">
            <v>213799</v>
          </cell>
          <cell r="G43">
            <v>0</v>
          </cell>
          <cell r="H43">
            <v>117788</v>
          </cell>
          <cell r="I43">
            <v>63374</v>
          </cell>
          <cell r="J43">
            <v>643758</v>
          </cell>
          <cell r="K43">
            <v>124926</v>
          </cell>
          <cell r="L43">
            <v>401710</v>
          </cell>
          <cell r="M43">
            <v>0</v>
          </cell>
          <cell r="N43">
            <v>996606</v>
          </cell>
          <cell r="O43">
            <v>0</v>
          </cell>
          <cell r="P43">
            <v>0</v>
          </cell>
        </row>
        <row r="44">
          <cell r="A44" t="str">
            <v>北 葛 城 郡</v>
          </cell>
          <cell r="B44">
            <v>29772662</v>
          </cell>
          <cell r="C44">
            <v>398793</v>
          </cell>
          <cell r="D44">
            <v>3822048</v>
          </cell>
          <cell r="E44">
            <v>6722766</v>
          </cell>
          <cell r="F44">
            <v>2961765</v>
          </cell>
          <cell r="G44">
            <v>39526</v>
          </cell>
          <cell r="H44">
            <v>148253</v>
          </cell>
          <cell r="I44">
            <v>163042</v>
          </cell>
          <cell r="J44">
            <v>3527267</v>
          </cell>
          <cell r="K44">
            <v>1295435</v>
          </cell>
          <cell r="L44">
            <v>3799345</v>
          </cell>
          <cell r="M44">
            <v>1887</v>
          </cell>
          <cell r="N44">
            <v>6515987</v>
          </cell>
          <cell r="O44">
            <v>146506</v>
          </cell>
          <cell r="P44">
            <v>230042</v>
          </cell>
        </row>
        <row r="45">
          <cell r="A45" t="str">
            <v>上 牧 町</v>
          </cell>
          <cell r="B45">
            <v>6496336</v>
          </cell>
          <cell r="C45">
            <v>83686</v>
          </cell>
          <cell r="D45">
            <v>678866</v>
          </cell>
          <cell r="E45">
            <v>1643352</v>
          </cell>
          <cell r="F45">
            <v>569621</v>
          </cell>
          <cell r="G45">
            <v>11180</v>
          </cell>
          <cell r="H45">
            <v>19717</v>
          </cell>
          <cell r="I45">
            <v>83</v>
          </cell>
          <cell r="J45">
            <v>343661</v>
          </cell>
          <cell r="K45">
            <v>290926</v>
          </cell>
          <cell r="L45">
            <v>629931</v>
          </cell>
          <cell r="M45">
            <v>0</v>
          </cell>
          <cell r="N45">
            <v>1995271</v>
          </cell>
          <cell r="O45">
            <v>0</v>
          </cell>
          <cell r="P45">
            <v>230042</v>
          </cell>
        </row>
        <row r="46">
          <cell r="A46" t="str">
            <v>王 寺 町</v>
          </cell>
          <cell r="B46">
            <v>7388331</v>
          </cell>
          <cell r="C46">
            <v>104273</v>
          </cell>
          <cell r="D46">
            <v>1277195</v>
          </cell>
          <cell r="E46">
            <v>1478994</v>
          </cell>
          <cell r="F46">
            <v>650459</v>
          </cell>
          <cell r="G46">
            <v>0</v>
          </cell>
          <cell r="H46">
            <v>30378</v>
          </cell>
          <cell r="I46">
            <v>18257</v>
          </cell>
          <cell r="J46">
            <v>1469546</v>
          </cell>
          <cell r="K46">
            <v>286553</v>
          </cell>
          <cell r="L46">
            <v>809108</v>
          </cell>
          <cell r="M46">
            <v>0</v>
          </cell>
          <cell r="N46">
            <v>1263568</v>
          </cell>
          <cell r="O46">
            <v>0</v>
          </cell>
          <cell r="P46">
            <v>0</v>
          </cell>
        </row>
        <row r="47">
          <cell r="A47" t="str">
            <v>広 陵 町</v>
          </cell>
          <cell r="B47">
            <v>10013380</v>
          </cell>
          <cell r="C47">
            <v>111825</v>
          </cell>
          <cell r="D47">
            <v>1034439</v>
          </cell>
          <cell r="E47">
            <v>2119818</v>
          </cell>
          <cell r="F47">
            <v>1117229</v>
          </cell>
          <cell r="G47">
            <v>28346</v>
          </cell>
          <cell r="H47">
            <v>52151</v>
          </cell>
          <cell r="I47">
            <v>139938</v>
          </cell>
          <cell r="J47">
            <v>1083882</v>
          </cell>
          <cell r="K47">
            <v>477371</v>
          </cell>
          <cell r="L47">
            <v>1897668</v>
          </cell>
          <cell r="M47">
            <v>0</v>
          </cell>
          <cell r="N47">
            <v>1950713</v>
          </cell>
          <cell r="O47">
            <v>0</v>
          </cell>
          <cell r="P47">
            <v>0</v>
          </cell>
        </row>
        <row r="48">
          <cell r="A48" t="str">
            <v>河 合 町</v>
          </cell>
          <cell r="B48">
            <v>5874615</v>
          </cell>
          <cell r="C48">
            <v>99009</v>
          </cell>
          <cell r="D48">
            <v>831548</v>
          </cell>
          <cell r="E48">
            <v>1480602</v>
          </cell>
          <cell r="F48">
            <v>624456</v>
          </cell>
          <cell r="G48">
            <v>0</v>
          </cell>
          <cell r="H48">
            <v>46007</v>
          </cell>
          <cell r="I48">
            <v>4764</v>
          </cell>
          <cell r="J48">
            <v>630178</v>
          </cell>
          <cell r="K48">
            <v>240585</v>
          </cell>
          <cell r="L48">
            <v>462638</v>
          </cell>
          <cell r="M48">
            <v>1887</v>
          </cell>
          <cell r="N48">
            <v>1306435</v>
          </cell>
          <cell r="O48">
            <v>146506</v>
          </cell>
          <cell r="P48">
            <v>0</v>
          </cell>
        </row>
        <row r="49">
          <cell r="A49" t="str">
            <v>吉  野  郡</v>
          </cell>
          <cell r="B49">
            <v>33599039</v>
          </cell>
          <cell r="C49">
            <v>550675</v>
          </cell>
          <cell r="D49">
            <v>6708677</v>
          </cell>
          <cell r="E49">
            <v>5688154</v>
          </cell>
          <cell r="F49">
            <v>3506334</v>
          </cell>
          <cell r="G49">
            <v>15945</v>
          </cell>
          <cell r="H49">
            <v>2229347</v>
          </cell>
          <cell r="I49">
            <v>1063844</v>
          </cell>
          <cell r="J49">
            <v>2364403</v>
          </cell>
          <cell r="K49">
            <v>1504648</v>
          </cell>
          <cell r="L49">
            <v>3371207</v>
          </cell>
          <cell r="M49">
            <v>339762</v>
          </cell>
          <cell r="N49">
            <v>6253002</v>
          </cell>
          <cell r="O49">
            <v>3041</v>
          </cell>
          <cell r="P49">
            <v>0</v>
          </cell>
        </row>
        <row r="50">
          <cell r="A50" t="str">
            <v>吉 野 町</v>
          </cell>
          <cell r="B50">
            <v>5491645</v>
          </cell>
          <cell r="C50">
            <v>82574</v>
          </cell>
          <cell r="D50">
            <v>1552162</v>
          </cell>
          <cell r="E50">
            <v>837537</v>
          </cell>
          <cell r="F50">
            <v>669610</v>
          </cell>
          <cell r="G50">
            <v>0</v>
          </cell>
          <cell r="H50">
            <v>144909</v>
          </cell>
          <cell r="I50">
            <v>50220</v>
          </cell>
          <cell r="J50">
            <v>298009</v>
          </cell>
          <cell r="K50">
            <v>263535</v>
          </cell>
          <cell r="L50">
            <v>816869</v>
          </cell>
          <cell r="M50">
            <v>0</v>
          </cell>
          <cell r="N50">
            <v>776220</v>
          </cell>
          <cell r="O50">
            <v>0</v>
          </cell>
          <cell r="P50">
            <v>0</v>
          </cell>
        </row>
        <row r="51">
          <cell r="A51" t="str">
            <v>大 淀 町</v>
          </cell>
          <cell r="B51">
            <v>6824585</v>
          </cell>
          <cell r="C51">
            <v>79948</v>
          </cell>
          <cell r="D51">
            <v>1036121</v>
          </cell>
          <cell r="E51">
            <v>1937943</v>
          </cell>
          <cell r="F51">
            <v>951028</v>
          </cell>
          <cell r="G51">
            <v>0</v>
          </cell>
          <cell r="H51">
            <v>137558</v>
          </cell>
          <cell r="I51">
            <v>42678</v>
          </cell>
          <cell r="J51">
            <v>353178</v>
          </cell>
          <cell r="K51">
            <v>415396</v>
          </cell>
          <cell r="L51">
            <v>614969</v>
          </cell>
          <cell r="M51">
            <v>8860</v>
          </cell>
          <cell r="N51">
            <v>1246906</v>
          </cell>
          <cell r="O51">
            <v>0</v>
          </cell>
          <cell r="P51">
            <v>0</v>
          </cell>
        </row>
        <row r="52">
          <cell r="A52" t="str">
            <v>下 市 町</v>
          </cell>
          <cell r="B52">
            <v>3623397</v>
          </cell>
          <cell r="C52">
            <v>66377</v>
          </cell>
          <cell r="D52">
            <v>592083</v>
          </cell>
          <cell r="E52">
            <v>829560</v>
          </cell>
          <cell r="F52">
            <v>266197</v>
          </cell>
          <cell r="G52">
            <v>0</v>
          </cell>
          <cell r="H52">
            <v>119971</v>
          </cell>
          <cell r="I52">
            <v>11696</v>
          </cell>
          <cell r="J52">
            <v>308043</v>
          </cell>
          <cell r="K52">
            <v>228734</v>
          </cell>
          <cell r="L52">
            <v>350991</v>
          </cell>
          <cell r="M52">
            <v>6921</v>
          </cell>
          <cell r="N52">
            <v>842824</v>
          </cell>
          <cell r="O52">
            <v>0</v>
          </cell>
          <cell r="P52">
            <v>0</v>
          </cell>
        </row>
        <row r="53">
          <cell r="A53" t="str">
            <v>黒 滝 村</v>
          </cell>
          <cell r="B53">
            <v>1371603</v>
          </cell>
          <cell r="C53">
            <v>36686</v>
          </cell>
          <cell r="D53">
            <v>226933</v>
          </cell>
          <cell r="E53">
            <v>172253</v>
          </cell>
          <cell r="F53">
            <v>143158</v>
          </cell>
          <cell r="G53">
            <v>3656</v>
          </cell>
          <cell r="H53">
            <v>74714</v>
          </cell>
          <cell r="I53">
            <v>23250</v>
          </cell>
          <cell r="J53">
            <v>41641</v>
          </cell>
          <cell r="K53">
            <v>51728</v>
          </cell>
          <cell r="L53">
            <v>136063</v>
          </cell>
          <cell r="M53">
            <v>182580</v>
          </cell>
          <cell r="N53">
            <v>278941</v>
          </cell>
          <cell r="O53">
            <v>0</v>
          </cell>
          <cell r="P53">
            <v>0</v>
          </cell>
        </row>
        <row r="54">
          <cell r="A54" t="str">
            <v>天 川 村</v>
          </cell>
          <cell r="B54">
            <v>1892816</v>
          </cell>
          <cell r="C54">
            <v>42739</v>
          </cell>
          <cell r="D54">
            <v>307318</v>
          </cell>
          <cell r="E54">
            <v>270267</v>
          </cell>
          <cell r="F54">
            <v>140547</v>
          </cell>
          <cell r="G54">
            <v>2683</v>
          </cell>
          <cell r="H54">
            <v>155680</v>
          </cell>
          <cell r="I54">
            <v>140888</v>
          </cell>
          <cell r="J54">
            <v>151686</v>
          </cell>
          <cell r="K54">
            <v>106098</v>
          </cell>
          <cell r="L54">
            <v>173037</v>
          </cell>
          <cell r="M54">
            <v>0</v>
          </cell>
          <cell r="N54">
            <v>401873</v>
          </cell>
          <cell r="O54">
            <v>0</v>
          </cell>
          <cell r="P54">
            <v>0</v>
          </cell>
        </row>
        <row r="55">
          <cell r="A55" t="str">
            <v>野迫川村</v>
          </cell>
          <cell r="B55">
            <v>1574420</v>
          </cell>
          <cell r="C55">
            <v>27862</v>
          </cell>
          <cell r="D55">
            <v>267232</v>
          </cell>
          <cell r="E55">
            <v>93031</v>
          </cell>
          <cell r="F55">
            <v>41946</v>
          </cell>
          <cell r="G55">
            <v>0</v>
          </cell>
          <cell r="H55">
            <v>321814</v>
          </cell>
          <cell r="I55">
            <v>70749</v>
          </cell>
          <cell r="J55">
            <v>231263</v>
          </cell>
          <cell r="K55">
            <v>13771</v>
          </cell>
          <cell r="L55">
            <v>62794</v>
          </cell>
          <cell r="M55">
            <v>0</v>
          </cell>
          <cell r="N55">
            <v>443958</v>
          </cell>
          <cell r="O55">
            <v>0</v>
          </cell>
          <cell r="P55">
            <v>0</v>
          </cell>
        </row>
        <row r="56">
          <cell r="A56" t="str">
            <v>十津川村</v>
          </cell>
          <cell r="B56">
            <v>4978540</v>
          </cell>
          <cell r="C56">
            <v>69870</v>
          </cell>
          <cell r="D56">
            <v>1063303</v>
          </cell>
          <cell r="E56">
            <v>667561</v>
          </cell>
          <cell r="F56">
            <v>447984</v>
          </cell>
          <cell r="G56">
            <v>0</v>
          </cell>
          <cell r="H56">
            <v>708500</v>
          </cell>
          <cell r="I56">
            <v>290246</v>
          </cell>
          <cell r="J56">
            <v>632834</v>
          </cell>
          <cell r="K56">
            <v>80316</v>
          </cell>
          <cell r="L56">
            <v>386243</v>
          </cell>
          <cell r="M56">
            <v>66165</v>
          </cell>
          <cell r="N56">
            <v>565518</v>
          </cell>
          <cell r="O56">
            <v>0</v>
          </cell>
          <cell r="P56">
            <v>0</v>
          </cell>
        </row>
        <row r="57">
          <cell r="A57" t="str">
            <v>下北山村</v>
          </cell>
          <cell r="B57">
            <v>1808918</v>
          </cell>
          <cell r="C57">
            <v>30824</v>
          </cell>
          <cell r="D57">
            <v>366948</v>
          </cell>
          <cell r="E57">
            <v>190840</v>
          </cell>
          <cell r="F57">
            <v>118745</v>
          </cell>
          <cell r="G57">
            <v>293</v>
          </cell>
          <cell r="H57">
            <v>120766</v>
          </cell>
          <cell r="I57">
            <v>96953</v>
          </cell>
          <cell r="J57">
            <v>137481</v>
          </cell>
          <cell r="K57">
            <v>66735</v>
          </cell>
          <cell r="L57">
            <v>144963</v>
          </cell>
          <cell r="M57">
            <v>0</v>
          </cell>
          <cell r="N57">
            <v>534370</v>
          </cell>
          <cell r="O57">
            <v>0</v>
          </cell>
          <cell r="P57">
            <v>0</v>
          </cell>
        </row>
        <row r="58">
          <cell r="A58" t="str">
            <v>上北山村</v>
          </cell>
          <cell r="B58">
            <v>1315069</v>
          </cell>
          <cell r="C58">
            <v>29176</v>
          </cell>
          <cell r="D58">
            <v>253864</v>
          </cell>
          <cell r="E58">
            <v>125137</v>
          </cell>
          <cell r="F58">
            <v>182847</v>
          </cell>
          <cell r="G58">
            <v>0</v>
          </cell>
          <cell r="H58">
            <v>126368</v>
          </cell>
          <cell r="I58">
            <v>34446</v>
          </cell>
          <cell r="J58">
            <v>78290</v>
          </cell>
          <cell r="K58">
            <v>64723</v>
          </cell>
          <cell r="L58">
            <v>100832</v>
          </cell>
          <cell r="M58">
            <v>8802</v>
          </cell>
          <cell r="N58">
            <v>310584</v>
          </cell>
          <cell r="O58">
            <v>0</v>
          </cell>
          <cell r="P58">
            <v>0</v>
          </cell>
        </row>
        <row r="59">
          <cell r="A59" t="str">
            <v>川 上 村</v>
          </cell>
          <cell r="B59">
            <v>2607119</v>
          </cell>
          <cell r="C59">
            <v>50345</v>
          </cell>
          <cell r="D59">
            <v>585477</v>
          </cell>
          <cell r="E59">
            <v>270037</v>
          </cell>
          <cell r="F59">
            <v>279164</v>
          </cell>
          <cell r="G59">
            <v>9313</v>
          </cell>
          <cell r="H59">
            <v>207215</v>
          </cell>
          <cell r="I59">
            <v>258844</v>
          </cell>
          <cell r="J59">
            <v>81957</v>
          </cell>
          <cell r="K59">
            <v>101199</v>
          </cell>
          <cell r="L59">
            <v>238325</v>
          </cell>
          <cell r="M59">
            <v>13613</v>
          </cell>
          <cell r="N59">
            <v>508589</v>
          </cell>
          <cell r="O59">
            <v>3041</v>
          </cell>
          <cell r="P59">
            <v>0</v>
          </cell>
        </row>
        <row r="60">
          <cell r="A60" t="str">
            <v>東吉野村</v>
          </cell>
          <cell r="B60">
            <v>2110927</v>
          </cell>
          <cell r="C60">
            <v>34274</v>
          </cell>
          <cell r="D60">
            <v>457236</v>
          </cell>
          <cell r="E60">
            <v>293988</v>
          </cell>
          <cell r="F60">
            <v>265108</v>
          </cell>
          <cell r="G60">
            <v>0</v>
          </cell>
          <cell r="H60">
            <v>111852</v>
          </cell>
          <cell r="I60">
            <v>43874</v>
          </cell>
          <cell r="J60">
            <v>50021</v>
          </cell>
          <cell r="K60">
            <v>112413</v>
          </cell>
          <cell r="L60">
            <v>346121</v>
          </cell>
          <cell r="M60">
            <v>52821</v>
          </cell>
          <cell r="N60">
            <v>343219</v>
          </cell>
          <cell r="O60">
            <v>0</v>
          </cell>
          <cell r="P60">
            <v>0</v>
          </cell>
        </row>
        <row r="61">
          <cell r="A61" t="str">
            <v>資料：県市町村振興課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61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5"/>
  <cols>
    <col min="1" max="1" width="7.8984375" style="2" customWidth="1"/>
    <col min="2" max="3" width="8.8984375" style="1" customWidth="1"/>
    <col min="4" max="4" width="8.09765625" style="1" customWidth="1"/>
    <col min="5" max="5" width="7.3984375" style="1" customWidth="1"/>
    <col min="6" max="6" width="9.59765625" style="1" customWidth="1"/>
    <col min="7" max="7" width="7.3984375" style="1" customWidth="1"/>
    <col min="8" max="8" width="9" style="1" customWidth="1"/>
    <col min="9" max="9" width="6.3984375" style="1" customWidth="1"/>
    <col min="10" max="10" width="6.09765625" style="1" customWidth="1"/>
    <col min="11" max="11" width="8.8984375" style="1" customWidth="1"/>
    <col min="12" max="12" width="7.3984375" style="1" customWidth="1"/>
    <col min="13" max="13" width="9.8984375" style="1" customWidth="1"/>
    <col min="14" max="14" width="6" style="1" customWidth="1"/>
    <col min="15" max="15" width="7.3984375" style="4" customWidth="1"/>
    <col min="16" max="16" width="8.09765625" style="1" customWidth="1"/>
    <col min="17" max="17" width="7.3984375" style="1" customWidth="1"/>
    <col min="18" max="18" width="8.09765625" style="1" customWidth="1"/>
    <col min="19" max="19" width="7" style="1" customWidth="1"/>
    <col min="20" max="20" width="8.09765625" style="1" customWidth="1"/>
    <col min="21" max="22" width="7.3984375" style="1" customWidth="1"/>
    <col min="23" max="23" width="8.09765625" style="1" customWidth="1"/>
    <col min="24" max="24" width="7.3984375" style="1" customWidth="1"/>
    <col min="25" max="26" width="8.09765625" style="1" customWidth="1"/>
    <col min="27" max="16384" width="9" style="1" customWidth="1"/>
  </cols>
  <sheetData>
    <row r="1" spans="1:26" s="6" customFormat="1" ht="18.75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7"/>
      <c r="O1" s="10"/>
      <c r="P1" s="7"/>
      <c r="Q1" s="7"/>
      <c r="R1" s="7"/>
      <c r="S1" s="8"/>
      <c r="T1" s="8"/>
      <c r="U1" s="8"/>
      <c r="V1" s="8"/>
      <c r="W1" s="8"/>
      <c r="X1" s="8"/>
      <c r="Y1" s="8"/>
      <c r="Z1" s="8"/>
    </row>
    <row r="2" spans="1:26" s="3" customFormat="1" ht="18" customHeight="1">
      <c r="A2" s="30" t="s">
        <v>49</v>
      </c>
      <c r="B2" s="11"/>
      <c r="C2" s="11"/>
      <c r="D2" s="11"/>
      <c r="E2" s="11"/>
      <c r="F2" s="11"/>
      <c r="G2" s="11"/>
      <c r="H2" s="11"/>
      <c r="I2" s="11"/>
      <c r="J2" s="12"/>
      <c r="K2" s="11"/>
      <c r="L2" s="11"/>
      <c r="M2" s="13"/>
      <c r="N2" s="11"/>
      <c r="O2" s="14"/>
      <c r="P2" s="11"/>
      <c r="Q2" s="11"/>
      <c r="R2" s="11"/>
      <c r="S2" s="11"/>
      <c r="T2" s="12"/>
      <c r="U2" s="12"/>
      <c r="V2" s="12"/>
      <c r="W2" s="12"/>
      <c r="X2" s="12"/>
      <c r="Y2" s="12"/>
      <c r="Z2" s="12"/>
    </row>
    <row r="3" spans="1:26" ht="13.5" customHeight="1" thickBot="1">
      <c r="A3" s="29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9" customFormat="1" ht="51" customHeight="1">
      <c r="A4" s="33" t="s">
        <v>58</v>
      </c>
      <c r="B4" s="34" t="s">
        <v>57</v>
      </c>
      <c r="C4" s="34" t="s">
        <v>80</v>
      </c>
      <c r="D4" s="34" t="s">
        <v>70</v>
      </c>
      <c r="E4" s="34" t="s">
        <v>59</v>
      </c>
      <c r="F4" s="34" t="s">
        <v>51</v>
      </c>
      <c r="G4" s="34" t="s">
        <v>54</v>
      </c>
      <c r="H4" s="34" t="s">
        <v>60</v>
      </c>
      <c r="I4" s="35" t="s">
        <v>74</v>
      </c>
      <c r="J4" s="35" t="s">
        <v>69</v>
      </c>
      <c r="K4" s="34" t="s">
        <v>61</v>
      </c>
      <c r="L4" s="34" t="s">
        <v>62</v>
      </c>
      <c r="M4" s="36" t="s">
        <v>71</v>
      </c>
      <c r="N4" s="37" t="s">
        <v>72</v>
      </c>
      <c r="O4" s="33" t="s">
        <v>63</v>
      </c>
      <c r="P4" s="34" t="s">
        <v>64</v>
      </c>
      <c r="Q4" s="34" t="s">
        <v>65</v>
      </c>
      <c r="R4" s="34" t="s">
        <v>73</v>
      </c>
      <c r="S4" s="32" t="s">
        <v>53</v>
      </c>
      <c r="T4" s="34" t="s">
        <v>1</v>
      </c>
      <c r="U4" s="34" t="s">
        <v>2</v>
      </c>
      <c r="V4" s="34" t="s">
        <v>55</v>
      </c>
      <c r="W4" s="34" t="s">
        <v>66</v>
      </c>
      <c r="X4" s="34" t="s">
        <v>67</v>
      </c>
      <c r="Y4" s="34" t="s">
        <v>68</v>
      </c>
      <c r="Z4" s="36" t="s">
        <v>56</v>
      </c>
    </row>
    <row r="5" spans="1:26" s="25" customFormat="1" ht="17.25" customHeight="1">
      <c r="A5" s="16" t="s">
        <v>76</v>
      </c>
      <c r="B5" s="26">
        <v>487441132</v>
      </c>
      <c r="C5" s="27">
        <v>172506682</v>
      </c>
      <c r="D5" s="27">
        <v>13333278</v>
      </c>
      <c r="E5" s="27">
        <v>932759</v>
      </c>
      <c r="F5" s="31">
        <v>1413482</v>
      </c>
      <c r="G5" s="31">
        <v>1178536</v>
      </c>
      <c r="H5" s="27">
        <v>11040060</v>
      </c>
      <c r="I5" s="27">
        <v>801209</v>
      </c>
      <c r="J5" s="27">
        <v>218</v>
      </c>
      <c r="K5" s="27">
        <v>2833653</v>
      </c>
      <c r="L5" s="27">
        <v>5506957</v>
      </c>
      <c r="M5" s="27">
        <v>110141009</v>
      </c>
      <c r="N5" s="27">
        <v>260718</v>
      </c>
      <c r="O5" s="27">
        <v>4664759</v>
      </c>
      <c r="P5" s="27">
        <v>9528823</v>
      </c>
      <c r="Q5" s="27">
        <v>3844850</v>
      </c>
      <c r="R5" s="27">
        <v>43316227</v>
      </c>
      <c r="S5" s="27">
        <v>4965</v>
      </c>
      <c r="T5" s="27">
        <v>18542084</v>
      </c>
      <c r="U5" s="27">
        <v>4131038</v>
      </c>
      <c r="V5" s="27">
        <v>2124684</v>
      </c>
      <c r="W5" s="27">
        <v>14120166</v>
      </c>
      <c r="X5" s="31">
        <v>8607602</v>
      </c>
      <c r="Y5" s="31">
        <v>10331078</v>
      </c>
      <c r="Z5" s="27">
        <v>48276295</v>
      </c>
    </row>
    <row r="6" spans="1:26" s="25" customFormat="1" ht="17.25" customHeight="1">
      <c r="A6" s="17" t="s">
        <v>77</v>
      </c>
      <c r="B6" s="26">
        <v>490678713</v>
      </c>
      <c r="C6" s="27">
        <v>183465921</v>
      </c>
      <c r="D6" s="27">
        <v>4887300</v>
      </c>
      <c r="E6" s="27">
        <v>1108684</v>
      </c>
      <c r="F6" s="27">
        <v>1571615</v>
      </c>
      <c r="G6" s="27">
        <v>1103000</v>
      </c>
      <c r="H6" s="27">
        <v>10865689</v>
      </c>
      <c r="I6" s="27">
        <v>787629</v>
      </c>
      <c r="J6" s="27">
        <v>0</v>
      </c>
      <c r="K6" s="27">
        <v>2687094</v>
      </c>
      <c r="L6" s="27">
        <v>1336759</v>
      </c>
      <c r="M6" s="27">
        <v>108515035</v>
      </c>
      <c r="N6" s="27">
        <v>254685</v>
      </c>
      <c r="O6" s="27">
        <v>4866434</v>
      </c>
      <c r="P6" s="27">
        <v>9735703</v>
      </c>
      <c r="Q6" s="27">
        <v>3757661</v>
      </c>
      <c r="R6" s="27">
        <v>42993401</v>
      </c>
      <c r="S6" s="27">
        <v>4988</v>
      </c>
      <c r="T6" s="27">
        <v>22230880</v>
      </c>
      <c r="U6" s="27">
        <v>3365729</v>
      </c>
      <c r="V6" s="27">
        <v>2452128</v>
      </c>
      <c r="W6" s="27">
        <v>14000280</v>
      </c>
      <c r="X6" s="27">
        <v>9654056</v>
      </c>
      <c r="Y6" s="27">
        <v>11280001</v>
      </c>
      <c r="Z6" s="27">
        <v>49754041</v>
      </c>
    </row>
    <row r="7" spans="1:26" s="23" customFormat="1" ht="17.25" customHeight="1">
      <c r="A7" s="18" t="s">
        <v>78</v>
      </c>
      <c r="B7" s="24">
        <f aca="true" t="shared" si="0" ref="B7:Z7">SUM(B9+B24)</f>
        <v>487706918</v>
      </c>
      <c r="C7" s="22">
        <f t="shared" si="0"/>
        <v>181905211</v>
      </c>
      <c r="D7" s="22">
        <f t="shared" si="0"/>
        <v>4678443</v>
      </c>
      <c r="E7" s="22">
        <f t="shared" si="0"/>
        <v>1097643</v>
      </c>
      <c r="F7" s="22">
        <f t="shared" si="0"/>
        <v>693375</v>
      </c>
      <c r="G7" s="22">
        <f t="shared" si="0"/>
        <v>217078</v>
      </c>
      <c r="H7" s="22">
        <f t="shared" si="0"/>
        <v>10260417</v>
      </c>
      <c r="I7" s="22">
        <f t="shared" si="0"/>
        <v>759097</v>
      </c>
      <c r="J7" s="22">
        <f t="shared" si="0"/>
        <v>0</v>
      </c>
      <c r="K7" s="22">
        <f t="shared" si="0"/>
        <v>2341542</v>
      </c>
      <c r="L7" s="22">
        <f t="shared" si="0"/>
        <v>2504875</v>
      </c>
      <c r="M7" s="22">
        <f t="shared" si="0"/>
        <v>112447431</v>
      </c>
      <c r="N7" s="22">
        <f t="shared" si="0"/>
        <v>225229</v>
      </c>
      <c r="O7" s="22">
        <f t="shared" si="0"/>
        <v>4802972</v>
      </c>
      <c r="P7" s="22">
        <f t="shared" si="0"/>
        <v>9355064</v>
      </c>
      <c r="Q7" s="22">
        <f t="shared" si="0"/>
        <v>3718896</v>
      </c>
      <c r="R7" s="22">
        <f t="shared" si="0"/>
        <v>47384791</v>
      </c>
      <c r="S7" s="22">
        <f t="shared" si="0"/>
        <v>4836</v>
      </c>
      <c r="T7" s="22">
        <f t="shared" si="0"/>
        <v>21650781</v>
      </c>
      <c r="U7" s="22">
        <f t="shared" si="0"/>
        <v>3571440</v>
      </c>
      <c r="V7" s="22">
        <f t="shared" si="0"/>
        <v>1671084</v>
      </c>
      <c r="W7" s="22">
        <f t="shared" si="0"/>
        <v>15276970</v>
      </c>
      <c r="X7" s="22">
        <f t="shared" si="0"/>
        <v>7773937</v>
      </c>
      <c r="Y7" s="22">
        <f t="shared" si="0"/>
        <v>10149652</v>
      </c>
      <c r="Z7" s="22">
        <f t="shared" si="0"/>
        <v>45216154</v>
      </c>
    </row>
    <row r="8" spans="1:26" s="23" customFormat="1" ht="9" customHeight="1">
      <c r="A8" s="17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23" customFormat="1" ht="17.25" customHeight="1">
      <c r="A9" s="19" t="s">
        <v>3</v>
      </c>
      <c r="B9" s="24">
        <f>SUM(B11:B22)</f>
        <v>365589549</v>
      </c>
      <c r="C9" s="22">
        <f>SUM(C11:C22)</f>
        <v>148079810</v>
      </c>
      <c r="D9" s="22">
        <f aca="true" t="shared" si="1" ref="D9:Z9">SUM(D11:D22)</f>
        <v>3329427</v>
      </c>
      <c r="E9" s="22">
        <f t="shared" si="1"/>
        <v>883729</v>
      </c>
      <c r="F9" s="22">
        <f t="shared" si="1"/>
        <v>559169</v>
      </c>
      <c r="G9" s="22">
        <f t="shared" si="1"/>
        <v>177409</v>
      </c>
      <c r="H9" s="22">
        <f t="shared" si="1"/>
        <v>8177647</v>
      </c>
      <c r="I9" s="22">
        <f t="shared" si="1"/>
        <v>560199</v>
      </c>
      <c r="J9" s="22">
        <f t="shared" si="1"/>
        <v>0</v>
      </c>
      <c r="K9" s="22">
        <f t="shared" si="1"/>
        <v>1667774</v>
      </c>
      <c r="L9" s="22">
        <f t="shared" si="1"/>
        <v>2031226</v>
      </c>
      <c r="M9" s="22">
        <f t="shared" si="1"/>
        <v>68791804</v>
      </c>
      <c r="N9" s="22">
        <f t="shared" si="1"/>
        <v>180748</v>
      </c>
      <c r="O9" s="22">
        <f t="shared" si="1"/>
        <v>3681347</v>
      </c>
      <c r="P9" s="22">
        <f t="shared" si="1"/>
        <v>6676168</v>
      </c>
      <c r="Q9" s="22">
        <f t="shared" si="1"/>
        <v>2954946</v>
      </c>
      <c r="R9" s="22">
        <f t="shared" si="1"/>
        <v>40140994</v>
      </c>
      <c r="S9" s="22">
        <f t="shared" si="1"/>
        <v>4836</v>
      </c>
      <c r="T9" s="22">
        <f t="shared" si="1"/>
        <v>15643192</v>
      </c>
      <c r="U9" s="22">
        <f t="shared" si="1"/>
        <v>2417455</v>
      </c>
      <c r="V9" s="22">
        <f t="shared" si="1"/>
        <v>1516220</v>
      </c>
      <c r="W9" s="22">
        <f t="shared" si="1"/>
        <v>12005170</v>
      </c>
      <c r="X9" s="22">
        <f t="shared" si="1"/>
        <v>3936660</v>
      </c>
      <c r="Y9" s="22">
        <f t="shared" si="1"/>
        <v>7780519</v>
      </c>
      <c r="Z9" s="22">
        <f t="shared" si="1"/>
        <v>34393100</v>
      </c>
    </row>
    <row r="10" spans="1:26" s="23" customFormat="1" ht="6" customHeight="1">
      <c r="A10" s="38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25" customFormat="1" ht="17.25" customHeight="1">
      <c r="A11" s="38" t="s">
        <v>4</v>
      </c>
      <c r="B11" s="26">
        <f aca="true" t="shared" si="2" ref="B11:B22">SUM(C11:Z11)</f>
        <v>116022941</v>
      </c>
      <c r="C11" s="27">
        <v>54476330</v>
      </c>
      <c r="D11" s="27">
        <v>940492</v>
      </c>
      <c r="E11" s="27">
        <v>339375</v>
      </c>
      <c r="F11" s="27">
        <v>213179</v>
      </c>
      <c r="G11" s="27">
        <v>62793</v>
      </c>
      <c r="H11" s="27">
        <v>2740189</v>
      </c>
      <c r="I11" s="27">
        <v>305915</v>
      </c>
      <c r="J11" s="27">
        <v>0</v>
      </c>
      <c r="K11" s="27">
        <v>471124</v>
      </c>
      <c r="L11" s="27">
        <v>681660</v>
      </c>
      <c r="M11" s="27">
        <v>12959177</v>
      </c>
      <c r="N11" s="27">
        <v>60169</v>
      </c>
      <c r="O11" s="27">
        <v>725057</v>
      </c>
      <c r="P11" s="27">
        <v>2092123</v>
      </c>
      <c r="Q11" s="27">
        <v>729092</v>
      </c>
      <c r="R11" s="27">
        <v>14479849</v>
      </c>
      <c r="S11" s="27">
        <v>4836</v>
      </c>
      <c r="T11" s="27">
        <v>4295834</v>
      </c>
      <c r="U11" s="27">
        <v>1148356</v>
      </c>
      <c r="V11" s="27">
        <v>14973</v>
      </c>
      <c r="W11" s="27">
        <v>2996148</v>
      </c>
      <c r="X11" s="27">
        <v>475642</v>
      </c>
      <c r="Y11" s="27">
        <v>2334528</v>
      </c>
      <c r="Z11" s="27">
        <v>13476100</v>
      </c>
    </row>
    <row r="12" spans="1:26" s="25" customFormat="1" ht="17.25" customHeight="1">
      <c r="A12" s="38" t="s">
        <v>5</v>
      </c>
      <c r="B12" s="26">
        <f t="shared" si="2"/>
        <v>22209569</v>
      </c>
      <c r="C12" s="27">
        <v>7219944</v>
      </c>
      <c r="D12" s="27">
        <v>151514</v>
      </c>
      <c r="E12" s="27">
        <v>41919</v>
      </c>
      <c r="F12" s="27">
        <v>26327</v>
      </c>
      <c r="G12" s="27">
        <v>7764</v>
      </c>
      <c r="H12" s="27">
        <v>486434</v>
      </c>
      <c r="I12" s="27">
        <v>0</v>
      </c>
      <c r="J12" s="27">
        <v>0</v>
      </c>
      <c r="K12" s="27">
        <v>75796</v>
      </c>
      <c r="L12" s="27">
        <v>95716</v>
      </c>
      <c r="M12" s="27">
        <v>6345170</v>
      </c>
      <c r="N12" s="27">
        <v>10865</v>
      </c>
      <c r="O12" s="27">
        <v>155006</v>
      </c>
      <c r="P12" s="27">
        <v>608245</v>
      </c>
      <c r="Q12" s="27">
        <v>342121</v>
      </c>
      <c r="R12" s="27">
        <v>3526897</v>
      </c>
      <c r="S12" s="27">
        <v>0</v>
      </c>
      <c r="T12" s="27">
        <v>1108922</v>
      </c>
      <c r="U12" s="27">
        <v>115899</v>
      </c>
      <c r="V12" s="27">
        <v>1690</v>
      </c>
      <c r="W12" s="27">
        <v>268000</v>
      </c>
      <c r="X12" s="27">
        <v>0</v>
      </c>
      <c r="Y12" s="27">
        <v>248640</v>
      </c>
      <c r="Z12" s="27">
        <v>1372700</v>
      </c>
    </row>
    <row r="13" spans="1:26" s="25" customFormat="1" ht="17.25" customHeight="1">
      <c r="A13" s="38" t="s">
        <v>6</v>
      </c>
      <c r="B13" s="26">
        <f t="shared" si="2"/>
        <v>27822961</v>
      </c>
      <c r="C13" s="27">
        <v>13762439</v>
      </c>
      <c r="D13" s="27">
        <v>245067</v>
      </c>
      <c r="E13" s="27">
        <v>63942</v>
      </c>
      <c r="F13" s="27">
        <v>40076</v>
      </c>
      <c r="G13" s="27">
        <v>11882</v>
      </c>
      <c r="H13" s="27">
        <v>764726</v>
      </c>
      <c r="I13" s="27">
        <v>4391</v>
      </c>
      <c r="J13" s="27">
        <v>0</v>
      </c>
      <c r="K13" s="27">
        <v>122944</v>
      </c>
      <c r="L13" s="27">
        <v>172327</v>
      </c>
      <c r="M13" s="27">
        <v>3677556</v>
      </c>
      <c r="N13" s="27">
        <v>16548</v>
      </c>
      <c r="O13" s="27">
        <v>168746</v>
      </c>
      <c r="P13" s="27">
        <v>515737</v>
      </c>
      <c r="Q13" s="27">
        <v>283626</v>
      </c>
      <c r="R13" s="27">
        <v>4644890</v>
      </c>
      <c r="S13" s="27">
        <v>0</v>
      </c>
      <c r="T13" s="27">
        <v>1162667</v>
      </c>
      <c r="U13" s="27">
        <v>95015</v>
      </c>
      <c r="V13" s="27">
        <v>8375</v>
      </c>
      <c r="W13" s="27">
        <v>9803</v>
      </c>
      <c r="X13" s="27">
        <v>0</v>
      </c>
      <c r="Y13" s="27">
        <v>258404</v>
      </c>
      <c r="Z13" s="27">
        <v>1793800</v>
      </c>
    </row>
    <row r="14" spans="1:26" s="25" customFormat="1" ht="17.25" customHeight="1">
      <c r="A14" s="38" t="s">
        <v>7</v>
      </c>
      <c r="B14" s="26">
        <f t="shared" si="2"/>
        <v>23743407</v>
      </c>
      <c r="C14" s="27">
        <v>8814320</v>
      </c>
      <c r="D14" s="27">
        <v>205418</v>
      </c>
      <c r="E14" s="27">
        <v>41283</v>
      </c>
      <c r="F14" s="27">
        <v>25919</v>
      </c>
      <c r="G14" s="27">
        <v>7657</v>
      </c>
      <c r="H14" s="27">
        <v>630552</v>
      </c>
      <c r="I14" s="27">
        <v>62678</v>
      </c>
      <c r="J14" s="27">
        <v>0</v>
      </c>
      <c r="K14" s="27">
        <v>102986</v>
      </c>
      <c r="L14" s="27">
        <v>121205</v>
      </c>
      <c r="M14" s="27">
        <v>4133704</v>
      </c>
      <c r="N14" s="27">
        <v>10021</v>
      </c>
      <c r="O14" s="27">
        <v>430240</v>
      </c>
      <c r="P14" s="27">
        <v>346293</v>
      </c>
      <c r="Q14" s="27">
        <v>144532</v>
      </c>
      <c r="R14" s="27">
        <v>1883549</v>
      </c>
      <c r="S14" s="27">
        <v>0</v>
      </c>
      <c r="T14" s="27">
        <v>1175576</v>
      </c>
      <c r="U14" s="27">
        <v>285404</v>
      </c>
      <c r="V14" s="27">
        <v>1302120</v>
      </c>
      <c r="W14" s="27">
        <v>1195814</v>
      </c>
      <c r="X14" s="27">
        <v>750490</v>
      </c>
      <c r="Y14" s="27">
        <v>310146</v>
      </c>
      <c r="Z14" s="27">
        <v>1763500</v>
      </c>
    </row>
    <row r="15" spans="1:26" s="25" customFormat="1" ht="17.25" customHeight="1">
      <c r="A15" s="38" t="s">
        <v>8</v>
      </c>
      <c r="B15" s="26">
        <f t="shared" si="2"/>
        <v>36343320</v>
      </c>
      <c r="C15" s="27">
        <v>15966167</v>
      </c>
      <c r="D15" s="27">
        <v>317486</v>
      </c>
      <c r="E15" s="27">
        <v>86947</v>
      </c>
      <c r="F15" s="27">
        <v>54589</v>
      </c>
      <c r="G15" s="27">
        <v>16107</v>
      </c>
      <c r="H15" s="27">
        <v>949156</v>
      </c>
      <c r="I15" s="27">
        <v>0</v>
      </c>
      <c r="J15" s="27">
        <v>0</v>
      </c>
      <c r="K15" s="27">
        <v>159206</v>
      </c>
      <c r="L15" s="27">
        <v>229692</v>
      </c>
      <c r="M15" s="27">
        <v>5534277</v>
      </c>
      <c r="N15" s="27">
        <v>22544</v>
      </c>
      <c r="O15" s="27">
        <v>395388</v>
      </c>
      <c r="P15" s="27">
        <v>729757</v>
      </c>
      <c r="Q15" s="27">
        <v>448951</v>
      </c>
      <c r="R15" s="27">
        <v>3523547</v>
      </c>
      <c r="S15" s="27">
        <v>0</v>
      </c>
      <c r="T15" s="27">
        <v>1647409</v>
      </c>
      <c r="U15" s="27">
        <v>244909</v>
      </c>
      <c r="V15" s="27">
        <v>1350</v>
      </c>
      <c r="W15" s="27">
        <v>1215073</v>
      </c>
      <c r="X15" s="27">
        <v>1019909</v>
      </c>
      <c r="Y15" s="27">
        <v>1864056</v>
      </c>
      <c r="Z15" s="27">
        <v>1916800</v>
      </c>
    </row>
    <row r="16" spans="1:26" s="25" customFormat="1" ht="17.25" customHeight="1">
      <c r="A16" s="38" t="s">
        <v>9</v>
      </c>
      <c r="B16" s="26">
        <f t="shared" si="2"/>
        <v>18764461</v>
      </c>
      <c r="C16" s="27">
        <v>6656524</v>
      </c>
      <c r="D16" s="27">
        <v>193491</v>
      </c>
      <c r="E16" s="27">
        <v>37563</v>
      </c>
      <c r="F16" s="27">
        <v>23600</v>
      </c>
      <c r="G16" s="27">
        <v>6957</v>
      </c>
      <c r="H16" s="27">
        <v>437808</v>
      </c>
      <c r="I16" s="27">
        <v>11239</v>
      </c>
      <c r="J16" s="27">
        <v>0</v>
      </c>
      <c r="K16" s="27">
        <v>96886</v>
      </c>
      <c r="L16" s="27">
        <v>90690</v>
      </c>
      <c r="M16" s="27">
        <v>5402925</v>
      </c>
      <c r="N16" s="27">
        <v>9850</v>
      </c>
      <c r="O16" s="27">
        <v>415737</v>
      </c>
      <c r="P16" s="27">
        <v>359561</v>
      </c>
      <c r="Q16" s="27">
        <v>383066</v>
      </c>
      <c r="R16" s="27">
        <v>2179735</v>
      </c>
      <c r="S16" s="27">
        <v>0</v>
      </c>
      <c r="T16" s="27">
        <v>942323</v>
      </c>
      <c r="U16" s="27">
        <v>20901</v>
      </c>
      <c r="V16" s="27">
        <v>13644</v>
      </c>
      <c r="W16" s="27">
        <v>25421</v>
      </c>
      <c r="X16" s="27">
        <v>79763</v>
      </c>
      <c r="Y16" s="27">
        <v>403377</v>
      </c>
      <c r="Z16" s="27">
        <v>973400</v>
      </c>
    </row>
    <row r="17" spans="1:26" s="25" customFormat="1" ht="17.25" customHeight="1">
      <c r="A17" s="38" t="s">
        <v>10</v>
      </c>
      <c r="B17" s="26">
        <f t="shared" si="2"/>
        <v>18683718</v>
      </c>
      <c r="C17" s="27">
        <v>3732828</v>
      </c>
      <c r="D17" s="27">
        <v>237782</v>
      </c>
      <c r="E17" s="27">
        <v>18630</v>
      </c>
      <c r="F17" s="27">
        <v>11670</v>
      </c>
      <c r="G17" s="27">
        <v>3464</v>
      </c>
      <c r="H17" s="27">
        <v>286133</v>
      </c>
      <c r="I17" s="27">
        <v>58185</v>
      </c>
      <c r="J17" s="27">
        <v>0</v>
      </c>
      <c r="K17" s="27">
        <v>118937</v>
      </c>
      <c r="L17" s="27">
        <v>43541</v>
      </c>
      <c r="M17" s="27">
        <v>7373723</v>
      </c>
      <c r="N17" s="27">
        <v>6044</v>
      </c>
      <c r="O17" s="27">
        <v>245696</v>
      </c>
      <c r="P17" s="27">
        <v>334058</v>
      </c>
      <c r="Q17" s="27">
        <v>180266</v>
      </c>
      <c r="R17" s="27">
        <v>1176365</v>
      </c>
      <c r="S17" s="27">
        <v>0</v>
      </c>
      <c r="T17" s="27">
        <v>918688</v>
      </c>
      <c r="U17" s="27">
        <v>30184</v>
      </c>
      <c r="V17" s="27">
        <v>288</v>
      </c>
      <c r="W17" s="27">
        <v>754095</v>
      </c>
      <c r="X17" s="27">
        <v>334203</v>
      </c>
      <c r="Y17" s="27">
        <v>159138</v>
      </c>
      <c r="Z17" s="27">
        <v>2659800</v>
      </c>
    </row>
    <row r="18" spans="1:26" s="25" customFormat="1" ht="17.25" customHeight="1">
      <c r="A18" s="38" t="s">
        <v>11</v>
      </c>
      <c r="B18" s="26">
        <f t="shared" si="2"/>
        <v>13532237</v>
      </c>
      <c r="C18" s="27">
        <v>3318648</v>
      </c>
      <c r="D18" s="27">
        <v>132263</v>
      </c>
      <c r="E18" s="27">
        <v>17938</v>
      </c>
      <c r="F18" s="27">
        <v>11290</v>
      </c>
      <c r="G18" s="27">
        <v>3311</v>
      </c>
      <c r="H18" s="27">
        <v>232133</v>
      </c>
      <c r="I18" s="27">
        <v>18517</v>
      </c>
      <c r="J18" s="27">
        <v>0</v>
      </c>
      <c r="K18" s="27">
        <v>66110</v>
      </c>
      <c r="L18" s="27">
        <v>33652</v>
      </c>
      <c r="M18" s="27">
        <v>5224495</v>
      </c>
      <c r="N18" s="27">
        <v>4471</v>
      </c>
      <c r="O18" s="27">
        <v>208523</v>
      </c>
      <c r="P18" s="27">
        <v>301001</v>
      </c>
      <c r="Q18" s="27">
        <v>97092</v>
      </c>
      <c r="R18" s="27">
        <v>1678547</v>
      </c>
      <c r="S18" s="27">
        <v>0</v>
      </c>
      <c r="T18" s="27">
        <v>678875</v>
      </c>
      <c r="U18" s="27">
        <v>33096</v>
      </c>
      <c r="V18" s="27">
        <v>43896</v>
      </c>
      <c r="W18" s="27">
        <v>18463</v>
      </c>
      <c r="X18" s="27">
        <v>0</v>
      </c>
      <c r="Y18" s="27">
        <v>216616</v>
      </c>
      <c r="Z18" s="27">
        <v>1193300</v>
      </c>
    </row>
    <row r="19" spans="1:26" s="25" customFormat="1" ht="17.25" customHeight="1">
      <c r="A19" s="38" t="s">
        <v>12</v>
      </c>
      <c r="B19" s="26">
        <f t="shared" si="2"/>
        <v>35281975</v>
      </c>
      <c r="C19" s="27">
        <v>17421536</v>
      </c>
      <c r="D19" s="27">
        <v>313146</v>
      </c>
      <c r="E19" s="27">
        <v>124162</v>
      </c>
      <c r="F19" s="27">
        <v>78137</v>
      </c>
      <c r="G19" s="27">
        <v>22925</v>
      </c>
      <c r="H19" s="27">
        <v>698106</v>
      </c>
      <c r="I19" s="27">
        <v>7844</v>
      </c>
      <c r="J19" s="27">
        <v>0</v>
      </c>
      <c r="K19" s="27">
        <v>156939</v>
      </c>
      <c r="L19" s="27">
        <v>255981</v>
      </c>
      <c r="M19" s="27">
        <v>2865291</v>
      </c>
      <c r="N19" s="27">
        <v>16401</v>
      </c>
      <c r="O19" s="27">
        <v>278764</v>
      </c>
      <c r="P19" s="27">
        <v>472924</v>
      </c>
      <c r="Q19" s="27">
        <v>109917</v>
      </c>
      <c r="R19" s="27">
        <v>2697682</v>
      </c>
      <c r="S19" s="27">
        <v>0</v>
      </c>
      <c r="T19" s="27">
        <v>1291853</v>
      </c>
      <c r="U19" s="27">
        <v>208821</v>
      </c>
      <c r="V19" s="27">
        <v>95505</v>
      </c>
      <c r="W19" s="27">
        <v>4367393</v>
      </c>
      <c r="X19" s="27">
        <v>636312</v>
      </c>
      <c r="Y19" s="27">
        <v>1081536</v>
      </c>
      <c r="Z19" s="27">
        <v>2080800</v>
      </c>
    </row>
    <row r="20" spans="1:26" s="25" customFormat="1" ht="17.25" customHeight="1">
      <c r="A20" s="38" t="s">
        <v>13</v>
      </c>
      <c r="B20" s="26">
        <f t="shared" si="2"/>
        <v>22129759</v>
      </c>
      <c r="C20" s="27">
        <v>8835628</v>
      </c>
      <c r="D20" s="27">
        <v>199554</v>
      </c>
      <c r="E20" s="27">
        <v>58152</v>
      </c>
      <c r="F20" s="27">
        <v>36340</v>
      </c>
      <c r="G20" s="27">
        <v>10838</v>
      </c>
      <c r="H20" s="27">
        <v>443876</v>
      </c>
      <c r="I20" s="27">
        <v>0</v>
      </c>
      <c r="J20" s="27">
        <v>0</v>
      </c>
      <c r="K20" s="27">
        <v>100110</v>
      </c>
      <c r="L20" s="27">
        <v>193872</v>
      </c>
      <c r="M20" s="27">
        <v>3474233</v>
      </c>
      <c r="N20" s="27">
        <v>11126</v>
      </c>
      <c r="O20" s="27">
        <v>224647</v>
      </c>
      <c r="P20" s="27">
        <v>476826</v>
      </c>
      <c r="Q20" s="27">
        <v>47878</v>
      </c>
      <c r="R20" s="27">
        <v>1722209</v>
      </c>
      <c r="S20" s="27">
        <v>0</v>
      </c>
      <c r="T20" s="27">
        <v>1014301</v>
      </c>
      <c r="U20" s="27">
        <v>136361</v>
      </c>
      <c r="V20" s="27">
        <v>1431</v>
      </c>
      <c r="W20" s="27">
        <v>411469</v>
      </c>
      <c r="X20" s="27">
        <v>160716</v>
      </c>
      <c r="Y20" s="27">
        <v>441792</v>
      </c>
      <c r="Z20" s="27">
        <v>4128400</v>
      </c>
    </row>
    <row r="21" spans="1:26" s="25" customFormat="1" ht="17.25" customHeight="1">
      <c r="A21" s="38" t="s">
        <v>50</v>
      </c>
      <c r="B21" s="26">
        <f t="shared" si="2"/>
        <v>12582276</v>
      </c>
      <c r="C21" s="27">
        <v>4620715</v>
      </c>
      <c r="D21" s="27">
        <v>128480</v>
      </c>
      <c r="E21" s="27">
        <v>27637</v>
      </c>
      <c r="F21" s="27">
        <v>19525</v>
      </c>
      <c r="G21" s="27">
        <v>12237</v>
      </c>
      <c r="H21" s="27">
        <v>258623</v>
      </c>
      <c r="I21" s="27">
        <v>0</v>
      </c>
      <c r="J21" s="27">
        <v>0</v>
      </c>
      <c r="K21" s="27">
        <v>64307</v>
      </c>
      <c r="L21" s="27">
        <v>77071</v>
      </c>
      <c r="M21" s="27">
        <v>3044729</v>
      </c>
      <c r="N21" s="27">
        <v>6568</v>
      </c>
      <c r="O21" s="27">
        <v>271458</v>
      </c>
      <c r="P21" s="27">
        <v>177593</v>
      </c>
      <c r="Q21" s="27">
        <v>92186</v>
      </c>
      <c r="R21" s="27">
        <v>1170399</v>
      </c>
      <c r="S21" s="27">
        <v>0</v>
      </c>
      <c r="T21" s="27">
        <v>604844</v>
      </c>
      <c r="U21" s="27">
        <v>24110</v>
      </c>
      <c r="V21" s="27">
        <v>9417</v>
      </c>
      <c r="W21" s="27">
        <v>631807</v>
      </c>
      <c r="X21" s="27">
        <v>359775</v>
      </c>
      <c r="Y21" s="27">
        <v>163495</v>
      </c>
      <c r="Z21" s="27">
        <v>817300</v>
      </c>
    </row>
    <row r="22" spans="1:26" s="25" customFormat="1" ht="17.25" customHeight="1">
      <c r="A22" s="38" t="s">
        <v>52</v>
      </c>
      <c r="B22" s="26">
        <f t="shared" si="2"/>
        <v>18472925</v>
      </c>
      <c r="C22" s="27">
        <v>3254731</v>
      </c>
      <c r="D22" s="27">
        <v>264734</v>
      </c>
      <c r="E22" s="27">
        <v>26181</v>
      </c>
      <c r="F22" s="27">
        <v>18517</v>
      </c>
      <c r="G22" s="27">
        <v>11474</v>
      </c>
      <c r="H22" s="27">
        <v>249911</v>
      </c>
      <c r="I22" s="27">
        <v>91430</v>
      </c>
      <c r="J22" s="27">
        <v>0</v>
      </c>
      <c r="K22" s="27">
        <v>132429</v>
      </c>
      <c r="L22" s="27">
        <v>35819</v>
      </c>
      <c r="M22" s="27">
        <v>8756524</v>
      </c>
      <c r="N22" s="27">
        <v>6141</v>
      </c>
      <c r="O22" s="27">
        <v>162085</v>
      </c>
      <c r="P22" s="27">
        <v>262050</v>
      </c>
      <c r="Q22" s="27">
        <v>96219</v>
      </c>
      <c r="R22" s="27">
        <v>1457325</v>
      </c>
      <c r="S22" s="27">
        <v>0</v>
      </c>
      <c r="T22" s="27">
        <v>801900</v>
      </c>
      <c r="U22" s="27">
        <v>74399</v>
      </c>
      <c r="V22" s="27">
        <v>23531</v>
      </c>
      <c r="W22" s="27">
        <v>111684</v>
      </c>
      <c r="X22" s="27">
        <v>119850</v>
      </c>
      <c r="Y22" s="27">
        <v>298791</v>
      </c>
      <c r="Z22" s="27">
        <v>2217200</v>
      </c>
    </row>
    <row r="23" spans="1:26" s="23" customFormat="1" ht="9" customHeight="1">
      <c r="A23" s="38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s="23" customFormat="1" ht="17.25" customHeight="1">
      <c r="A24" s="19" t="s">
        <v>14</v>
      </c>
      <c r="B24" s="24">
        <f>B26+B28+B33+B37+B40+B43+B48</f>
        <v>122117369</v>
      </c>
      <c r="C24" s="22">
        <f>C26+C28+C33+C37+C40+C43+C48</f>
        <v>33825401</v>
      </c>
      <c r="D24" s="22">
        <f aca="true" t="shared" si="3" ref="D24:Z24">D26+D28+D33+D37+D40+D43+D48</f>
        <v>1349016</v>
      </c>
      <c r="E24" s="22">
        <f t="shared" si="3"/>
        <v>213914</v>
      </c>
      <c r="F24" s="22">
        <f t="shared" si="3"/>
        <v>134206</v>
      </c>
      <c r="G24" s="22">
        <f t="shared" si="3"/>
        <v>39669</v>
      </c>
      <c r="H24" s="22">
        <f t="shared" si="3"/>
        <v>2082770</v>
      </c>
      <c r="I24" s="22">
        <f t="shared" si="3"/>
        <v>198898</v>
      </c>
      <c r="J24" s="22">
        <f t="shared" si="3"/>
        <v>0</v>
      </c>
      <c r="K24" s="22">
        <f t="shared" si="3"/>
        <v>673768</v>
      </c>
      <c r="L24" s="22">
        <f t="shared" si="3"/>
        <v>473649</v>
      </c>
      <c r="M24" s="22">
        <f t="shared" si="3"/>
        <v>43655627</v>
      </c>
      <c r="N24" s="22">
        <f t="shared" si="3"/>
        <v>44481</v>
      </c>
      <c r="O24" s="22">
        <f t="shared" si="3"/>
        <v>1121625</v>
      </c>
      <c r="P24" s="22">
        <f t="shared" si="3"/>
        <v>2678896</v>
      </c>
      <c r="Q24" s="22">
        <f t="shared" si="3"/>
        <v>763950</v>
      </c>
      <c r="R24" s="22">
        <f t="shared" si="3"/>
        <v>7243797</v>
      </c>
      <c r="S24" s="22">
        <f t="shared" si="3"/>
        <v>0</v>
      </c>
      <c r="T24" s="22">
        <f t="shared" si="3"/>
        <v>6007589</v>
      </c>
      <c r="U24" s="22">
        <f t="shared" si="3"/>
        <v>1153985</v>
      </c>
      <c r="V24" s="22">
        <f t="shared" si="3"/>
        <v>154864</v>
      </c>
      <c r="W24" s="22">
        <f t="shared" si="3"/>
        <v>3271800</v>
      </c>
      <c r="X24" s="22">
        <f t="shared" si="3"/>
        <v>3837277</v>
      </c>
      <c r="Y24" s="22">
        <f t="shared" si="3"/>
        <v>2369133</v>
      </c>
      <c r="Z24" s="22">
        <f t="shared" si="3"/>
        <v>10823054</v>
      </c>
    </row>
    <row r="25" spans="1:26" s="23" customFormat="1" ht="6" customHeight="1">
      <c r="A25" s="38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s="23" customFormat="1" ht="17.25" customHeight="1">
      <c r="A26" s="19" t="s">
        <v>15</v>
      </c>
      <c r="B26" s="24">
        <f aca="true" t="shared" si="4" ref="B26:B59">SUM(C26:Z26)</f>
        <v>2821992</v>
      </c>
      <c r="C26" s="22">
        <f aca="true" t="shared" si="5" ref="C26:Z26">C27</f>
        <v>539200</v>
      </c>
      <c r="D26" s="22">
        <f t="shared" si="5"/>
        <v>52196</v>
      </c>
      <c r="E26" s="22">
        <f t="shared" si="5"/>
        <v>2250</v>
      </c>
      <c r="F26" s="22">
        <f t="shared" si="5"/>
        <v>1416</v>
      </c>
      <c r="G26" s="22">
        <f t="shared" si="5"/>
        <v>415</v>
      </c>
      <c r="H26" s="22">
        <f t="shared" si="5"/>
        <v>36042</v>
      </c>
      <c r="I26" s="22">
        <f t="shared" si="5"/>
        <v>68843</v>
      </c>
      <c r="J26" s="22">
        <f t="shared" si="5"/>
        <v>0</v>
      </c>
      <c r="K26" s="22">
        <f t="shared" si="5"/>
        <v>26055</v>
      </c>
      <c r="L26" s="22">
        <f t="shared" si="5"/>
        <v>3360</v>
      </c>
      <c r="M26" s="22">
        <f t="shared" si="5"/>
        <v>1310905</v>
      </c>
      <c r="N26" s="22">
        <f t="shared" si="5"/>
        <v>1242</v>
      </c>
      <c r="O26" s="22">
        <f t="shared" si="5"/>
        <v>46599</v>
      </c>
      <c r="P26" s="22">
        <f t="shared" si="5"/>
        <v>25529</v>
      </c>
      <c r="Q26" s="22">
        <f t="shared" si="5"/>
        <v>3394</v>
      </c>
      <c r="R26" s="22">
        <f t="shared" si="5"/>
        <v>91154</v>
      </c>
      <c r="S26" s="22">
        <f t="shared" si="5"/>
        <v>0</v>
      </c>
      <c r="T26" s="22">
        <f t="shared" si="5"/>
        <v>169923</v>
      </c>
      <c r="U26" s="22">
        <f t="shared" si="5"/>
        <v>5809</v>
      </c>
      <c r="V26" s="22">
        <f t="shared" si="5"/>
        <v>655</v>
      </c>
      <c r="W26" s="22">
        <f t="shared" si="5"/>
        <v>103947</v>
      </c>
      <c r="X26" s="22">
        <f t="shared" si="5"/>
        <v>31370</v>
      </c>
      <c r="Y26" s="22">
        <f t="shared" si="5"/>
        <v>127363</v>
      </c>
      <c r="Z26" s="22">
        <f t="shared" si="5"/>
        <v>174325</v>
      </c>
    </row>
    <row r="27" spans="1:26" s="28" customFormat="1" ht="17.25" customHeight="1">
      <c r="A27" s="40" t="s">
        <v>16</v>
      </c>
      <c r="B27" s="26">
        <f t="shared" si="4"/>
        <v>2821992</v>
      </c>
      <c r="C27" s="27">
        <v>539200</v>
      </c>
      <c r="D27" s="27">
        <v>52196</v>
      </c>
      <c r="E27" s="27">
        <v>2250</v>
      </c>
      <c r="F27" s="27">
        <v>1416</v>
      </c>
      <c r="G27" s="27">
        <v>415</v>
      </c>
      <c r="H27" s="27">
        <v>36042</v>
      </c>
      <c r="I27" s="27">
        <v>68843</v>
      </c>
      <c r="J27" s="27">
        <v>0</v>
      </c>
      <c r="K27" s="27">
        <v>26055</v>
      </c>
      <c r="L27" s="27">
        <v>3360</v>
      </c>
      <c r="M27" s="27">
        <v>1310905</v>
      </c>
      <c r="N27" s="27">
        <v>1242</v>
      </c>
      <c r="O27" s="27">
        <v>46599</v>
      </c>
      <c r="P27" s="27">
        <v>25529</v>
      </c>
      <c r="Q27" s="27">
        <v>3394</v>
      </c>
      <c r="R27" s="27">
        <v>91154</v>
      </c>
      <c r="S27" s="27">
        <v>0</v>
      </c>
      <c r="T27" s="27">
        <v>169923</v>
      </c>
      <c r="U27" s="27">
        <v>5809</v>
      </c>
      <c r="V27" s="27">
        <v>655</v>
      </c>
      <c r="W27" s="27">
        <v>103947</v>
      </c>
      <c r="X27" s="27">
        <v>31370</v>
      </c>
      <c r="Y27" s="27">
        <v>127363</v>
      </c>
      <c r="Z27" s="27">
        <v>174325</v>
      </c>
    </row>
    <row r="28" spans="1:26" s="23" customFormat="1" ht="17.25" customHeight="1">
      <c r="A28" s="19" t="s">
        <v>17</v>
      </c>
      <c r="B28" s="24">
        <f t="shared" si="4"/>
        <v>25021693</v>
      </c>
      <c r="C28" s="22">
        <f aca="true" t="shared" si="6" ref="C28:Z28">SUM(C29:C32)</f>
        <v>8645339</v>
      </c>
      <c r="D28" s="22">
        <f t="shared" si="6"/>
        <v>265027</v>
      </c>
      <c r="E28" s="22">
        <f t="shared" si="6"/>
        <v>59716</v>
      </c>
      <c r="F28" s="22">
        <f t="shared" si="6"/>
        <v>37450</v>
      </c>
      <c r="G28" s="22">
        <f t="shared" si="6"/>
        <v>11085</v>
      </c>
      <c r="H28" s="22">
        <f t="shared" si="6"/>
        <v>470556</v>
      </c>
      <c r="I28" s="22">
        <f t="shared" si="6"/>
        <v>30193</v>
      </c>
      <c r="J28" s="22">
        <f t="shared" si="6"/>
        <v>0</v>
      </c>
      <c r="K28" s="22">
        <f t="shared" si="6"/>
        <v>132799</v>
      </c>
      <c r="L28" s="22">
        <f t="shared" si="6"/>
        <v>135135</v>
      </c>
      <c r="M28" s="22">
        <f t="shared" si="6"/>
        <v>6890439</v>
      </c>
      <c r="N28" s="22">
        <f t="shared" si="6"/>
        <v>10372</v>
      </c>
      <c r="O28" s="22">
        <f t="shared" si="6"/>
        <v>211479</v>
      </c>
      <c r="P28" s="22">
        <f t="shared" si="6"/>
        <v>693493</v>
      </c>
      <c r="Q28" s="22">
        <f t="shared" si="6"/>
        <v>167610</v>
      </c>
      <c r="R28" s="22">
        <f t="shared" si="6"/>
        <v>1070053</v>
      </c>
      <c r="S28" s="22">
        <f t="shared" si="6"/>
        <v>0</v>
      </c>
      <c r="T28" s="22">
        <f t="shared" si="6"/>
        <v>1143742</v>
      </c>
      <c r="U28" s="22">
        <f t="shared" si="6"/>
        <v>55416</v>
      </c>
      <c r="V28" s="22">
        <f t="shared" si="6"/>
        <v>20103</v>
      </c>
      <c r="W28" s="22">
        <f t="shared" si="6"/>
        <v>368259</v>
      </c>
      <c r="X28" s="22">
        <f t="shared" si="6"/>
        <v>813200</v>
      </c>
      <c r="Y28" s="22">
        <f t="shared" si="6"/>
        <v>497817</v>
      </c>
      <c r="Z28" s="22">
        <f t="shared" si="6"/>
        <v>3292410</v>
      </c>
    </row>
    <row r="29" spans="1:26" s="28" customFormat="1" ht="17.25" customHeight="1">
      <c r="A29" s="40" t="s">
        <v>18</v>
      </c>
      <c r="B29" s="26">
        <f t="shared" si="4"/>
        <v>6473071</v>
      </c>
      <c r="C29" s="27">
        <v>2329082</v>
      </c>
      <c r="D29" s="27">
        <v>87390</v>
      </c>
      <c r="E29" s="27">
        <v>16908</v>
      </c>
      <c r="F29" s="27">
        <v>10643</v>
      </c>
      <c r="G29" s="27">
        <v>3122</v>
      </c>
      <c r="H29" s="27">
        <v>111971</v>
      </c>
      <c r="I29" s="27">
        <v>0</v>
      </c>
      <c r="J29" s="27">
        <v>0</v>
      </c>
      <c r="K29" s="27">
        <v>43794</v>
      </c>
      <c r="L29" s="27">
        <v>31133</v>
      </c>
      <c r="M29" s="27">
        <v>1767313</v>
      </c>
      <c r="N29" s="27">
        <v>2221</v>
      </c>
      <c r="O29" s="27">
        <v>7897</v>
      </c>
      <c r="P29" s="27">
        <v>150060</v>
      </c>
      <c r="Q29" s="27">
        <v>50603</v>
      </c>
      <c r="R29" s="27">
        <v>233815</v>
      </c>
      <c r="S29" s="27">
        <v>0</v>
      </c>
      <c r="T29" s="27">
        <v>269945</v>
      </c>
      <c r="U29" s="27">
        <v>4113</v>
      </c>
      <c r="V29" s="27">
        <v>19162</v>
      </c>
      <c r="W29" s="27">
        <v>91325</v>
      </c>
      <c r="X29" s="27">
        <v>30678</v>
      </c>
      <c r="Y29" s="27">
        <v>185386</v>
      </c>
      <c r="Z29" s="27">
        <v>1026510</v>
      </c>
    </row>
    <row r="30" spans="1:26" s="28" customFormat="1" ht="17.25" customHeight="1">
      <c r="A30" s="40" t="s">
        <v>19</v>
      </c>
      <c r="B30" s="26">
        <f t="shared" si="4"/>
        <v>6957329</v>
      </c>
      <c r="C30" s="27">
        <v>2371160</v>
      </c>
      <c r="D30" s="27">
        <v>74147</v>
      </c>
      <c r="E30" s="27">
        <v>17134</v>
      </c>
      <c r="F30" s="27">
        <v>10750</v>
      </c>
      <c r="G30" s="27">
        <v>3179</v>
      </c>
      <c r="H30" s="27">
        <v>131093</v>
      </c>
      <c r="I30" s="27">
        <v>0</v>
      </c>
      <c r="J30" s="27">
        <v>0</v>
      </c>
      <c r="K30" s="27">
        <v>37234</v>
      </c>
      <c r="L30" s="27">
        <v>44349</v>
      </c>
      <c r="M30" s="27">
        <v>2064026</v>
      </c>
      <c r="N30" s="27">
        <v>3353</v>
      </c>
      <c r="O30" s="27">
        <v>143612</v>
      </c>
      <c r="P30" s="27">
        <v>275798</v>
      </c>
      <c r="Q30" s="27">
        <v>27712</v>
      </c>
      <c r="R30" s="27">
        <v>340044</v>
      </c>
      <c r="S30" s="27">
        <v>0</v>
      </c>
      <c r="T30" s="27">
        <v>412634</v>
      </c>
      <c r="U30" s="27">
        <v>14852</v>
      </c>
      <c r="V30" s="27">
        <v>0</v>
      </c>
      <c r="W30" s="27">
        <v>166675</v>
      </c>
      <c r="X30" s="27">
        <v>292670</v>
      </c>
      <c r="Y30" s="27">
        <v>233507</v>
      </c>
      <c r="Z30" s="27">
        <v>293400</v>
      </c>
    </row>
    <row r="31" spans="1:26" s="28" customFormat="1" ht="17.25" customHeight="1">
      <c r="A31" s="40" t="s">
        <v>20</v>
      </c>
      <c r="B31" s="26">
        <f t="shared" si="4"/>
        <v>8796318</v>
      </c>
      <c r="C31" s="27">
        <v>3119057</v>
      </c>
      <c r="D31" s="27">
        <v>73268</v>
      </c>
      <c r="E31" s="27">
        <v>20887</v>
      </c>
      <c r="F31" s="27">
        <v>13054</v>
      </c>
      <c r="G31" s="27">
        <v>3897</v>
      </c>
      <c r="H31" s="27">
        <v>175949</v>
      </c>
      <c r="I31" s="27">
        <v>30193</v>
      </c>
      <c r="J31" s="27">
        <v>0</v>
      </c>
      <c r="K31" s="27">
        <v>36642</v>
      </c>
      <c r="L31" s="27">
        <v>46739</v>
      </c>
      <c r="M31" s="27">
        <v>1770561</v>
      </c>
      <c r="N31" s="27">
        <v>3985</v>
      </c>
      <c r="O31" s="27">
        <v>47770</v>
      </c>
      <c r="P31" s="27">
        <v>190435</v>
      </c>
      <c r="Q31" s="27">
        <v>78511</v>
      </c>
      <c r="R31" s="27">
        <v>422144</v>
      </c>
      <c r="S31" s="27">
        <v>0</v>
      </c>
      <c r="T31" s="27">
        <v>343059</v>
      </c>
      <c r="U31" s="27">
        <v>31158</v>
      </c>
      <c r="V31" s="27">
        <v>941</v>
      </c>
      <c r="W31" s="27">
        <v>110259</v>
      </c>
      <c r="X31" s="27">
        <v>384712</v>
      </c>
      <c r="Y31" s="27">
        <v>59197</v>
      </c>
      <c r="Z31" s="27">
        <v>1833900</v>
      </c>
    </row>
    <row r="32" spans="1:26" s="25" customFormat="1" ht="17.25" customHeight="1">
      <c r="A32" s="41" t="s">
        <v>21</v>
      </c>
      <c r="B32" s="26">
        <f t="shared" si="4"/>
        <v>2794975</v>
      </c>
      <c r="C32" s="27">
        <v>826040</v>
      </c>
      <c r="D32" s="27">
        <v>30222</v>
      </c>
      <c r="E32" s="27">
        <v>4787</v>
      </c>
      <c r="F32" s="27">
        <v>3003</v>
      </c>
      <c r="G32" s="27">
        <v>887</v>
      </c>
      <c r="H32" s="27">
        <v>51543</v>
      </c>
      <c r="I32" s="27">
        <v>0</v>
      </c>
      <c r="J32" s="27">
        <v>0</v>
      </c>
      <c r="K32" s="27">
        <v>15129</v>
      </c>
      <c r="L32" s="27">
        <v>12914</v>
      </c>
      <c r="M32" s="27">
        <v>1288539</v>
      </c>
      <c r="N32" s="27">
        <v>813</v>
      </c>
      <c r="O32" s="27">
        <v>12200</v>
      </c>
      <c r="P32" s="27">
        <v>77200</v>
      </c>
      <c r="Q32" s="27">
        <v>10784</v>
      </c>
      <c r="R32" s="27">
        <v>74050</v>
      </c>
      <c r="S32" s="27">
        <v>0</v>
      </c>
      <c r="T32" s="27">
        <v>118104</v>
      </c>
      <c r="U32" s="27">
        <v>5293</v>
      </c>
      <c r="V32" s="27">
        <v>0</v>
      </c>
      <c r="W32" s="27">
        <v>0</v>
      </c>
      <c r="X32" s="27">
        <v>105140</v>
      </c>
      <c r="Y32" s="27">
        <v>19727</v>
      </c>
      <c r="Z32" s="27">
        <v>138600</v>
      </c>
    </row>
    <row r="33" spans="1:26" s="23" customFormat="1" ht="17.25" customHeight="1">
      <c r="A33" s="19" t="s">
        <v>22</v>
      </c>
      <c r="B33" s="24">
        <f t="shared" si="4"/>
        <v>17225118</v>
      </c>
      <c r="C33" s="22">
        <f aca="true" t="shared" si="7" ref="C33:Z33">SUM(C34:C36)</f>
        <v>5896095</v>
      </c>
      <c r="D33" s="22">
        <f t="shared" si="7"/>
        <v>175520</v>
      </c>
      <c r="E33" s="22">
        <f t="shared" si="7"/>
        <v>33155</v>
      </c>
      <c r="F33" s="22">
        <f t="shared" si="7"/>
        <v>20764</v>
      </c>
      <c r="G33" s="22">
        <f t="shared" si="7"/>
        <v>6162</v>
      </c>
      <c r="H33" s="22">
        <f t="shared" si="7"/>
        <v>379819</v>
      </c>
      <c r="I33" s="22">
        <f t="shared" si="7"/>
        <v>0</v>
      </c>
      <c r="J33" s="22">
        <f t="shared" si="7"/>
        <v>0</v>
      </c>
      <c r="K33" s="22">
        <f t="shared" si="7"/>
        <v>87897</v>
      </c>
      <c r="L33" s="22">
        <f t="shared" si="7"/>
        <v>78129</v>
      </c>
      <c r="M33" s="22">
        <f t="shared" si="7"/>
        <v>5244549</v>
      </c>
      <c r="N33" s="22">
        <f t="shared" si="7"/>
        <v>7880</v>
      </c>
      <c r="O33" s="22">
        <f t="shared" si="7"/>
        <v>215842</v>
      </c>
      <c r="P33" s="22">
        <f t="shared" si="7"/>
        <v>253654</v>
      </c>
      <c r="Q33" s="22">
        <f t="shared" si="7"/>
        <v>161312</v>
      </c>
      <c r="R33" s="22">
        <f t="shared" si="7"/>
        <v>1448952</v>
      </c>
      <c r="S33" s="22">
        <f t="shared" si="7"/>
        <v>0</v>
      </c>
      <c r="T33" s="22">
        <f t="shared" si="7"/>
        <v>812769</v>
      </c>
      <c r="U33" s="22">
        <f t="shared" si="7"/>
        <v>30801</v>
      </c>
      <c r="V33" s="22">
        <f t="shared" si="7"/>
        <v>509</v>
      </c>
      <c r="W33" s="22">
        <f t="shared" si="7"/>
        <v>556076</v>
      </c>
      <c r="X33" s="22">
        <f t="shared" si="7"/>
        <v>488549</v>
      </c>
      <c r="Y33" s="22">
        <f t="shared" si="7"/>
        <v>180047</v>
      </c>
      <c r="Z33" s="22">
        <f t="shared" si="7"/>
        <v>1146637</v>
      </c>
    </row>
    <row r="34" spans="1:26" s="28" customFormat="1" ht="17.25" customHeight="1">
      <c r="A34" s="40" t="s">
        <v>23</v>
      </c>
      <c r="B34" s="26">
        <f t="shared" si="4"/>
        <v>3984594</v>
      </c>
      <c r="C34" s="27">
        <v>1310191</v>
      </c>
      <c r="D34" s="27">
        <v>32437</v>
      </c>
      <c r="E34" s="27">
        <v>5994</v>
      </c>
      <c r="F34" s="27">
        <v>3755</v>
      </c>
      <c r="G34" s="27">
        <v>1111</v>
      </c>
      <c r="H34" s="27">
        <v>78635</v>
      </c>
      <c r="I34" s="27">
        <v>0</v>
      </c>
      <c r="J34" s="27">
        <v>0</v>
      </c>
      <c r="K34" s="27">
        <v>16260</v>
      </c>
      <c r="L34" s="27">
        <v>17937</v>
      </c>
      <c r="M34" s="27">
        <v>1323290</v>
      </c>
      <c r="N34" s="27">
        <v>865</v>
      </c>
      <c r="O34" s="27">
        <v>40313</v>
      </c>
      <c r="P34" s="27">
        <v>49617</v>
      </c>
      <c r="Q34" s="27">
        <v>3750</v>
      </c>
      <c r="R34" s="27">
        <v>151957</v>
      </c>
      <c r="S34" s="27">
        <v>0</v>
      </c>
      <c r="T34" s="27">
        <v>147836</v>
      </c>
      <c r="U34" s="27">
        <v>12338</v>
      </c>
      <c r="V34" s="27">
        <v>0</v>
      </c>
      <c r="W34" s="27">
        <v>477112</v>
      </c>
      <c r="X34" s="27">
        <v>69247</v>
      </c>
      <c r="Y34" s="27">
        <v>51306</v>
      </c>
      <c r="Z34" s="27">
        <v>190643</v>
      </c>
    </row>
    <row r="35" spans="1:26" s="28" customFormat="1" ht="17.25" customHeight="1">
      <c r="A35" s="40" t="s">
        <v>24</v>
      </c>
      <c r="B35" s="26">
        <f t="shared" si="4"/>
        <v>3008184</v>
      </c>
      <c r="C35" s="27">
        <v>697665</v>
      </c>
      <c r="D35" s="27">
        <v>27154</v>
      </c>
      <c r="E35" s="27">
        <v>5059</v>
      </c>
      <c r="F35" s="27">
        <v>3149</v>
      </c>
      <c r="G35" s="27">
        <v>947</v>
      </c>
      <c r="H35" s="27">
        <v>49146</v>
      </c>
      <c r="I35" s="27">
        <v>0</v>
      </c>
      <c r="J35" s="27">
        <v>0</v>
      </c>
      <c r="K35" s="27">
        <v>13611</v>
      </c>
      <c r="L35" s="27">
        <v>10381</v>
      </c>
      <c r="M35" s="27">
        <v>1500624</v>
      </c>
      <c r="N35" s="27">
        <v>0</v>
      </c>
      <c r="O35" s="27">
        <v>37500</v>
      </c>
      <c r="P35" s="27">
        <v>61278</v>
      </c>
      <c r="Q35" s="27">
        <v>16468</v>
      </c>
      <c r="R35" s="27">
        <v>144227</v>
      </c>
      <c r="S35" s="27">
        <v>0</v>
      </c>
      <c r="T35" s="27">
        <v>111745</v>
      </c>
      <c r="U35" s="27">
        <v>7348</v>
      </c>
      <c r="V35" s="27">
        <v>30</v>
      </c>
      <c r="W35" s="27">
        <v>27443</v>
      </c>
      <c r="X35" s="27">
        <v>13553</v>
      </c>
      <c r="Y35" s="27">
        <v>55856</v>
      </c>
      <c r="Z35" s="27">
        <v>225000</v>
      </c>
    </row>
    <row r="36" spans="1:26" s="28" customFormat="1" ht="17.25" customHeight="1">
      <c r="A36" s="40" t="s">
        <v>25</v>
      </c>
      <c r="B36" s="26">
        <f t="shared" si="4"/>
        <v>10232340</v>
      </c>
      <c r="C36" s="27">
        <v>3888239</v>
      </c>
      <c r="D36" s="27">
        <v>115929</v>
      </c>
      <c r="E36" s="27">
        <v>22102</v>
      </c>
      <c r="F36" s="27">
        <v>13860</v>
      </c>
      <c r="G36" s="27">
        <v>4104</v>
      </c>
      <c r="H36" s="27">
        <v>252038</v>
      </c>
      <c r="I36" s="27">
        <v>0</v>
      </c>
      <c r="J36" s="27">
        <v>0</v>
      </c>
      <c r="K36" s="27">
        <v>58026</v>
      </c>
      <c r="L36" s="27">
        <v>49811</v>
      </c>
      <c r="M36" s="27">
        <v>2420635</v>
      </c>
      <c r="N36" s="27">
        <v>7015</v>
      </c>
      <c r="O36" s="27">
        <v>138029</v>
      </c>
      <c r="P36" s="27">
        <v>142759</v>
      </c>
      <c r="Q36" s="27">
        <v>141094</v>
      </c>
      <c r="R36" s="27">
        <v>1152768</v>
      </c>
      <c r="S36" s="27">
        <v>0</v>
      </c>
      <c r="T36" s="27">
        <v>553188</v>
      </c>
      <c r="U36" s="27">
        <v>11115</v>
      </c>
      <c r="V36" s="27">
        <v>479</v>
      </c>
      <c r="W36" s="27">
        <v>51521</v>
      </c>
      <c r="X36" s="27">
        <v>405749</v>
      </c>
      <c r="Y36" s="27">
        <v>72885</v>
      </c>
      <c r="Z36" s="27">
        <v>730994</v>
      </c>
    </row>
    <row r="37" spans="1:36" s="23" customFormat="1" ht="17.25" customHeight="1">
      <c r="A37" s="19" t="s">
        <v>26</v>
      </c>
      <c r="B37" s="24">
        <f t="shared" si="4"/>
        <v>4103137</v>
      </c>
      <c r="C37" s="22">
        <f aca="true" t="shared" si="8" ref="C37:Z37">SUM(C38:C39)</f>
        <v>268638</v>
      </c>
      <c r="D37" s="22">
        <f t="shared" si="8"/>
        <v>74416</v>
      </c>
      <c r="E37" s="22">
        <f t="shared" si="8"/>
        <v>1660</v>
      </c>
      <c r="F37" s="22">
        <f t="shared" si="8"/>
        <v>1045</v>
      </c>
      <c r="G37" s="22">
        <f t="shared" si="8"/>
        <v>304</v>
      </c>
      <c r="H37" s="22">
        <f t="shared" si="8"/>
        <v>33605</v>
      </c>
      <c r="I37" s="22">
        <f t="shared" si="8"/>
        <v>0</v>
      </c>
      <c r="J37" s="22">
        <f t="shared" si="8"/>
        <v>0</v>
      </c>
      <c r="K37" s="22">
        <f t="shared" si="8"/>
        <v>37243</v>
      </c>
      <c r="L37" s="22">
        <f t="shared" si="8"/>
        <v>3667</v>
      </c>
      <c r="M37" s="22">
        <f t="shared" si="8"/>
        <v>2633019</v>
      </c>
      <c r="N37" s="22">
        <f t="shared" si="8"/>
        <v>1277</v>
      </c>
      <c r="O37" s="22">
        <f t="shared" si="8"/>
        <v>14607</v>
      </c>
      <c r="P37" s="22">
        <f t="shared" si="8"/>
        <v>27798</v>
      </c>
      <c r="Q37" s="22">
        <f t="shared" si="8"/>
        <v>9907</v>
      </c>
      <c r="R37" s="22">
        <f t="shared" si="8"/>
        <v>259878</v>
      </c>
      <c r="S37" s="22">
        <f t="shared" si="8"/>
        <v>0</v>
      </c>
      <c r="T37" s="22">
        <f t="shared" si="8"/>
        <v>230396</v>
      </c>
      <c r="U37" s="22">
        <f t="shared" si="8"/>
        <v>8871</v>
      </c>
      <c r="V37" s="22">
        <f t="shared" si="8"/>
        <v>18633</v>
      </c>
      <c r="W37" s="22">
        <f t="shared" si="8"/>
        <v>94761</v>
      </c>
      <c r="X37" s="22">
        <f t="shared" si="8"/>
        <v>126004</v>
      </c>
      <c r="Y37" s="22">
        <f t="shared" si="8"/>
        <v>71308</v>
      </c>
      <c r="Z37" s="22">
        <f t="shared" si="8"/>
        <v>186100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26" s="28" customFormat="1" ht="17.25" customHeight="1">
      <c r="A38" s="40" t="s">
        <v>27</v>
      </c>
      <c r="B38" s="26">
        <f t="shared" si="4"/>
        <v>1928315</v>
      </c>
      <c r="C38" s="27">
        <v>139361</v>
      </c>
      <c r="D38" s="27">
        <v>29279</v>
      </c>
      <c r="E38" s="27">
        <v>881</v>
      </c>
      <c r="F38" s="27">
        <v>558</v>
      </c>
      <c r="G38" s="27">
        <v>160</v>
      </c>
      <c r="H38" s="27">
        <v>16375</v>
      </c>
      <c r="I38" s="27">
        <v>0</v>
      </c>
      <c r="J38" s="27">
        <v>0</v>
      </c>
      <c r="K38" s="27">
        <v>14662</v>
      </c>
      <c r="L38" s="27">
        <v>1623</v>
      </c>
      <c r="M38" s="27">
        <v>1231998</v>
      </c>
      <c r="N38" s="27">
        <v>627</v>
      </c>
      <c r="O38" s="27">
        <v>10540</v>
      </c>
      <c r="P38" s="27">
        <v>9209</v>
      </c>
      <c r="Q38" s="27">
        <v>1340</v>
      </c>
      <c r="R38" s="27">
        <v>67747</v>
      </c>
      <c r="S38" s="27">
        <v>0</v>
      </c>
      <c r="T38" s="27">
        <v>116871</v>
      </c>
      <c r="U38" s="27">
        <v>2096</v>
      </c>
      <c r="V38" s="27">
        <v>7252</v>
      </c>
      <c r="W38" s="27">
        <v>84761</v>
      </c>
      <c r="X38" s="27">
        <v>91320</v>
      </c>
      <c r="Y38" s="27">
        <v>40155</v>
      </c>
      <c r="Z38" s="27">
        <v>61500</v>
      </c>
    </row>
    <row r="39" spans="1:26" s="28" customFormat="1" ht="17.25" customHeight="1">
      <c r="A39" s="40" t="s">
        <v>28</v>
      </c>
      <c r="B39" s="26">
        <f t="shared" si="4"/>
        <v>2174822</v>
      </c>
      <c r="C39" s="27">
        <v>129277</v>
      </c>
      <c r="D39" s="27">
        <v>45137</v>
      </c>
      <c r="E39" s="27">
        <v>779</v>
      </c>
      <c r="F39" s="27">
        <v>487</v>
      </c>
      <c r="G39" s="27">
        <v>144</v>
      </c>
      <c r="H39" s="27">
        <v>17230</v>
      </c>
      <c r="I39" s="27">
        <v>0</v>
      </c>
      <c r="J39" s="27">
        <v>0</v>
      </c>
      <c r="K39" s="27">
        <v>22581</v>
      </c>
      <c r="L39" s="27">
        <v>2044</v>
      </c>
      <c r="M39" s="27">
        <v>1401021</v>
      </c>
      <c r="N39" s="27">
        <v>650</v>
      </c>
      <c r="O39" s="27">
        <v>4067</v>
      </c>
      <c r="P39" s="27">
        <v>18589</v>
      </c>
      <c r="Q39" s="27">
        <v>8567</v>
      </c>
      <c r="R39" s="27">
        <v>192131</v>
      </c>
      <c r="S39" s="27">
        <v>0</v>
      </c>
      <c r="T39" s="27">
        <v>113525</v>
      </c>
      <c r="U39" s="27">
        <v>6775</v>
      </c>
      <c r="V39" s="27">
        <v>11381</v>
      </c>
      <c r="W39" s="27">
        <v>10000</v>
      </c>
      <c r="X39" s="27">
        <v>34684</v>
      </c>
      <c r="Y39" s="27">
        <v>31153</v>
      </c>
      <c r="Z39" s="27">
        <v>124600</v>
      </c>
    </row>
    <row r="40" spans="1:26" s="23" customFormat="1" ht="17.25" customHeight="1">
      <c r="A40" s="19" t="s">
        <v>29</v>
      </c>
      <c r="B40" s="24">
        <f t="shared" si="4"/>
        <v>7202117</v>
      </c>
      <c r="C40" s="22">
        <f aca="true" t="shared" si="9" ref="C40:Z40">SUM(C41:C42)</f>
        <v>1216593</v>
      </c>
      <c r="D40" s="22">
        <f t="shared" si="9"/>
        <v>70336</v>
      </c>
      <c r="E40" s="22">
        <f t="shared" si="9"/>
        <v>8796</v>
      </c>
      <c r="F40" s="22">
        <f t="shared" si="9"/>
        <v>5545</v>
      </c>
      <c r="G40" s="22">
        <f t="shared" si="9"/>
        <v>1620</v>
      </c>
      <c r="H40" s="22">
        <f t="shared" si="9"/>
        <v>98503</v>
      </c>
      <c r="I40" s="22">
        <f t="shared" si="9"/>
        <v>0</v>
      </c>
      <c r="J40" s="22">
        <f t="shared" si="9"/>
        <v>0</v>
      </c>
      <c r="K40" s="22">
        <f t="shared" si="9"/>
        <v>35084</v>
      </c>
      <c r="L40" s="22">
        <f t="shared" si="9"/>
        <v>17439</v>
      </c>
      <c r="M40" s="22">
        <f t="shared" si="9"/>
        <v>2934897</v>
      </c>
      <c r="N40" s="22">
        <f t="shared" si="9"/>
        <v>1448</v>
      </c>
      <c r="O40" s="22">
        <f t="shared" si="9"/>
        <v>88164</v>
      </c>
      <c r="P40" s="22">
        <f t="shared" si="9"/>
        <v>52186</v>
      </c>
      <c r="Q40" s="22">
        <f t="shared" si="9"/>
        <v>22689</v>
      </c>
      <c r="R40" s="22">
        <f t="shared" si="9"/>
        <v>1045425</v>
      </c>
      <c r="S40" s="22">
        <f t="shared" si="9"/>
        <v>0</v>
      </c>
      <c r="T40" s="22">
        <f t="shared" si="9"/>
        <v>282651</v>
      </c>
      <c r="U40" s="22">
        <f t="shared" si="9"/>
        <v>79124</v>
      </c>
      <c r="V40" s="22">
        <f t="shared" si="9"/>
        <v>10189</v>
      </c>
      <c r="W40" s="22">
        <f t="shared" si="9"/>
        <v>79090</v>
      </c>
      <c r="X40" s="22">
        <f t="shared" si="9"/>
        <v>166539</v>
      </c>
      <c r="Y40" s="22">
        <f t="shared" si="9"/>
        <v>228699</v>
      </c>
      <c r="Z40" s="22">
        <f t="shared" si="9"/>
        <v>757100</v>
      </c>
    </row>
    <row r="41" spans="1:26" s="28" customFormat="1" ht="17.25" customHeight="1">
      <c r="A41" s="40" t="s">
        <v>30</v>
      </c>
      <c r="B41" s="26">
        <f t="shared" si="4"/>
        <v>3133043</v>
      </c>
      <c r="C41" s="27">
        <v>725369</v>
      </c>
      <c r="D41" s="27">
        <v>33682</v>
      </c>
      <c r="E41" s="27">
        <v>4638</v>
      </c>
      <c r="F41" s="27">
        <v>2921</v>
      </c>
      <c r="G41" s="27">
        <v>856</v>
      </c>
      <c r="H41" s="27">
        <v>54453</v>
      </c>
      <c r="I41" s="27">
        <v>0</v>
      </c>
      <c r="J41" s="27">
        <v>0</v>
      </c>
      <c r="K41" s="27">
        <v>16802</v>
      </c>
      <c r="L41" s="27">
        <v>12310</v>
      </c>
      <c r="M41" s="27">
        <v>1294177</v>
      </c>
      <c r="N41" s="27">
        <v>905</v>
      </c>
      <c r="O41" s="27">
        <v>50212</v>
      </c>
      <c r="P41" s="27">
        <v>35740</v>
      </c>
      <c r="Q41" s="27">
        <v>17331</v>
      </c>
      <c r="R41" s="27">
        <v>155221</v>
      </c>
      <c r="S41" s="27">
        <v>0</v>
      </c>
      <c r="T41" s="27">
        <v>122041</v>
      </c>
      <c r="U41" s="27">
        <v>2031</v>
      </c>
      <c r="V41" s="27">
        <v>2000</v>
      </c>
      <c r="W41" s="27">
        <v>10000</v>
      </c>
      <c r="X41" s="27">
        <v>0</v>
      </c>
      <c r="Y41" s="27">
        <v>170054</v>
      </c>
      <c r="Z41" s="27">
        <v>422300</v>
      </c>
    </row>
    <row r="42" spans="1:26" s="28" customFormat="1" ht="17.25" customHeight="1">
      <c r="A42" s="40" t="s">
        <v>31</v>
      </c>
      <c r="B42" s="26">
        <f t="shared" si="4"/>
        <v>4069074</v>
      </c>
      <c r="C42" s="27">
        <v>491224</v>
      </c>
      <c r="D42" s="27">
        <v>36654</v>
      </c>
      <c r="E42" s="27">
        <v>4158</v>
      </c>
      <c r="F42" s="27">
        <v>2624</v>
      </c>
      <c r="G42" s="27">
        <v>764</v>
      </c>
      <c r="H42" s="27">
        <v>44050</v>
      </c>
      <c r="I42" s="27">
        <v>0</v>
      </c>
      <c r="J42" s="27">
        <v>0</v>
      </c>
      <c r="K42" s="27">
        <v>18282</v>
      </c>
      <c r="L42" s="27">
        <v>5129</v>
      </c>
      <c r="M42" s="27">
        <v>1640720</v>
      </c>
      <c r="N42" s="27">
        <v>543</v>
      </c>
      <c r="O42" s="27">
        <v>37952</v>
      </c>
      <c r="P42" s="27">
        <v>16446</v>
      </c>
      <c r="Q42" s="27">
        <v>5358</v>
      </c>
      <c r="R42" s="27">
        <v>890204</v>
      </c>
      <c r="S42" s="27">
        <v>0</v>
      </c>
      <c r="T42" s="27">
        <v>160610</v>
      </c>
      <c r="U42" s="27">
        <v>77093</v>
      </c>
      <c r="V42" s="27">
        <v>8189</v>
      </c>
      <c r="W42" s="27">
        <v>69090</v>
      </c>
      <c r="X42" s="27">
        <v>166539</v>
      </c>
      <c r="Y42" s="27">
        <v>58645</v>
      </c>
      <c r="Z42" s="27">
        <v>334800</v>
      </c>
    </row>
    <row r="43" spans="1:26" s="23" customFormat="1" ht="17.25" customHeight="1">
      <c r="A43" s="42" t="s">
        <v>79</v>
      </c>
      <c r="B43" s="24">
        <f t="shared" si="4"/>
        <v>30402569</v>
      </c>
      <c r="C43" s="22">
        <f aca="true" t="shared" si="10" ref="C43:Z43">SUM(C44:C47)</f>
        <v>11795674</v>
      </c>
      <c r="D43" s="22">
        <f t="shared" si="10"/>
        <v>292975</v>
      </c>
      <c r="E43" s="22">
        <f t="shared" si="10"/>
        <v>81783</v>
      </c>
      <c r="F43" s="22">
        <f t="shared" si="10"/>
        <v>51241</v>
      </c>
      <c r="G43" s="22">
        <f t="shared" si="10"/>
        <v>15196</v>
      </c>
      <c r="H43" s="22">
        <f t="shared" si="10"/>
        <v>647752</v>
      </c>
      <c r="I43" s="22">
        <f t="shared" si="10"/>
        <v>0</v>
      </c>
      <c r="J43" s="22">
        <f t="shared" si="10"/>
        <v>0</v>
      </c>
      <c r="K43" s="22">
        <f t="shared" si="10"/>
        <v>146841</v>
      </c>
      <c r="L43" s="22">
        <f t="shared" si="10"/>
        <v>174050</v>
      </c>
      <c r="M43" s="22">
        <f t="shared" si="10"/>
        <v>8212764</v>
      </c>
      <c r="N43" s="22">
        <f t="shared" si="10"/>
        <v>16048</v>
      </c>
      <c r="O43" s="22">
        <f t="shared" si="10"/>
        <v>332268</v>
      </c>
      <c r="P43" s="22">
        <f t="shared" si="10"/>
        <v>855559</v>
      </c>
      <c r="Q43" s="22">
        <f t="shared" si="10"/>
        <v>221582</v>
      </c>
      <c r="R43" s="22">
        <f t="shared" si="10"/>
        <v>1320305</v>
      </c>
      <c r="S43" s="22">
        <f t="shared" si="10"/>
        <v>0</v>
      </c>
      <c r="T43" s="22">
        <f t="shared" si="10"/>
        <v>1304422</v>
      </c>
      <c r="U43" s="22">
        <f t="shared" si="10"/>
        <v>415234</v>
      </c>
      <c r="V43" s="22">
        <f t="shared" si="10"/>
        <v>7007</v>
      </c>
      <c r="W43" s="22">
        <f t="shared" si="10"/>
        <v>872830</v>
      </c>
      <c r="X43" s="22">
        <f t="shared" si="10"/>
        <v>875611</v>
      </c>
      <c r="Y43" s="22">
        <f t="shared" si="10"/>
        <v>332337</v>
      </c>
      <c r="Z43" s="22">
        <f t="shared" si="10"/>
        <v>2431090</v>
      </c>
    </row>
    <row r="44" spans="1:26" s="28" customFormat="1" ht="17.25" customHeight="1">
      <c r="A44" s="40" t="s">
        <v>32</v>
      </c>
      <c r="B44" s="26">
        <f t="shared" si="4"/>
        <v>6445386</v>
      </c>
      <c r="C44" s="27">
        <v>2257470</v>
      </c>
      <c r="D44" s="27">
        <v>63204</v>
      </c>
      <c r="E44" s="27">
        <v>16521</v>
      </c>
      <c r="F44" s="27">
        <v>10341</v>
      </c>
      <c r="G44" s="27">
        <v>3075</v>
      </c>
      <c r="H44" s="27">
        <v>142539</v>
      </c>
      <c r="I44" s="27">
        <v>0</v>
      </c>
      <c r="J44" s="27">
        <v>0</v>
      </c>
      <c r="K44" s="27">
        <v>31723</v>
      </c>
      <c r="L44" s="27">
        <v>45567</v>
      </c>
      <c r="M44" s="27">
        <v>2467491</v>
      </c>
      <c r="N44" s="27">
        <v>3419</v>
      </c>
      <c r="O44" s="27">
        <v>51008</v>
      </c>
      <c r="P44" s="27">
        <v>178675</v>
      </c>
      <c r="Q44" s="27">
        <v>85359</v>
      </c>
      <c r="R44" s="27">
        <v>234595</v>
      </c>
      <c r="S44" s="27">
        <v>0</v>
      </c>
      <c r="T44" s="27">
        <v>373853</v>
      </c>
      <c r="U44" s="27">
        <v>145952</v>
      </c>
      <c r="V44" s="27">
        <v>85</v>
      </c>
      <c r="W44" s="27">
        <v>2530</v>
      </c>
      <c r="X44" s="27">
        <v>3150</v>
      </c>
      <c r="Y44" s="27">
        <v>42929</v>
      </c>
      <c r="Z44" s="27">
        <v>285900</v>
      </c>
    </row>
    <row r="45" spans="1:26" s="28" customFormat="1" ht="17.25" customHeight="1">
      <c r="A45" s="40" t="s">
        <v>33</v>
      </c>
      <c r="B45" s="26">
        <f t="shared" si="4"/>
        <v>7520573</v>
      </c>
      <c r="C45" s="27">
        <v>3117799</v>
      </c>
      <c r="D45" s="27">
        <v>63654</v>
      </c>
      <c r="E45" s="27">
        <v>20667</v>
      </c>
      <c r="F45" s="27">
        <v>12950</v>
      </c>
      <c r="G45" s="27">
        <v>3837</v>
      </c>
      <c r="H45" s="27">
        <v>168389</v>
      </c>
      <c r="I45" s="27">
        <v>0</v>
      </c>
      <c r="J45" s="27">
        <v>0</v>
      </c>
      <c r="K45" s="27">
        <v>31885</v>
      </c>
      <c r="L45" s="27">
        <v>32805</v>
      </c>
      <c r="M45" s="27">
        <v>1686374</v>
      </c>
      <c r="N45" s="27">
        <v>3927</v>
      </c>
      <c r="O45" s="27">
        <v>85333</v>
      </c>
      <c r="P45" s="27">
        <v>266388</v>
      </c>
      <c r="Q45" s="27">
        <v>9073</v>
      </c>
      <c r="R45" s="27">
        <v>376186</v>
      </c>
      <c r="S45" s="27">
        <v>0</v>
      </c>
      <c r="T45" s="27">
        <v>305917</v>
      </c>
      <c r="U45" s="27">
        <v>65574</v>
      </c>
      <c r="V45" s="27">
        <v>6029</v>
      </c>
      <c r="W45" s="27">
        <v>719214</v>
      </c>
      <c r="X45" s="27">
        <v>131953</v>
      </c>
      <c r="Y45" s="27">
        <v>67619</v>
      </c>
      <c r="Z45" s="27">
        <v>345000</v>
      </c>
    </row>
    <row r="46" spans="1:26" s="28" customFormat="1" ht="17.25" customHeight="1">
      <c r="A46" s="40" t="s">
        <v>34</v>
      </c>
      <c r="B46" s="26">
        <f t="shared" si="4"/>
        <v>10475618</v>
      </c>
      <c r="C46" s="27">
        <v>4052884</v>
      </c>
      <c r="D46" s="27">
        <v>107107</v>
      </c>
      <c r="E46" s="27">
        <v>27254</v>
      </c>
      <c r="F46" s="27">
        <v>17024</v>
      </c>
      <c r="G46" s="27">
        <v>5082</v>
      </c>
      <c r="H46" s="27">
        <v>215695</v>
      </c>
      <c r="I46" s="27">
        <v>0</v>
      </c>
      <c r="J46" s="27">
        <v>0</v>
      </c>
      <c r="K46" s="27">
        <v>53672</v>
      </c>
      <c r="L46" s="27">
        <v>62247</v>
      </c>
      <c r="M46" s="27">
        <v>2167150</v>
      </c>
      <c r="N46" s="27">
        <v>5352</v>
      </c>
      <c r="O46" s="27">
        <v>164153</v>
      </c>
      <c r="P46" s="27">
        <v>277050</v>
      </c>
      <c r="Q46" s="27">
        <v>79833</v>
      </c>
      <c r="R46" s="27">
        <v>541860</v>
      </c>
      <c r="S46" s="27">
        <v>0</v>
      </c>
      <c r="T46" s="27">
        <v>387933</v>
      </c>
      <c r="U46" s="27">
        <v>8971</v>
      </c>
      <c r="V46" s="27">
        <v>793</v>
      </c>
      <c r="W46" s="27">
        <v>151086</v>
      </c>
      <c r="X46" s="27">
        <v>551750</v>
      </c>
      <c r="Y46" s="27">
        <v>144322</v>
      </c>
      <c r="Z46" s="27">
        <v>1454400</v>
      </c>
    </row>
    <row r="47" spans="1:26" s="28" customFormat="1" ht="17.25" customHeight="1">
      <c r="A47" s="40" t="s">
        <v>35</v>
      </c>
      <c r="B47" s="26">
        <f t="shared" si="4"/>
        <v>5960992</v>
      </c>
      <c r="C47" s="27">
        <v>2367521</v>
      </c>
      <c r="D47" s="27">
        <v>59010</v>
      </c>
      <c r="E47" s="27">
        <v>17341</v>
      </c>
      <c r="F47" s="27">
        <v>10926</v>
      </c>
      <c r="G47" s="27">
        <v>3202</v>
      </c>
      <c r="H47" s="27">
        <v>121129</v>
      </c>
      <c r="I47" s="27">
        <v>0</v>
      </c>
      <c r="J47" s="27">
        <v>0</v>
      </c>
      <c r="K47" s="27">
        <v>29561</v>
      </c>
      <c r="L47" s="27">
        <v>33431</v>
      </c>
      <c r="M47" s="27">
        <v>1891749</v>
      </c>
      <c r="N47" s="27">
        <v>3350</v>
      </c>
      <c r="O47" s="27">
        <v>31774</v>
      </c>
      <c r="P47" s="27">
        <v>133446</v>
      </c>
      <c r="Q47" s="27">
        <v>47317</v>
      </c>
      <c r="R47" s="27">
        <v>167664</v>
      </c>
      <c r="S47" s="27">
        <v>0</v>
      </c>
      <c r="T47" s="27">
        <v>236719</v>
      </c>
      <c r="U47" s="27">
        <v>194737</v>
      </c>
      <c r="V47" s="27">
        <v>100</v>
      </c>
      <c r="W47" s="27">
        <v>0</v>
      </c>
      <c r="X47" s="27">
        <v>188758</v>
      </c>
      <c r="Y47" s="27">
        <v>77467</v>
      </c>
      <c r="Z47" s="27">
        <v>345790</v>
      </c>
    </row>
    <row r="48" spans="1:26" s="23" customFormat="1" ht="17.25" customHeight="1">
      <c r="A48" s="19" t="s">
        <v>36</v>
      </c>
      <c r="B48" s="24">
        <f t="shared" si="4"/>
        <v>35340743</v>
      </c>
      <c r="C48" s="22">
        <f aca="true" t="shared" si="11" ref="C48:Z48">SUM(C49:C59)</f>
        <v>5463862</v>
      </c>
      <c r="D48" s="22">
        <f t="shared" si="11"/>
        <v>418546</v>
      </c>
      <c r="E48" s="22">
        <f t="shared" si="11"/>
        <v>26554</v>
      </c>
      <c r="F48" s="22">
        <f t="shared" si="11"/>
        <v>16745</v>
      </c>
      <c r="G48" s="22">
        <f t="shared" si="11"/>
        <v>4887</v>
      </c>
      <c r="H48" s="22">
        <f t="shared" si="11"/>
        <v>416493</v>
      </c>
      <c r="I48" s="22">
        <f t="shared" si="11"/>
        <v>99862</v>
      </c>
      <c r="J48" s="22">
        <f t="shared" si="11"/>
        <v>0</v>
      </c>
      <c r="K48" s="22">
        <f t="shared" si="11"/>
        <v>207849</v>
      </c>
      <c r="L48" s="22">
        <f t="shared" si="11"/>
        <v>61869</v>
      </c>
      <c r="M48" s="22">
        <f t="shared" si="11"/>
        <v>16429054</v>
      </c>
      <c r="N48" s="22">
        <f t="shared" si="11"/>
        <v>6214</v>
      </c>
      <c r="O48" s="22">
        <f t="shared" si="11"/>
        <v>212666</v>
      </c>
      <c r="P48" s="22">
        <f t="shared" si="11"/>
        <v>770677</v>
      </c>
      <c r="Q48" s="22">
        <f t="shared" si="11"/>
        <v>177456</v>
      </c>
      <c r="R48" s="22">
        <f t="shared" si="11"/>
        <v>2008030</v>
      </c>
      <c r="S48" s="22">
        <f t="shared" si="11"/>
        <v>0</v>
      </c>
      <c r="T48" s="22">
        <f t="shared" si="11"/>
        <v>2063686</v>
      </c>
      <c r="U48" s="22">
        <f t="shared" si="11"/>
        <v>558730</v>
      </c>
      <c r="V48" s="22">
        <f t="shared" si="11"/>
        <v>97768</v>
      </c>
      <c r="W48" s="22">
        <f t="shared" si="11"/>
        <v>1196837</v>
      </c>
      <c r="X48" s="22">
        <f t="shared" si="11"/>
        <v>1336004</v>
      </c>
      <c r="Y48" s="22">
        <f t="shared" si="11"/>
        <v>931562</v>
      </c>
      <c r="Z48" s="22">
        <f t="shared" si="11"/>
        <v>2835392</v>
      </c>
    </row>
    <row r="49" spans="1:26" s="28" customFormat="1" ht="17.25" customHeight="1">
      <c r="A49" s="40" t="s">
        <v>37</v>
      </c>
      <c r="B49" s="26">
        <f t="shared" si="4"/>
        <v>5734653</v>
      </c>
      <c r="C49" s="27">
        <v>838989</v>
      </c>
      <c r="D49" s="27">
        <v>65141</v>
      </c>
      <c r="E49" s="27">
        <v>5012</v>
      </c>
      <c r="F49" s="27">
        <v>3159</v>
      </c>
      <c r="G49" s="27">
        <v>925</v>
      </c>
      <c r="H49" s="27">
        <v>86467</v>
      </c>
      <c r="I49" s="27">
        <v>30814</v>
      </c>
      <c r="J49" s="27">
        <v>0</v>
      </c>
      <c r="K49" s="27">
        <v>32483</v>
      </c>
      <c r="L49" s="27">
        <v>7329</v>
      </c>
      <c r="M49" s="27">
        <v>2403205</v>
      </c>
      <c r="N49" s="27">
        <v>1421</v>
      </c>
      <c r="O49" s="27">
        <v>20391</v>
      </c>
      <c r="P49" s="27">
        <v>155058</v>
      </c>
      <c r="Q49" s="27">
        <v>37038</v>
      </c>
      <c r="R49" s="27">
        <v>350762</v>
      </c>
      <c r="S49" s="27">
        <v>0</v>
      </c>
      <c r="T49" s="27">
        <v>225280</v>
      </c>
      <c r="U49" s="27">
        <v>31458</v>
      </c>
      <c r="V49" s="27">
        <v>25962</v>
      </c>
      <c r="W49" s="27">
        <v>130333</v>
      </c>
      <c r="X49" s="27">
        <v>106969</v>
      </c>
      <c r="Y49" s="27">
        <v>72657</v>
      </c>
      <c r="Z49" s="27">
        <v>1103800</v>
      </c>
    </row>
    <row r="50" spans="1:26" s="28" customFormat="1" ht="17.25" customHeight="1">
      <c r="A50" s="40" t="s">
        <v>38</v>
      </c>
      <c r="B50" s="26">
        <f t="shared" si="4"/>
        <v>6896029</v>
      </c>
      <c r="C50" s="27">
        <v>2107347</v>
      </c>
      <c r="D50" s="27">
        <v>82855</v>
      </c>
      <c r="E50" s="27">
        <v>10920</v>
      </c>
      <c r="F50" s="27">
        <v>6867</v>
      </c>
      <c r="G50" s="27">
        <v>2018</v>
      </c>
      <c r="H50" s="27">
        <v>145111</v>
      </c>
      <c r="I50" s="27">
        <v>67130</v>
      </c>
      <c r="J50" s="27">
        <v>0</v>
      </c>
      <c r="K50" s="27">
        <v>41560</v>
      </c>
      <c r="L50" s="27">
        <v>35135</v>
      </c>
      <c r="M50" s="27">
        <v>2177483</v>
      </c>
      <c r="N50" s="27">
        <v>2813</v>
      </c>
      <c r="O50" s="27">
        <v>109381</v>
      </c>
      <c r="P50" s="27">
        <v>135913</v>
      </c>
      <c r="Q50" s="27">
        <v>64307</v>
      </c>
      <c r="R50" s="27">
        <v>298052</v>
      </c>
      <c r="S50" s="27">
        <v>0</v>
      </c>
      <c r="T50" s="27">
        <v>387125</v>
      </c>
      <c r="U50" s="27">
        <v>96089</v>
      </c>
      <c r="V50" s="27">
        <v>44021</v>
      </c>
      <c r="W50" s="27">
        <v>528906</v>
      </c>
      <c r="X50" s="27">
        <v>69161</v>
      </c>
      <c r="Y50" s="27">
        <v>223535</v>
      </c>
      <c r="Z50" s="27">
        <v>260300</v>
      </c>
    </row>
    <row r="51" spans="1:26" s="28" customFormat="1" ht="17.25" customHeight="1">
      <c r="A51" s="40" t="s">
        <v>39</v>
      </c>
      <c r="B51" s="26">
        <f t="shared" si="4"/>
        <v>3771395</v>
      </c>
      <c r="C51" s="27">
        <v>625398</v>
      </c>
      <c r="D51" s="27">
        <v>58356</v>
      </c>
      <c r="E51" s="27">
        <v>3939</v>
      </c>
      <c r="F51" s="27">
        <v>2484</v>
      </c>
      <c r="G51" s="27">
        <v>725</v>
      </c>
      <c r="H51" s="27">
        <v>56693</v>
      </c>
      <c r="I51" s="27">
        <v>0</v>
      </c>
      <c r="J51" s="27">
        <v>0</v>
      </c>
      <c r="K51" s="27">
        <v>29129</v>
      </c>
      <c r="L51" s="27">
        <v>6390</v>
      </c>
      <c r="M51" s="27">
        <v>2002165</v>
      </c>
      <c r="N51" s="27">
        <v>744</v>
      </c>
      <c r="O51" s="27">
        <v>29524</v>
      </c>
      <c r="P51" s="27">
        <v>127735</v>
      </c>
      <c r="Q51" s="27">
        <v>32088</v>
      </c>
      <c r="R51" s="27">
        <v>99482</v>
      </c>
      <c r="S51" s="27">
        <v>0</v>
      </c>
      <c r="T51" s="27">
        <v>182556</v>
      </c>
      <c r="U51" s="27">
        <v>15905</v>
      </c>
      <c r="V51" s="27">
        <v>2875</v>
      </c>
      <c r="W51" s="27">
        <v>22175</v>
      </c>
      <c r="X51" s="27">
        <v>195015</v>
      </c>
      <c r="Y51" s="27">
        <v>65817</v>
      </c>
      <c r="Z51" s="27">
        <v>212200</v>
      </c>
    </row>
    <row r="52" spans="1:26" s="28" customFormat="1" ht="17.25" customHeight="1">
      <c r="A52" s="40" t="s">
        <v>40</v>
      </c>
      <c r="B52" s="26">
        <f t="shared" si="4"/>
        <v>1464384</v>
      </c>
      <c r="C52" s="27">
        <v>76620</v>
      </c>
      <c r="D52" s="27">
        <v>15802</v>
      </c>
      <c r="E52" s="27">
        <v>475</v>
      </c>
      <c r="F52" s="27">
        <v>301</v>
      </c>
      <c r="G52" s="27">
        <v>87</v>
      </c>
      <c r="H52" s="27">
        <v>8283</v>
      </c>
      <c r="I52" s="27">
        <v>0</v>
      </c>
      <c r="J52" s="27">
        <v>0</v>
      </c>
      <c r="K52" s="27">
        <v>7888</v>
      </c>
      <c r="L52" s="27">
        <v>960</v>
      </c>
      <c r="M52" s="27">
        <v>886759</v>
      </c>
      <c r="N52" s="27">
        <v>0</v>
      </c>
      <c r="O52" s="27">
        <v>8187</v>
      </c>
      <c r="P52" s="27">
        <v>6714</v>
      </c>
      <c r="Q52" s="27">
        <v>1461</v>
      </c>
      <c r="R52" s="27">
        <v>213743</v>
      </c>
      <c r="S52" s="27">
        <v>0</v>
      </c>
      <c r="T52" s="27">
        <v>55257</v>
      </c>
      <c r="U52" s="27">
        <v>4229</v>
      </c>
      <c r="V52" s="27">
        <v>5275</v>
      </c>
      <c r="W52" s="27">
        <v>20196</v>
      </c>
      <c r="X52" s="27">
        <v>67522</v>
      </c>
      <c r="Y52" s="27">
        <v>15925</v>
      </c>
      <c r="Z52" s="27">
        <v>68700</v>
      </c>
    </row>
    <row r="53" spans="1:26" s="28" customFormat="1" ht="17.25" customHeight="1">
      <c r="A53" s="40" t="s">
        <v>41</v>
      </c>
      <c r="B53" s="26">
        <f t="shared" si="4"/>
        <v>2016676</v>
      </c>
      <c r="C53" s="27">
        <v>185129</v>
      </c>
      <c r="D53" s="27">
        <v>17879</v>
      </c>
      <c r="E53" s="27">
        <v>816</v>
      </c>
      <c r="F53" s="27">
        <v>521</v>
      </c>
      <c r="G53" s="27">
        <v>147</v>
      </c>
      <c r="H53" s="27">
        <v>18596</v>
      </c>
      <c r="I53" s="27">
        <v>0</v>
      </c>
      <c r="J53" s="27">
        <v>0</v>
      </c>
      <c r="K53" s="27">
        <v>8960</v>
      </c>
      <c r="L53" s="27">
        <v>1656</v>
      </c>
      <c r="M53" s="27">
        <v>1274736</v>
      </c>
      <c r="N53" s="27">
        <v>0</v>
      </c>
      <c r="O53" s="27">
        <v>2786</v>
      </c>
      <c r="P53" s="27">
        <v>85123</v>
      </c>
      <c r="Q53" s="27">
        <v>11596</v>
      </c>
      <c r="R53" s="27">
        <v>47219</v>
      </c>
      <c r="S53" s="27">
        <v>0</v>
      </c>
      <c r="T53" s="27">
        <v>109675</v>
      </c>
      <c r="U53" s="27">
        <v>3826</v>
      </c>
      <c r="V53" s="27">
        <v>0</v>
      </c>
      <c r="W53" s="27">
        <v>1964</v>
      </c>
      <c r="X53" s="27">
        <v>108871</v>
      </c>
      <c r="Y53" s="27">
        <v>28759</v>
      </c>
      <c r="Z53" s="27">
        <v>108417</v>
      </c>
    </row>
    <row r="54" spans="1:26" s="28" customFormat="1" ht="17.25" customHeight="1">
      <c r="A54" s="40" t="s">
        <v>42</v>
      </c>
      <c r="B54" s="26">
        <f t="shared" si="4"/>
        <v>1630121</v>
      </c>
      <c r="C54" s="27">
        <v>86511</v>
      </c>
      <c r="D54" s="27">
        <v>13519</v>
      </c>
      <c r="E54" s="27">
        <v>274</v>
      </c>
      <c r="F54" s="27">
        <v>175</v>
      </c>
      <c r="G54" s="27">
        <v>49</v>
      </c>
      <c r="H54" s="27">
        <v>6474</v>
      </c>
      <c r="I54" s="27">
        <v>0</v>
      </c>
      <c r="J54" s="27">
        <v>0</v>
      </c>
      <c r="K54" s="27">
        <v>6760</v>
      </c>
      <c r="L54" s="27">
        <v>606</v>
      </c>
      <c r="M54" s="27">
        <v>872953</v>
      </c>
      <c r="N54" s="27">
        <v>0</v>
      </c>
      <c r="O54" s="27">
        <v>950</v>
      </c>
      <c r="P54" s="27">
        <v>16093</v>
      </c>
      <c r="Q54" s="27">
        <v>552</v>
      </c>
      <c r="R54" s="27">
        <v>152976</v>
      </c>
      <c r="S54" s="27">
        <v>0</v>
      </c>
      <c r="T54" s="27">
        <v>186740</v>
      </c>
      <c r="U54" s="27">
        <v>1451</v>
      </c>
      <c r="V54" s="27">
        <v>12283</v>
      </c>
      <c r="W54" s="27">
        <v>875</v>
      </c>
      <c r="X54" s="27">
        <v>46391</v>
      </c>
      <c r="Y54" s="27">
        <v>18289</v>
      </c>
      <c r="Z54" s="27">
        <v>206200</v>
      </c>
    </row>
    <row r="55" spans="1:26" s="28" customFormat="1" ht="17.25" customHeight="1">
      <c r="A55" s="40" t="s">
        <v>43</v>
      </c>
      <c r="B55" s="26">
        <f t="shared" si="4"/>
        <v>5305487</v>
      </c>
      <c r="C55" s="27">
        <v>742021</v>
      </c>
      <c r="D55" s="27">
        <v>82214</v>
      </c>
      <c r="E55" s="27">
        <v>1960</v>
      </c>
      <c r="F55" s="27">
        <v>1237</v>
      </c>
      <c r="G55" s="27">
        <v>361</v>
      </c>
      <c r="H55" s="27">
        <v>36946</v>
      </c>
      <c r="I55" s="27">
        <v>0</v>
      </c>
      <c r="J55" s="27">
        <v>0</v>
      </c>
      <c r="K55" s="27">
        <v>40749</v>
      </c>
      <c r="L55" s="27">
        <v>3986</v>
      </c>
      <c r="M55" s="27">
        <v>2133253</v>
      </c>
      <c r="N55" s="27">
        <v>621</v>
      </c>
      <c r="O55" s="27">
        <v>7224</v>
      </c>
      <c r="P55" s="27">
        <v>122773</v>
      </c>
      <c r="Q55" s="27">
        <v>21983</v>
      </c>
      <c r="R55" s="27">
        <v>395994</v>
      </c>
      <c r="S55" s="27">
        <v>0</v>
      </c>
      <c r="T55" s="27">
        <v>367758</v>
      </c>
      <c r="U55" s="27">
        <v>346293</v>
      </c>
      <c r="V55" s="27">
        <v>653</v>
      </c>
      <c r="W55" s="27">
        <v>272282</v>
      </c>
      <c r="X55" s="27">
        <v>109711</v>
      </c>
      <c r="Y55" s="27">
        <v>209968</v>
      </c>
      <c r="Z55" s="27">
        <v>407500</v>
      </c>
    </row>
    <row r="56" spans="1:26" s="28" customFormat="1" ht="17.25" customHeight="1">
      <c r="A56" s="40" t="s">
        <v>44</v>
      </c>
      <c r="B56" s="26">
        <f t="shared" si="4"/>
        <v>1854519</v>
      </c>
      <c r="C56" s="27">
        <v>289702</v>
      </c>
      <c r="D56" s="27">
        <v>17652</v>
      </c>
      <c r="E56" s="27">
        <v>573</v>
      </c>
      <c r="F56" s="27">
        <v>360</v>
      </c>
      <c r="G56" s="27">
        <v>106</v>
      </c>
      <c r="H56" s="27">
        <v>12150</v>
      </c>
      <c r="I56" s="27">
        <v>1918</v>
      </c>
      <c r="J56" s="27">
        <v>0</v>
      </c>
      <c r="K56" s="27">
        <v>8817</v>
      </c>
      <c r="L56" s="27">
        <v>1676</v>
      </c>
      <c r="M56" s="27">
        <v>867196</v>
      </c>
      <c r="N56" s="27">
        <v>0</v>
      </c>
      <c r="O56" s="27">
        <v>10025</v>
      </c>
      <c r="P56" s="27">
        <v>83108</v>
      </c>
      <c r="Q56" s="27">
        <v>1135</v>
      </c>
      <c r="R56" s="27">
        <v>101619</v>
      </c>
      <c r="S56" s="27">
        <v>0</v>
      </c>
      <c r="T56" s="27">
        <v>121488</v>
      </c>
      <c r="U56" s="27">
        <v>23402</v>
      </c>
      <c r="V56" s="27">
        <v>2226</v>
      </c>
      <c r="W56" s="27">
        <v>137131</v>
      </c>
      <c r="X56" s="27">
        <v>33451</v>
      </c>
      <c r="Y56" s="27">
        <v>29009</v>
      </c>
      <c r="Z56" s="27">
        <v>111775</v>
      </c>
    </row>
    <row r="57" spans="1:26" s="28" customFormat="1" ht="17.25" customHeight="1">
      <c r="A57" s="40" t="s">
        <v>45</v>
      </c>
      <c r="B57" s="26">
        <f t="shared" si="4"/>
        <v>1444533</v>
      </c>
      <c r="C57" s="27">
        <v>120831</v>
      </c>
      <c r="D57" s="27">
        <v>14733</v>
      </c>
      <c r="E57" s="27">
        <v>478</v>
      </c>
      <c r="F57" s="27">
        <v>303</v>
      </c>
      <c r="G57" s="27">
        <v>88</v>
      </c>
      <c r="H57" s="27">
        <v>8696</v>
      </c>
      <c r="I57" s="27">
        <v>0</v>
      </c>
      <c r="J57" s="27">
        <v>0</v>
      </c>
      <c r="K57" s="27">
        <v>7386</v>
      </c>
      <c r="L57" s="27">
        <v>657</v>
      </c>
      <c r="M57" s="27">
        <v>828684</v>
      </c>
      <c r="N57" s="27">
        <v>0</v>
      </c>
      <c r="O57" s="27">
        <v>350</v>
      </c>
      <c r="P57" s="27">
        <v>12590</v>
      </c>
      <c r="Q57" s="27">
        <v>2118</v>
      </c>
      <c r="R57" s="27">
        <v>82525</v>
      </c>
      <c r="S57" s="27">
        <v>0</v>
      </c>
      <c r="T57" s="27">
        <v>99384</v>
      </c>
      <c r="U57" s="27">
        <v>6089</v>
      </c>
      <c r="V57" s="27">
        <v>835</v>
      </c>
      <c r="W57" s="27">
        <v>2527</v>
      </c>
      <c r="X57" s="27">
        <v>141320</v>
      </c>
      <c r="Y57" s="27">
        <v>24539</v>
      </c>
      <c r="Z57" s="27">
        <v>90400</v>
      </c>
    </row>
    <row r="58" spans="1:26" s="28" customFormat="1" ht="17.25" customHeight="1">
      <c r="A58" s="40" t="s">
        <v>46</v>
      </c>
      <c r="B58" s="26">
        <f t="shared" si="4"/>
        <v>2823665</v>
      </c>
      <c r="C58" s="27">
        <v>219810</v>
      </c>
      <c r="D58" s="27">
        <v>21459</v>
      </c>
      <c r="E58" s="27">
        <v>949</v>
      </c>
      <c r="F58" s="27">
        <v>606</v>
      </c>
      <c r="G58" s="27">
        <v>169</v>
      </c>
      <c r="H58" s="27">
        <v>16138</v>
      </c>
      <c r="I58" s="27">
        <v>0</v>
      </c>
      <c r="J58" s="27">
        <v>0</v>
      </c>
      <c r="K58" s="27">
        <v>9661</v>
      </c>
      <c r="L58" s="27">
        <v>1362</v>
      </c>
      <c r="M58" s="27">
        <v>1593933</v>
      </c>
      <c r="N58" s="27">
        <v>0</v>
      </c>
      <c r="O58" s="27">
        <v>7244</v>
      </c>
      <c r="P58" s="27">
        <v>17929</v>
      </c>
      <c r="Q58" s="27">
        <v>1992</v>
      </c>
      <c r="R58" s="27">
        <v>81232</v>
      </c>
      <c r="S58" s="27">
        <v>0</v>
      </c>
      <c r="T58" s="27">
        <v>181038</v>
      </c>
      <c r="U58" s="27">
        <v>24706</v>
      </c>
      <c r="V58" s="27">
        <v>800</v>
      </c>
      <c r="W58" s="27">
        <v>80448</v>
      </c>
      <c r="X58" s="27">
        <v>227914</v>
      </c>
      <c r="Y58" s="27">
        <v>206775</v>
      </c>
      <c r="Z58" s="27">
        <v>129500</v>
      </c>
    </row>
    <row r="59" spans="1:26" s="28" customFormat="1" ht="17.25" customHeight="1" thickBot="1">
      <c r="A59" s="40" t="s">
        <v>47</v>
      </c>
      <c r="B59" s="26">
        <f t="shared" si="4"/>
        <v>2399281</v>
      </c>
      <c r="C59" s="27">
        <v>171504</v>
      </c>
      <c r="D59" s="27">
        <v>28936</v>
      </c>
      <c r="E59" s="27">
        <v>1158</v>
      </c>
      <c r="F59" s="27">
        <v>732</v>
      </c>
      <c r="G59" s="27">
        <v>212</v>
      </c>
      <c r="H59" s="27">
        <v>20939</v>
      </c>
      <c r="I59" s="27">
        <v>0</v>
      </c>
      <c r="J59" s="27">
        <v>0</v>
      </c>
      <c r="K59" s="27">
        <v>14456</v>
      </c>
      <c r="L59" s="27">
        <v>2112</v>
      </c>
      <c r="M59" s="27">
        <v>1388687</v>
      </c>
      <c r="N59" s="27">
        <v>615</v>
      </c>
      <c r="O59" s="27">
        <v>16604</v>
      </c>
      <c r="P59" s="27">
        <v>7641</v>
      </c>
      <c r="Q59" s="27">
        <v>3186</v>
      </c>
      <c r="R59" s="27">
        <v>184426</v>
      </c>
      <c r="S59" s="27">
        <v>0</v>
      </c>
      <c r="T59" s="27">
        <v>147385</v>
      </c>
      <c r="U59" s="27">
        <v>5282</v>
      </c>
      <c r="V59" s="27">
        <v>2838</v>
      </c>
      <c r="W59" s="27">
        <v>0</v>
      </c>
      <c r="X59" s="27">
        <v>229679</v>
      </c>
      <c r="Y59" s="27">
        <v>36289</v>
      </c>
      <c r="Z59" s="27">
        <v>136600</v>
      </c>
    </row>
    <row r="60" spans="1:26" ht="14.25" customHeight="1">
      <c r="A60" s="20" t="s">
        <v>75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3:12" ht="12.75" customHeight="1">
      <c r="C61" s="5"/>
      <c r="D61" s="5"/>
      <c r="E61" s="5"/>
      <c r="F61" s="5"/>
      <c r="G61" s="5"/>
      <c r="H61" s="5"/>
      <c r="I61" s="5"/>
      <c r="K61" s="5"/>
      <c r="L61" s="5"/>
    </row>
    <row r="62" ht="12.75" customHeight="1"/>
    <row r="63" ht="12.75" customHeight="1"/>
    <row r="64" ht="12.75" customHeight="1"/>
  </sheetData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portrait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2010-04-05T08:04:16Z</cp:lastPrinted>
  <dcterms:created xsi:type="dcterms:W3CDTF">2001-03-02T00:54:17Z</dcterms:created>
  <dcterms:modified xsi:type="dcterms:W3CDTF">2010-08-18T07:12:28Z</dcterms:modified>
  <cp:category/>
  <cp:version/>
  <cp:contentType/>
  <cp:contentStatus/>
</cp:coreProperties>
</file>