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20" windowHeight="8100" activeTab="0"/>
  </bookViews>
  <sheets>
    <sheet name="118-119" sheetId="1" r:id="rId1"/>
  </sheets>
  <definedNames/>
  <calcPr fullCalcOnLoad="1"/>
</workbook>
</file>

<file path=xl/sharedStrings.xml><?xml version="1.0" encoding="utf-8"?>
<sst xmlns="http://schemas.openxmlformats.org/spreadsheetml/2006/main" count="71" uniqueCount="27">
  <si>
    <t>４．平成２１年度滞納額処理状況調　（個人県民税・地方消費税を除く）</t>
  </si>
  <si>
    <t>(単位：千円）</t>
  </si>
  <si>
    <t xml:space="preserve">                区 分</t>
  </si>
  <si>
    <t>財産差押額</t>
  </si>
  <si>
    <t>換価猶予額</t>
  </si>
  <si>
    <t>滞納処分停止額</t>
  </si>
  <si>
    <t>徴収猶予額</t>
  </si>
  <si>
    <t>徴収嘱託額</t>
  </si>
  <si>
    <t>交付要求額</t>
  </si>
  <si>
    <t>分納誓約額</t>
  </si>
  <si>
    <t>その他</t>
  </si>
  <si>
    <t>収入未済額計</t>
  </si>
  <si>
    <t xml:space="preserve"> 税 目</t>
  </si>
  <si>
    <t>件  数</t>
  </si>
  <si>
    <t>金  額</t>
  </si>
  <si>
    <t>法人県民税</t>
  </si>
  <si>
    <t>現</t>
  </si>
  <si>
    <t>滞</t>
  </si>
  <si>
    <t>計</t>
  </si>
  <si>
    <t>法人事業税</t>
  </si>
  <si>
    <t>個人事業税</t>
  </si>
  <si>
    <t>不動産取得税</t>
  </si>
  <si>
    <t>たばこ税</t>
  </si>
  <si>
    <t>ゴルフ場利用税</t>
  </si>
  <si>
    <t>自動車税</t>
  </si>
  <si>
    <t>軽油引取税</t>
  </si>
  <si>
    <t>特別地方消費税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</si>
</sst>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HG丸ｺﾞｼｯｸM-PRO"/>
      <family val="3"/>
    </font>
    <font>
      <sz val="6"/>
      <name val="HG丸ｺﾞｼｯｸM-PRO"/>
      <family val="3"/>
    </font>
    <font>
      <sz val="26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8" fontId="4" fillId="0" borderId="5" xfId="16" applyFont="1" applyFill="1" applyBorder="1" applyAlignment="1">
      <alignment vertical="center"/>
    </xf>
    <xf numFmtId="38" fontId="4" fillId="0" borderId="6" xfId="16" applyFont="1" applyFill="1" applyBorder="1" applyAlignment="1">
      <alignment vertical="center"/>
    </xf>
    <xf numFmtId="38" fontId="4" fillId="0" borderId="4" xfId="16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38" fontId="4" fillId="0" borderId="8" xfId="16" applyFont="1" applyFill="1" applyBorder="1" applyAlignment="1">
      <alignment vertical="center"/>
    </xf>
    <xf numFmtId="38" fontId="4" fillId="0" borderId="9" xfId="16" applyFont="1" applyFill="1" applyBorder="1" applyAlignment="1">
      <alignment vertical="center"/>
    </xf>
    <xf numFmtId="38" fontId="4" fillId="0" borderId="7" xfId="16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38" fontId="7" fillId="0" borderId="11" xfId="16" applyFont="1" applyFill="1" applyBorder="1" applyAlignment="1">
      <alignment vertical="center"/>
    </xf>
    <xf numFmtId="38" fontId="7" fillId="0" borderId="12" xfId="16" applyFont="1" applyFill="1" applyBorder="1" applyAlignment="1">
      <alignment vertical="center"/>
    </xf>
    <xf numFmtId="38" fontId="7" fillId="0" borderId="10" xfId="16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38" fontId="7" fillId="0" borderId="1" xfId="16" applyFont="1" applyFill="1" applyBorder="1" applyAlignment="1">
      <alignment vertical="center"/>
    </xf>
    <xf numFmtId="38" fontId="7" fillId="0" borderId="2" xfId="16" applyFont="1" applyFill="1" applyBorder="1" applyAlignment="1">
      <alignment vertical="center"/>
    </xf>
    <xf numFmtId="38" fontId="7" fillId="0" borderId="3" xfId="16" applyFont="1" applyFill="1" applyBorder="1" applyAlignment="1">
      <alignment vertical="center"/>
    </xf>
    <xf numFmtId="38" fontId="7" fillId="0" borderId="2" xfId="16" applyFont="1" applyFill="1" applyBorder="1" applyAlignment="1">
      <alignment vertical="center" shrinkToFit="1"/>
    </xf>
    <xf numFmtId="38" fontId="4" fillId="0" borderId="14" xfId="16" applyFont="1" applyFill="1" applyBorder="1" applyAlignment="1">
      <alignment vertical="center"/>
    </xf>
    <xf numFmtId="38" fontId="4" fillId="0" borderId="15" xfId="16" applyFont="1" applyFill="1" applyBorder="1" applyAlignment="1">
      <alignment vertical="center"/>
    </xf>
    <xf numFmtId="38" fontId="4" fillId="0" borderId="16" xfId="16" applyFont="1" applyFill="1" applyBorder="1" applyAlignment="1">
      <alignment vertical="center"/>
    </xf>
    <xf numFmtId="38" fontId="4" fillId="0" borderId="2" xfId="16" applyFont="1" applyFill="1" applyBorder="1" applyAlignment="1">
      <alignment vertical="center"/>
    </xf>
    <xf numFmtId="38" fontId="4" fillId="0" borderId="3" xfId="16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38" fontId="7" fillId="0" borderId="17" xfId="16" applyFont="1" applyFill="1" applyBorder="1" applyAlignment="1">
      <alignment vertical="center"/>
    </xf>
    <xf numFmtId="38" fontId="7" fillId="0" borderId="18" xfId="16" applyFont="1" applyFill="1" applyBorder="1" applyAlignment="1">
      <alignment vertical="center"/>
    </xf>
    <xf numFmtId="38" fontId="7" fillId="0" borderId="13" xfId="16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6" fillId="0" borderId="7" xfId="0" applyFont="1" applyFill="1" applyBorder="1" applyAlignment="1">
      <alignment horizontal="center" vertical="center"/>
    </xf>
    <xf numFmtId="38" fontId="7" fillId="0" borderId="8" xfId="16" applyFont="1" applyFill="1" applyBorder="1" applyAlignment="1">
      <alignment vertical="center"/>
    </xf>
    <xf numFmtId="38" fontId="7" fillId="0" borderId="9" xfId="16" applyFont="1" applyFill="1" applyBorder="1" applyAlignment="1">
      <alignment vertical="center"/>
    </xf>
    <xf numFmtId="38" fontId="7" fillId="0" borderId="7" xfId="16" applyFont="1" applyFill="1" applyBorder="1" applyAlignment="1">
      <alignment vertical="center"/>
    </xf>
    <xf numFmtId="38" fontId="8" fillId="0" borderId="0" xfId="16" applyFont="1" applyFill="1" applyBorder="1" applyAlignment="1">
      <alignment/>
    </xf>
    <xf numFmtId="38" fontId="7" fillId="0" borderId="12" xfId="16" applyFont="1" applyFill="1" applyBorder="1" applyAlignment="1">
      <alignment vertical="center" shrinkToFit="1"/>
    </xf>
    <xf numFmtId="0" fontId="2" fillId="0" borderId="0" xfId="0" applyFont="1" applyFill="1" applyAlignment="1">
      <alignment horizontal="center"/>
    </xf>
    <xf numFmtId="0" fontId="5" fillId="0" borderId="19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25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76300"/>
          <a:ext cx="23050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view="pageBreakPreview" zoomScale="40" zoomScaleNormal="50" zoomScaleSheetLayoutView="40" workbookViewId="0" topLeftCell="A1">
      <selection activeCell="S13" sqref="S13"/>
    </sheetView>
  </sheetViews>
  <sheetFormatPr defaultColWidth="8.796875" defaultRowHeight="34.5" customHeight="1"/>
  <cols>
    <col min="1" max="1" width="20.59765625" style="2" customWidth="1"/>
    <col min="2" max="2" width="3.59765625" style="3" customWidth="1"/>
    <col min="3" max="3" width="9.59765625" style="1" customWidth="1"/>
    <col min="4" max="4" width="12.59765625" style="1" customWidth="1"/>
    <col min="5" max="5" width="9.59765625" style="1" customWidth="1"/>
    <col min="6" max="6" width="12.59765625" style="1" customWidth="1"/>
    <col min="7" max="7" width="9.59765625" style="1" customWidth="1"/>
    <col min="8" max="8" width="12.59765625" style="1" customWidth="1"/>
    <col min="9" max="9" width="9.59765625" style="1" customWidth="1"/>
    <col min="10" max="10" width="12.59765625" style="1" customWidth="1"/>
    <col min="11" max="11" width="9.69921875" style="1" customWidth="1"/>
    <col min="12" max="12" width="12.5" style="1" customWidth="1"/>
    <col min="13" max="13" width="9.69921875" style="1" customWidth="1"/>
    <col min="14" max="14" width="12.5" style="1" customWidth="1"/>
    <col min="15" max="15" width="9.69921875" style="1" customWidth="1"/>
    <col min="16" max="16" width="12.5" style="1" customWidth="1"/>
    <col min="17" max="17" width="9.69921875" style="1" customWidth="1"/>
    <col min="18" max="18" width="14.3984375" style="1" customWidth="1"/>
    <col min="19" max="19" width="9.69921875" style="1" customWidth="1"/>
    <col min="20" max="20" width="14.796875" style="1" customWidth="1"/>
    <col min="21" max="16384" width="8.69921875" style="1" customWidth="1"/>
  </cols>
  <sheetData>
    <row r="1" spans="1:20" ht="34.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9:20" ht="34.5" customHeight="1" thickBot="1">
      <c r="S2" s="42" t="s">
        <v>1</v>
      </c>
      <c r="T2" s="42"/>
    </row>
    <row r="3" spans="1:20" ht="49.5" customHeight="1">
      <c r="A3" s="44" t="s">
        <v>2</v>
      </c>
      <c r="B3" s="45"/>
      <c r="C3" s="52" t="s">
        <v>3</v>
      </c>
      <c r="D3" s="43"/>
      <c r="E3" s="43" t="s">
        <v>4</v>
      </c>
      <c r="F3" s="43"/>
      <c r="G3" s="43" t="s">
        <v>5</v>
      </c>
      <c r="H3" s="43"/>
      <c r="I3" s="43" t="s">
        <v>6</v>
      </c>
      <c r="J3" s="43"/>
      <c r="K3" s="43" t="s">
        <v>7</v>
      </c>
      <c r="L3" s="43"/>
      <c r="M3" s="43" t="s">
        <v>8</v>
      </c>
      <c r="N3" s="43"/>
      <c r="O3" s="43" t="s">
        <v>9</v>
      </c>
      <c r="P3" s="43"/>
      <c r="Q3" s="43" t="s">
        <v>10</v>
      </c>
      <c r="R3" s="43"/>
      <c r="S3" s="43" t="s">
        <v>11</v>
      </c>
      <c r="T3" s="46"/>
    </row>
    <row r="4" spans="1:20" ht="49.5" customHeight="1" thickBot="1">
      <c r="A4" s="53" t="s">
        <v>12</v>
      </c>
      <c r="B4" s="54"/>
      <c r="C4" s="4" t="s">
        <v>13</v>
      </c>
      <c r="D4" s="5" t="s">
        <v>14</v>
      </c>
      <c r="E4" s="5" t="s">
        <v>13</v>
      </c>
      <c r="F4" s="5" t="s">
        <v>14</v>
      </c>
      <c r="G4" s="5" t="s">
        <v>13</v>
      </c>
      <c r="H4" s="5" t="s">
        <v>14</v>
      </c>
      <c r="I4" s="5" t="s">
        <v>13</v>
      </c>
      <c r="J4" s="5" t="s">
        <v>14</v>
      </c>
      <c r="K4" s="5" t="s">
        <v>13</v>
      </c>
      <c r="L4" s="5" t="s">
        <v>14</v>
      </c>
      <c r="M4" s="5" t="s">
        <v>13</v>
      </c>
      <c r="N4" s="5" t="s">
        <v>14</v>
      </c>
      <c r="O4" s="5" t="s">
        <v>13</v>
      </c>
      <c r="P4" s="5" t="s">
        <v>14</v>
      </c>
      <c r="Q4" s="5" t="s">
        <v>13</v>
      </c>
      <c r="R4" s="5" t="s">
        <v>14</v>
      </c>
      <c r="S4" s="5" t="s">
        <v>13</v>
      </c>
      <c r="T4" s="6" t="s">
        <v>14</v>
      </c>
    </row>
    <row r="5" spans="1:20" ht="49.5" customHeight="1">
      <c r="A5" s="47" t="s">
        <v>15</v>
      </c>
      <c r="B5" s="7" t="s">
        <v>16</v>
      </c>
      <c r="C5" s="8">
        <v>11</v>
      </c>
      <c r="D5" s="9">
        <v>248</v>
      </c>
      <c r="E5" s="9">
        <v>0</v>
      </c>
      <c r="F5" s="9">
        <v>0</v>
      </c>
      <c r="G5" s="9">
        <v>8</v>
      </c>
      <c r="H5" s="9">
        <v>1255</v>
      </c>
      <c r="I5" s="9">
        <v>0</v>
      </c>
      <c r="J5" s="9">
        <v>0</v>
      </c>
      <c r="K5" s="9">
        <v>0</v>
      </c>
      <c r="L5" s="9">
        <v>0</v>
      </c>
      <c r="M5" s="9">
        <v>28</v>
      </c>
      <c r="N5" s="9">
        <v>643</v>
      </c>
      <c r="O5" s="9">
        <v>34</v>
      </c>
      <c r="P5" s="9">
        <v>1758</v>
      </c>
      <c r="Q5" s="9">
        <v>335</v>
      </c>
      <c r="R5" s="9">
        <v>10897</v>
      </c>
      <c r="S5" s="9">
        <f aca="true" t="shared" si="0" ref="S5:S16">C5+E5+G5+I5+K5+M5+O5+Q5</f>
        <v>416</v>
      </c>
      <c r="T5" s="10">
        <f aca="true" t="shared" si="1" ref="T5:T16">D5+F5+H5+J5+L5+N5+P5+R5</f>
        <v>14801</v>
      </c>
    </row>
    <row r="6" spans="1:20" ht="49.5" customHeight="1">
      <c r="A6" s="48"/>
      <c r="B6" s="11" t="s">
        <v>17</v>
      </c>
      <c r="C6" s="12">
        <v>81</v>
      </c>
      <c r="D6" s="13">
        <v>3054</v>
      </c>
      <c r="E6" s="13">
        <v>0</v>
      </c>
      <c r="F6" s="13">
        <v>0</v>
      </c>
      <c r="G6" s="13">
        <v>165</v>
      </c>
      <c r="H6" s="13">
        <v>6071</v>
      </c>
      <c r="I6" s="13">
        <v>0</v>
      </c>
      <c r="J6" s="13">
        <v>0</v>
      </c>
      <c r="K6" s="13">
        <v>0</v>
      </c>
      <c r="L6" s="13">
        <v>0</v>
      </c>
      <c r="M6" s="13">
        <v>93</v>
      </c>
      <c r="N6" s="13">
        <v>7297</v>
      </c>
      <c r="O6" s="13">
        <v>43</v>
      </c>
      <c r="P6" s="13">
        <v>1416</v>
      </c>
      <c r="Q6" s="13">
        <v>428</v>
      </c>
      <c r="R6" s="13">
        <v>13245</v>
      </c>
      <c r="S6" s="13">
        <f t="shared" si="0"/>
        <v>810</v>
      </c>
      <c r="T6" s="14">
        <f t="shared" si="1"/>
        <v>31083</v>
      </c>
    </row>
    <row r="7" spans="1:20" ht="49.5" customHeight="1" thickBot="1">
      <c r="A7" s="49"/>
      <c r="B7" s="15" t="s">
        <v>18</v>
      </c>
      <c r="C7" s="16">
        <f aca="true" t="shared" si="2" ref="C7:R7">SUM(C5:C6)</f>
        <v>92</v>
      </c>
      <c r="D7" s="17">
        <f t="shared" si="2"/>
        <v>3302</v>
      </c>
      <c r="E7" s="17">
        <f t="shared" si="2"/>
        <v>0</v>
      </c>
      <c r="F7" s="17">
        <f t="shared" si="2"/>
        <v>0</v>
      </c>
      <c r="G7" s="17">
        <f t="shared" si="2"/>
        <v>173</v>
      </c>
      <c r="H7" s="17">
        <f t="shared" si="2"/>
        <v>7326</v>
      </c>
      <c r="I7" s="17">
        <f t="shared" si="2"/>
        <v>0</v>
      </c>
      <c r="J7" s="17">
        <f t="shared" si="2"/>
        <v>0</v>
      </c>
      <c r="K7" s="17">
        <f t="shared" si="2"/>
        <v>0</v>
      </c>
      <c r="L7" s="17">
        <f t="shared" si="2"/>
        <v>0</v>
      </c>
      <c r="M7" s="17">
        <f t="shared" si="2"/>
        <v>121</v>
      </c>
      <c r="N7" s="17">
        <f t="shared" si="2"/>
        <v>7940</v>
      </c>
      <c r="O7" s="17">
        <f t="shared" si="2"/>
        <v>77</v>
      </c>
      <c r="P7" s="17">
        <f t="shared" si="2"/>
        <v>3174</v>
      </c>
      <c r="Q7" s="17">
        <f t="shared" si="2"/>
        <v>763</v>
      </c>
      <c r="R7" s="17">
        <f t="shared" si="2"/>
        <v>24142</v>
      </c>
      <c r="S7" s="17">
        <f t="shared" si="0"/>
        <v>1226</v>
      </c>
      <c r="T7" s="18">
        <f t="shared" si="1"/>
        <v>45884</v>
      </c>
    </row>
    <row r="8" spans="1:20" ht="49.5" customHeight="1">
      <c r="A8" s="50" t="s">
        <v>19</v>
      </c>
      <c r="B8" s="19" t="s">
        <v>16</v>
      </c>
      <c r="C8" s="13">
        <v>2</v>
      </c>
      <c r="D8" s="13">
        <v>1</v>
      </c>
      <c r="E8" s="13">
        <v>0</v>
      </c>
      <c r="F8" s="13">
        <v>0</v>
      </c>
      <c r="G8" s="13">
        <v>1</v>
      </c>
      <c r="H8" s="13">
        <v>5850</v>
      </c>
      <c r="I8" s="13">
        <v>0</v>
      </c>
      <c r="J8" s="13">
        <v>0</v>
      </c>
      <c r="K8" s="13">
        <v>0</v>
      </c>
      <c r="L8" s="13">
        <v>0</v>
      </c>
      <c r="M8" s="13">
        <v>6</v>
      </c>
      <c r="N8" s="13">
        <v>448</v>
      </c>
      <c r="O8" s="13">
        <v>12</v>
      </c>
      <c r="P8" s="13">
        <v>11623</v>
      </c>
      <c r="Q8" s="13">
        <v>107</v>
      </c>
      <c r="R8" s="13">
        <v>13513</v>
      </c>
      <c r="S8" s="13">
        <f t="shared" si="0"/>
        <v>128</v>
      </c>
      <c r="T8" s="14">
        <f t="shared" si="1"/>
        <v>31435</v>
      </c>
    </row>
    <row r="9" spans="1:20" ht="49.5" customHeight="1">
      <c r="A9" s="48"/>
      <c r="B9" s="11" t="s">
        <v>17</v>
      </c>
      <c r="C9" s="12">
        <v>23</v>
      </c>
      <c r="D9" s="13">
        <v>9091</v>
      </c>
      <c r="E9" s="13">
        <v>0</v>
      </c>
      <c r="F9" s="13">
        <v>0</v>
      </c>
      <c r="G9" s="13">
        <v>53</v>
      </c>
      <c r="H9" s="13">
        <v>12084</v>
      </c>
      <c r="I9" s="13">
        <v>0</v>
      </c>
      <c r="J9" s="13">
        <v>0</v>
      </c>
      <c r="K9" s="13">
        <v>0</v>
      </c>
      <c r="L9" s="13">
        <v>0</v>
      </c>
      <c r="M9" s="13">
        <v>47</v>
      </c>
      <c r="N9" s="13">
        <v>22108</v>
      </c>
      <c r="O9" s="13">
        <v>14</v>
      </c>
      <c r="P9" s="13">
        <v>10179</v>
      </c>
      <c r="Q9" s="13">
        <v>106</v>
      </c>
      <c r="R9" s="13">
        <v>17899</v>
      </c>
      <c r="S9" s="13">
        <f t="shared" si="0"/>
        <v>243</v>
      </c>
      <c r="T9" s="14">
        <f t="shared" si="1"/>
        <v>71361</v>
      </c>
    </row>
    <row r="10" spans="1:20" ht="49.5" customHeight="1" thickBot="1">
      <c r="A10" s="51"/>
      <c r="B10" s="20" t="s">
        <v>18</v>
      </c>
      <c r="C10" s="21">
        <f aca="true" t="shared" si="3" ref="C10:R10">SUM(C8:C9)</f>
        <v>25</v>
      </c>
      <c r="D10" s="22">
        <f t="shared" si="3"/>
        <v>9092</v>
      </c>
      <c r="E10" s="22">
        <f t="shared" si="3"/>
        <v>0</v>
      </c>
      <c r="F10" s="22">
        <f t="shared" si="3"/>
        <v>0</v>
      </c>
      <c r="G10" s="22">
        <f t="shared" si="3"/>
        <v>54</v>
      </c>
      <c r="H10" s="22">
        <f t="shared" si="3"/>
        <v>17934</v>
      </c>
      <c r="I10" s="22">
        <f t="shared" si="3"/>
        <v>0</v>
      </c>
      <c r="J10" s="22">
        <f t="shared" si="3"/>
        <v>0</v>
      </c>
      <c r="K10" s="22">
        <f t="shared" si="3"/>
        <v>0</v>
      </c>
      <c r="L10" s="22">
        <f t="shared" si="3"/>
        <v>0</v>
      </c>
      <c r="M10" s="22">
        <f t="shared" si="3"/>
        <v>53</v>
      </c>
      <c r="N10" s="22">
        <f t="shared" si="3"/>
        <v>22556</v>
      </c>
      <c r="O10" s="22">
        <f t="shared" si="3"/>
        <v>26</v>
      </c>
      <c r="P10" s="22">
        <f t="shared" si="3"/>
        <v>21802</v>
      </c>
      <c r="Q10" s="22">
        <f t="shared" si="3"/>
        <v>213</v>
      </c>
      <c r="R10" s="22">
        <f t="shared" si="3"/>
        <v>31412</v>
      </c>
      <c r="S10" s="22">
        <f t="shared" si="0"/>
        <v>371</v>
      </c>
      <c r="T10" s="23">
        <f t="shared" si="1"/>
        <v>102796</v>
      </c>
    </row>
    <row r="11" spans="1:20" ht="49.5" customHeight="1">
      <c r="A11" s="47" t="s">
        <v>20</v>
      </c>
      <c r="B11" s="7" t="s">
        <v>16</v>
      </c>
      <c r="C11" s="8">
        <v>17</v>
      </c>
      <c r="D11" s="9">
        <v>2232</v>
      </c>
      <c r="E11" s="9">
        <v>0</v>
      </c>
      <c r="F11" s="9">
        <v>0</v>
      </c>
      <c r="G11" s="9">
        <v>2</v>
      </c>
      <c r="H11" s="9">
        <v>103</v>
      </c>
      <c r="I11" s="9">
        <v>0</v>
      </c>
      <c r="J11" s="9">
        <v>0</v>
      </c>
      <c r="K11" s="9">
        <v>0</v>
      </c>
      <c r="L11" s="9">
        <v>0</v>
      </c>
      <c r="M11" s="9">
        <v>8</v>
      </c>
      <c r="N11" s="9">
        <v>1224</v>
      </c>
      <c r="O11" s="9">
        <v>66</v>
      </c>
      <c r="P11" s="9">
        <v>5765</v>
      </c>
      <c r="Q11" s="9">
        <v>238</v>
      </c>
      <c r="R11" s="9">
        <v>14918</v>
      </c>
      <c r="S11" s="9">
        <f t="shared" si="0"/>
        <v>331</v>
      </c>
      <c r="T11" s="10">
        <f t="shared" si="1"/>
        <v>24242</v>
      </c>
    </row>
    <row r="12" spans="1:20" ht="49.5" customHeight="1">
      <c r="A12" s="48"/>
      <c r="B12" s="11" t="s">
        <v>17</v>
      </c>
      <c r="C12" s="12">
        <v>102</v>
      </c>
      <c r="D12" s="13">
        <v>15573</v>
      </c>
      <c r="E12" s="13">
        <v>0</v>
      </c>
      <c r="F12" s="13">
        <v>0</v>
      </c>
      <c r="G12" s="13">
        <v>124</v>
      </c>
      <c r="H12" s="13">
        <v>24797</v>
      </c>
      <c r="I12" s="13">
        <v>0</v>
      </c>
      <c r="J12" s="13">
        <v>0</v>
      </c>
      <c r="K12" s="13">
        <v>0</v>
      </c>
      <c r="L12" s="13">
        <v>0</v>
      </c>
      <c r="M12" s="13">
        <v>86</v>
      </c>
      <c r="N12" s="13">
        <v>3912</v>
      </c>
      <c r="O12" s="13">
        <v>124</v>
      </c>
      <c r="P12" s="13">
        <v>8733</v>
      </c>
      <c r="Q12" s="13">
        <v>444</v>
      </c>
      <c r="R12" s="13">
        <v>24875</v>
      </c>
      <c r="S12" s="13">
        <f t="shared" si="0"/>
        <v>880</v>
      </c>
      <c r="T12" s="14">
        <f t="shared" si="1"/>
        <v>77890</v>
      </c>
    </row>
    <row r="13" spans="1:20" ht="49.5" customHeight="1" thickBot="1">
      <c r="A13" s="49"/>
      <c r="B13" s="15" t="s">
        <v>18</v>
      </c>
      <c r="C13" s="16">
        <f aca="true" t="shared" si="4" ref="C13:R13">SUM(C11:C12)</f>
        <v>119</v>
      </c>
      <c r="D13" s="17">
        <f t="shared" si="4"/>
        <v>17805</v>
      </c>
      <c r="E13" s="17">
        <f t="shared" si="4"/>
        <v>0</v>
      </c>
      <c r="F13" s="17">
        <f t="shared" si="4"/>
        <v>0</v>
      </c>
      <c r="G13" s="17">
        <f t="shared" si="4"/>
        <v>126</v>
      </c>
      <c r="H13" s="17">
        <f t="shared" si="4"/>
        <v>24900</v>
      </c>
      <c r="I13" s="17">
        <f t="shared" si="4"/>
        <v>0</v>
      </c>
      <c r="J13" s="17">
        <f t="shared" si="4"/>
        <v>0</v>
      </c>
      <c r="K13" s="17">
        <f t="shared" si="4"/>
        <v>0</v>
      </c>
      <c r="L13" s="17">
        <f t="shared" si="4"/>
        <v>0</v>
      </c>
      <c r="M13" s="17">
        <f t="shared" si="4"/>
        <v>94</v>
      </c>
      <c r="N13" s="17">
        <f t="shared" si="4"/>
        <v>5136</v>
      </c>
      <c r="O13" s="17">
        <f t="shared" si="4"/>
        <v>190</v>
      </c>
      <c r="P13" s="17">
        <f t="shared" si="4"/>
        <v>14498</v>
      </c>
      <c r="Q13" s="17">
        <f t="shared" si="4"/>
        <v>682</v>
      </c>
      <c r="R13" s="17">
        <f t="shared" si="4"/>
        <v>39793</v>
      </c>
      <c r="S13" s="17">
        <f t="shared" si="0"/>
        <v>1211</v>
      </c>
      <c r="T13" s="18">
        <f t="shared" si="1"/>
        <v>102132</v>
      </c>
    </row>
    <row r="14" spans="1:20" ht="49.5" customHeight="1">
      <c r="A14" s="50" t="s">
        <v>21</v>
      </c>
      <c r="B14" s="19" t="s">
        <v>16</v>
      </c>
      <c r="C14" s="13">
        <v>27</v>
      </c>
      <c r="D14" s="13">
        <v>5193</v>
      </c>
      <c r="E14" s="13">
        <v>0</v>
      </c>
      <c r="F14" s="13">
        <v>0</v>
      </c>
      <c r="G14" s="13">
        <v>0</v>
      </c>
      <c r="H14" s="13">
        <v>0</v>
      </c>
      <c r="I14" s="13">
        <v>86</v>
      </c>
      <c r="J14" s="13">
        <v>36604</v>
      </c>
      <c r="K14" s="9">
        <v>0</v>
      </c>
      <c r="L14" s="9">
        <v>0</v>
      </c>
      <c r="M14" s="9">
        <v>5</v>
      </c>
      <c r="N14" s="9">
        <v>1326</v>
      </c>
      <c r="O14" s="9">
        <v>75</v>
      </c>
      <c r="P14" s="9">
        <v>25558</v>
      </c>
      <c r="Q14" s="9">
        <v>187</v>
      </c>
      <c r="R14" s="9">
        <v>52582</v>
      </c>
      <c r="S14" s="9">
        <f t="shared" si="0"/>
        <v>380</v>
      </c>
      <c r="T14" s="10">
        <f t="shared" si="1"/>
        <v>121263</v>
      </c>
    </row>
    <row r="15" spans="1:20" ht="49.5" customHeight="1">
      <c r="A15" s="48"/>
      <c r="B15" s="11" t="s">
        <v>17</v>
      </c>
      <c r="C15" s="12">
        <v>178</v>
      </c>
      <c r="D15" s="13">
        <v>66491</v>
      </c>
      <c r="E15" s="13">
        <v>1</v>
      </c>
      <c r="F15" s="13">
        <v>3332</v>
      </c>
      <c r="G15" s="13">
        <v>87</v>
      </c>
      <c r="H15" s="13">
        <v>31360</v>
      </c>
      <c r="I15" s="13">
        <v>228</v>
      </c>
      <c r="J15" s="13">
        <v>116507</v>
      </c>
      <c r="K15" s="13">
        <v>0</v>
      </c>
      <c r="L15" s="13">
        <v>0</v>
      </c>
      <c r="M15" s="13">
        <v>80</v>
      </c>
      <c r="N15" s="13">
        <v>34051</v>
      </c>
      <c r="O15" s="13">
        <v>111</v>
      </c>
      <c r="P15" s="13">
        <v>47566</v>
      </c>
      <c r="Q15" s="13">
        <v>524</v>
      </c>
      <c r="R15" s="13">
        <v>162752</v>
      </c>
      <c r="S15" s="13">
        <f t="shared" si="0"/>
        <v>1209</v>
      </c>
      <c r="T15" s="14">
        <f t="shared" si="1"/>
        <v>462059</v>
      </c>
    </row>
    <row r="16" spans="1:20" ht="49.5" customHeight="1" thickBot="1">
      <c r="A16" s="51"/>
      <c r="B16" s="20" t="s">
        <v>18</v>
      </c>
      <c r="C16" s="21">
        <f aca="true" t="shared" si="5" ref="C16:R16">SUM(C14:C15)</f>
        <v>205</v>
      </c>
      <c r="D16" s="22">
        <f t="shared" si="5"/>
        <v>71684</v>
      </c>
      <c r="E16" s="22">
        <f t="shared" si="5"/>
        <v>1</v>
      </c>
      <c r="F16" s="22">
        <f t="shared" si="5"/>
        <v>3332</v>
      </c>
      <c r="G16" s="22">
        <f t="shared" si="5"/>
        <v>87</v>
      </c>
      <c r="H16" s="22">
        <f t="shared" si="5"/>
        <v>31360</v>
      </c>
      <c r="I16" s="24">
        <f t="shared" si="5"/>
        <v>314</v>
      </c>
      <c r="J16" s="22">
        <f t="shared" si="5"/>
        <v>153111</v>
      </c>
      <c r="K16" s="17">
        <f t="shared" si="5"/>
        <v>0</v>
      </c>
      <c r="L16" s="17">
        <f t="shared" si="5"/>
        <v>0</v>
      </c>
      <c r="M16" s="17">
        <f t="shared" si="5"/>
        <v>85</v>
      </c>
      <c r="N16" s="17">
        <f t="shared" si="5"/>
        <v>35377</v>
      </c>
      <c r="O16" s="17">
        <f t="shared" si="5"/>
        <v>186</v>
      </c>
      <c r="P16" s="17">
        <f t="shared" si="5"/>
        <v>73124</v>
      </c>
      <c r="Q16" s="17">
        <f t="shared" si="5"/>
        <v>711</v>
      </c>
      <c r="R16" s="17">
        <f t="shared" si="5"/>
        <v>215334</v>
      </c>
      <c r="S16" s="17">
        <f t="shared" si="0"/>
        <v>1589</v>
      </c>
      <c r="T16" s="18">
        <f t="shared" si="1"/>
        <v>583322</v>
      </c>
    </row>
    <row r="17" spans="1:20" ht="49.5" customHeight="1">
      <c r="A17" s="47" t="s">
        <v>22</v>
      </c>
      <c r="B17" s="7" t="s">
        <v>16</v>
      </c>
      <c r="C17" s="25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10">
        <v>0</v>
      </c>
    </row>
    <row r="18" spans="1:20" ht="49.5" customHeight="1">
      <c r="A18" s="48"/>
      <c r="B18" s="11" t="s">
        <v>17</v>
      </c>
      <c r="C18" s="12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4">
        <v>0</v>
      </c>
    </row>
    <row r="19" spans="1:20" ht="49.5" customHeight="1" thickBot="1">
      <c r="A19" s="49"/>
      <c r="B19" s="15" t="s">
        <v>18</v>
      </c>
      <c r="C19" s="16">
        <f aca="true" t="shared" si="6" ref="C19:T19">SUM(C17:C18)</f>
        <v>0</v>
      </c>
      <c r="D19" s="17">
        <f t="shared" si="6"/>
        <v>0</v>
      </c>
      <c r="E19" s="17">
        <f t="shared" si="6"/>
        <v>0</v>
      </c>
      <c r="F19" s="17">
        <f t="shared" si="6"/>
        <v>0</v>
      </c>
      <c r="G19" s="17">
        <f t="shared" si="6"/>
        <v>0</v>
      </c>
      <c r="H19" s="17">
        <f t="shared" si="6"/>
        <v>0</v>
      </c>
      <c r="I19" s="17">
        <f t="shared" si="6"/>
        <v>0</v>
      </c>
      <c r="J19" s="17">
        <f t="shared" si="6"/>
        <v>0</v>
      </c>
      <c r="K19" s="17">
        <f t="shared" si="6"/>
        <v>0</v>
      </c>
      <c r="L19" s="17">
        <f t="shared" si="6"/>
        <v>0</v>
      </c>
      <c r="M19" s="17">
        <f t="shared" si="6"/>
        <v>0</v>
      </c>
      <c r="N19" s="17">
        <f t="shared" si="6"/>
        <v>0</v>
      </c>
      <c r="O19" s="17">
        <f t="shared" si="6"/>
        <v>0</v>
      </c>
      <c r="P19" s="17">
        <f t="shared" si="6"/>
        <v>0</v>
      </c>
      <c r="Q19" s="17">
        <f t="shared" si="6"/>
        <v>0</v>
      </c>
      <c r="R19" s="17">
        <f t="shared" si="6"/>
        <v>0</v>
      </c>
      <c r="S19" s="17">
        <f t="shared" si="6"/>
        <v>0</v>
      </c>
      <c r="T19" s="18">
        <f t="shared" si="6"/>
        <v>0</v>
      </c>
    </row>
    <row r="20" spans="1:20" ht="49.5" customHeight="1">
      <c r="A20" s="50" t="s">
        <v>23</v>
      </c>
      <c r="B20" s="19" t="s">
        <v>16</v>
      </c>
      <c r="C20" s="25">
        <v>0</v>
      </c>
      <c r="D20" s="9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7">
        <v>0</v>
      </c>
    </row>
    <row r="21" spans="1:20" ht="49.5" customHeight="1">
      <c r="A21" s="48"/>
      <c r="B21" s="11" t="s">
        <v>17</v>
      </c>
      <c r="C21" s="12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4">
        <v>0</v>
      </c>
    </row>
    <row r="22" spans="1:20" ht="49.5" customHeight="1" thickBot="1">
      <c r="A22" s="51"/>
      <c r="B22" s="20" t="s">
        <v>18</v>
      </c>
      <c r="C22" s="21">
        <f aca="true" t="shared" si="7" ref="C22:T22">SUM(C20:C21)</f>
        <v>0</v>
      </c>
      <c r="D22" s="22">
        <f t="shared" si="7"/>
        <v>0</v>
      </c>
      <c r="E22" s="22">
        <f t="shared" si="7"/>
        <v>0</v>
      </c>
      <c r="F22" s="22">
        <f t="shared" si="7"/>
        <v>0</v>
      </c>
      <c r="G22" s="22">
        <f t="shared" si="7"/>
        <v>0</v>
      </c>
      <c r="H22" s="22">
        <f t="shared" si="7"/>
        <v>0</v>
      </c>
      <c r="I22" s="22">
        <f t="shared" si="7"/>
        <v>0</v>
      </c>
      <c r="J22" s="22">
        <f t="shared" si="7"/>
        <v>0</v>
      </c>
      <c r="K22" s="22">
        <f t="shared" si="7"/>
        <v>0</v>
      </c>
      <c r="L22" s="22">
        <f t="shared" si="7"/>
        <v>0</v>
      </c>
      <c r="M22" s="22">
        <f t="shared" si="7"/>
        <v>0</v>
      </c>
      <c r="N22" s="22">
        <f t="shared" si="7"/>
        <v>0</v>
      </c>
      <c r="O22" s="22">
        <f t="shared" si="7"/>
        <v>0</v>
      </c>
      <c r="P22" s="22">
        <f t="shared" si="7"/>
        <v>0</v>
      </c>
      <c r="Q22" s="22">
        <f t="shared" si="7"/>
        <v>0</v>
      </c>
      <c r="R22" s="22">
        <f t="shared" si="7"/>
        <v>0</v>
      </c>
      <c r="S22" s="22">
        <f t="shared" si="7"/>
        <v>0</v>
      </c>
      <c r="T22" s="23">
        <f t="shared" si="7"/>
        <v>0</v>
      </c>
    </row>
    <row r="23" spans="1:20" ht="49.5" customHeight="1">
      <c r="A23" s="47" t="s">
        <v>24</v>
      </c>
      <c r="B23" s="7" t="s">
        <v>16</v>
      </c>
      <c r="C23" s="8">
        <v>58</v>
      </c>
      <c r="D23" s="9">
        <v>1724</v>
      </c>
      <c r="E23" s="9">
        <v>0</v>
      </c>
      <c r="F23" s="9">
        <v>0</v>
      </c>
      <c r="G23" s="9">
        <v>11</v>
      </c>
      <c r="H23" s="9">
        <v>258</v>
      </c>
      <c r="I23" s="9">
        <v>0</v>
      </c>
      <c r="J23" s="9">
        <v>0</v>
      </c>
      <c r="K23" s="9">
        <v>0</v>
      </c>
      <c r="L23" s="9">
        <v>0</v>
      </c>
      <c r="M23" s="9">
        <v>167</v>
      </c>
      <c r="N23" s="9">
        <v>5160</v>
      </c>
      <c r="O23" s="9">
        <v>416</v>
      </c>
      <c r="P23" s="9">
        <v>12419</v>
      </c>
      <c r="Q23" s="9">
        <v>7665</v>
      </c>
      <c r="R23" s="9">
        <v>275939</v>
      </c>
      <c r="S23" s="9">
        <f aca="true" t="shared" si="8" ref="S23:S31">C23+E23+G23+I23+K23+M23+O23+Q23</f>
        <v>8317</v>
      </c>
      <c r="T23" s="10">
        <f aca="true" t="shared" si="9" ref="T23:T31">D23+F23+H23+J23+L23+N23+P23+R23</f>
        <v>295500</v>
      </c>
    </row>
    <row r="24" spans="1:20" ht="49.5" customHeight="1">
      <c r="A24" s="48"/>
      <c r="B24" s="11" t="s">
        <v>17</v>
      </c>
      <c r="C24" s="12">
        <v>961</v>
      </c>
      <c r="D24" s="13">
        <v>26998</v>
      </c>
      <c r="E24" s="13">
        <v>0</v>
      </c>
      <c r="F24" s="13">
        <v>0</v>
      </c>
      <c r="G24" s="13">
        <v>797</v>
      </c>
      <c r="H24" s="13">
        <v>22620</v>
      </c>
      <c r="I24" s="13">
        <v>0</v>
      </c>
      <c r="J24" s="13">
        <v>0</v>
      </c>
      <c r="K24" s="13">
        <v>0</v>
      </c>
      <c r="L24" s="13">
        <v>0</v>
      </c>
      <c r="M24" s="13">
        <v>456</v>
      </c>
      <c r="N24" s="13">
        <v>13162</v>
      </c>
      <c r="O24" s="13">
        <v>1442</v>
      </c>
      <c r="P24" s="13">
        <v>40055</v>
      </c>
      <c r="Q24" s="13">
        <v>15231</v>
      </c>
      <c r="R24" s="13">
        <v>462268</v>
      </c>
      <c r="S24" s="13">
        <f t="shared" si="8"/>
        <v>18887</v>
      </c>
      <c r="T24" s="14">
        <f t="shared" si="9"/>
        <v>565103</v>
      </c>
    </row>
    <row r="25" spans="1:20" ht="49.5" customHeight="1" thickBot="1">
      <c r="A25" s="49"/>
      <c r="B25" s="15" t="s">
        <v>18</v>
      </c>
      <c r="C25" s="16">
        <f aca="true" t="shared" si="10" ref="C25:R25">SUM(C23:C24)</f>
        <v>1019</v>
      </c>
      <c r="D25" s="17">
        <f t="shared" si="10"/>
        <v>28722</v>
      </c>
      <c r="E25" s="17">
        <f t="shared" si="10"/>
        <v>0</v>
      </c>
      <c r="F25" s="17">
        <f t="shared" si="10"/>
        <v>0</v>
      </c>
      <c r="G25" s="17">
        <f t="shared" si="10"/>
        <v>808</v>
      </c>
      <c r="H25" s="17">
        <f t="shared" si="10"/>
        <v>22878</v>
      </c>
      <c r="I25" s="17">
        <f t="shared" si="10"/>
        <v>0</v>
      </c>
      <c r="J25" s="17">
        <f t="shared" si="10"/>
        <v>0</v>
      </c>
      <c r="K25" s="17">
        <f t="shared" si="10"/>
        <v>0</v>
      </c>
      <c r="L25" s="17">
        <f t="shared" si="10"/>
        <v>0</v>
      </c>
      <c r="M25" s="17">
        <f t="shared" si="10"/>
        <v>623</v>
      </c>
      <c r="N25" s="17">
        <f t="shared" si="10"/>
        <v>18322</v>
      </c>
      <c r="O25" s="17">
        <f t="shared" si="10"/>
        <v>1858</v>
      </c>
      <c r="P25" s="17">
        <f t="shared" si="10"/>
        <v>52474</v>
      </c>
      <c r="Q25" s="17">
        <f t="shared" si="10"/>
        <v>22896</v>
      </c>
      <c r="R25" s="17">
        <f t="shared" si="10"/>
        <v>738207</v>
      </c>
      <c r="S25" s="17">
        <f t="shared" si="8"/>
        <v>27204</v>
      </c>
      <c r="T25" s="18">
        <f t="shared" si="9"/>
        <v>860603</v>
      </c>
    </row>
    <row r="26" spans="1:20" ht="49.5" customHeight="1">
      <c r="A26" s="50" t="s">
        <v>25</v>
      </c>
      <c r="B26" s="19" t="s">
        <v>16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2</v>
      </c>
      <c r="J26" s="28">
        <v>16347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19</v>
      </c>
      <c r="R26" s="28">
        <v>15003</v>
      </c>
      <c r="S26" s="28">
        <f t="shared" si="8"/>
        <v>21</v>
      </c>
      <c r="T26" s="29">
        <f t="shared" si="9"/>
        <v>31350</v>
      </c>
    </row>
    <row r="27" spans="1:20" ht="49.5" customHeight="1">
      <c r="A27" s="48"/>
      <c r="B27" s="11" t="s">
        <v>17</v>
      </c>
      <c r="C27" s="12">
        <v>42</v>
      </c>
      <c r="D27" s="13">
        <v>162204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45</v>
      </c>
      <c r="R27" s="13">
        <v>15158</v>
      </c>
      <c r="S27" s="13">
        <f t="shared" si="8"/>
        <v>87</v>
      </c>
      <c r="T27" s="14">
        <f t="shared" si="9"/>
        <v>177362</v>
      </c>
    </row>
    <row r="28" spans="1:20" ht="49.5" customHeight="1" thickBot="1">
      <c r="A28" s="51"/>
      <c r="B28" s="20" t="s">
        <v>18</v>
      </c>
      <c r="C28" s="21">
        <f aca="true" t="shared" si="11" ref="C28:R28">SUM(C26:C27)</f>
        <v>42</v>
      </c>
      <c r="D28" s="22">
        <f t="shared" si="11"/>
        <v>162204</v>
      </c>
      <c r="E28" s="22">
        <f t="shared" si="11"/>
        <v>0</v>
      </c>
      <c r="F28" s="22">
        <f t="shared" si="11"/>
        <v>0</v>
      </c>
      <c r="G28" s="22">
        <f t="shared" si="11"/>
        <v>0</v>
      </c>
      <c r="H28" s="22">
        <f t="shared" si="11"/>
        <v>0</v>
      </c>
      <c r="I28" s="22">
        <f t="shared" si="11"/>
        <v>2</v>
      </c>
      <c r="J28" s="22">
        <f t="shared" si="11"/>
        <v>16347</v>
      </c>
      <c r="K28" s="22">
        <f t="shared" si="11"/>
        <v>0</v>
      </c>
      <c r="L28" s="22">
        <f t="shared" si="11"/>
        <v>0</v>
      </c>
      <c r="M28" s="22">
        <f t="shared" si="11"/>
        <v>0</v>
      </c>
      <c r="N28" s="22">
        <f t="shared" si="11"/>
        <v>0</v>
      </c>
      <c r="O28" s="22">
        <f t="shared" si="11"/>
        <v>0</v>
      </c>
      <c r="P28" s="22">
        <f t="shared" si="11"/>
        <v>0</v>
      </c>
      <c r="Q28" s="22">
        <f t="shared" si="11"/>
        <v>64</v>
      </c>
      <c r="R28" s="22">
        <f t="shared" si="11"/>
        <v>30161</v>
      </c>
      <c r="S28" s="22">
        <f t="shared" si="8"/>
        <v>108</v>
      </c>
      <c r="T28" s="23">
        <f t="shared" si="9"/>
        <v>208712</v>
      </c>
    </row>
    <row r="29" spans="1:20" ht="49.5" customHeight="1">
      <c r="A29" s="55" t="s">
        <v>26</v>
      </c>
      <c r="B29" s="7" t="s">
        <v>16</v>
      </c>
      <c r="C29" s="25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f t="shared" si="8"/>
        <v>0</v>
      </c>
      <c r="T29" s="10">
        <f t="shared" si="9"/>
        <v>0</v>
      </c>
    </row>
    <row r="30" spans="1:20" ht="49.5" customHeight="1">
      <c r="A30" s="56"/>
      <c r="B30" s="11" t="s">
        <v>17</v>
      </c>
      <c r="C30" s="12">
        <v>0</v>
      </c>
      <c r="D30" s="13">
        <v>0</v>
      </c>
      <c r="E30" s="13">
        <v>0</v>
      </c>
      <c r="F30" s="13">
        <v>0</v>
      </c>
      <c r="G30" s="13">
        <v>15</v>
      </c>
      <c r="H30" s="13">
        <v>343</v>
      </c>
      <c r="I30" s="13">
        <v>0</v>
      </c>
      <c r="J30" s="13">
        <v>0</v>
      </c>
      <c r="K30" s="13">
        <v>0</v>
      </c>
      <c r="L30" s="13">
        <v>0</v>
      </c>
      <c r="M30" s="13">
        <v>11</v>
      </c>
      <c r="N30" s="13">
        <v>657</v>
      </c>
      <c r="O30" s="13">
        <v>0</v>
      </c>
      <c r="P30" s="13">
        <v>0</v>
      </c>
      <c r="Q30" s="13">
        <v>0</v>
      </c>
      <c r="R30" s="13">
        <v>0</v>
      </c>
      <c r="S30" s="13">
        <f t="shared" si="8"/>
        <v>26</v>
      </c>
      <c r="T30" s="14">
        <f t="shared" si="9"/>
        <v>1000</v>
      </c>
    </row>
    <row r="31" spans="1:20" ht="49.5" customHeight="1" thickBot="1">
      <c r="A31" s="57"/>
      <c r="B31" s="15" t="s">
        <v>18</v>
      </c>
      <c r="C31" s="16">
        <f aca="true" t="shared" si="12" ref="C31:R31">SUM(C29:C30)</f>
        <v>0</v>
      </c>
      <c r="D31" s="17">
        <f t="shared" si="12"/>
        <v>0</v>
      </c>
      <c r="E31" s="17">
        <f t="shared" si="12"/>
        <v>0</v>
      </c>
      <c r="F31" s="17">
        <f t="shared" si="12"/>
        <v>0</v>
      </c>
      <c r="G31" s="17">
        <f t="shared" si="12"/>
        <v>15</v>
      </c>
      <c r="H31" s="17">
        <f t="shared" si="12"/>
        <v>343</v>
      </c>
      <c r="I31" s="17">
        <f t="shared" si="12"/>
        <v>0</v>
      </c>
      <c r="J31" s="17">
        <f t="shared" si="12"/>
        <v>0</v>
      </c>
      <c r="K31" s="17">
        <f t="shared" si="12"/>
        <v>0</v>
      </c>
      <c r="L31" s="17">
        <f t="shared" si="12"/>
        <v>0</v>
      </c>
      <c r="M31" s="17">
        <f t="shared" si="12"/>
        <v>11</v>
      </c>
      <c r="N31" s="17">
        <f t="shared" si="12"/>
        <v>657</v>
      </c>
      <c r="O31" s="17">
        <f t="shared" si="12"/>
        <v>0</v>
      </c>
      <c r="P31" s="17">
        <f t="shared" si="12"/>
        <v>0</v>
      </c>
      <c r="Q31" s="17">
        <f t="shared" si="12"/>
        <v>0</v>
      </c>
      <c r="R31" s="17">
        <f t="shared" si="12"/>
        <v>0</v>
      </c>
      <c r="S31" s="17">
        <f t="shared" si="8"/>
        <v>26</v>
      </c>
      <c r="T31" s="18">
        <f t="shared" si="9"/>
        <v>1000</v>
      </c>
    </row>
    <row r="32" spans="1:20" s="34" customFormat="1" ht="49.5" customHeight="1">
      <c r="A32" s="58" t="s">
        <v>18</v>
      </c>
      <c r="B32" s="30" t="s">
        <v>16</v>
      </c>
      <c r="C32" s="31">
        <f aca="true" t="shared" si="13" ref="C32:T32">C5+C8+C11+C14+C17+C20+C23+C26+C29</f>
        <v>115</v>
      </c>
      <c r="D32" s="32">
        <f t="shared" si="13"/>
        <v>9398</v>
      </c>
      <c r="E32" s="32">
        <f t="shared" si="13"/>
        <v>0</v>
      </c>
      <c r="F32" s="32">
        <f t="shared" si="13"/>
        <v>0</v>
      </c>
      <c r="G32" s="32">
        <f t="shared" si="13"/>
        <v>22</v>
      </c>
      <c r="H32" s="32">
        <f t="shared" si="13"/>
        <v>7466</v>
      </c>
      <c r="I32" s="32">
        <f t="shared" si="13"/>
        <v>88</v>
      </c>
      <c r="J32" s="32">
        <f t="shared" si="13"/>
        <v>52951</v>
      </c>
      <c r="K32" s="32">
        <f t="shared" si="13"/>
        <v>0</v>
      </c>
      <c r="L32" s="32">
        <f t="shared" si="13"/>
        <v>0</v>
      </c>
      <c r="M32" s="32">
        <f t="shared" si="13"/>
        <v>214</v>
      </c>
      <c r="N32" s="32">
        <f t="shared" si="13"/>
        <v>8801</v>
      </c>
      <c r="O32" s="32">
        <f t="shared" si="13"/>
        <v>603</v>
      </c>
      <c r="P32" s="32">
        <f t="shared" si="13"/>
        <v>57123</v>
      </c>
      <c r="Q32" s="32">
        <f t="shared" si="13"/>
        <v>8551</v>
      </c>
      <c r="R32" s="32">
        <f t="shared" si="13"/>
        <v>382852</v>
      </c>
      <c r="S32" s="32">
        <f t="shared" si="13"/>
        <v>9593</v>
      </c>
      <c r="T32" s="33">
        <f t="shared" si="13"/>
        <v>518591</v>
      </c>
    </row>
    <row r="33" spans="1:22" s="34" customFormat="1" ht="49.5" customHeight="1">
      <c r="A33" s="59"/>
      <c r="B33" s="35" t="s">
        <v>17</v>
      </c>
      <c r="C33" s="36">
        <f aca="true" t="shared" si="14" ref="C33:T33">C6+C9+C12+C15+C18+C21+C24+C27+C30</f>
        <v>1387</v>
      </c>
      <c r="D33" s="37">
        <f t="shared" si="14"/>
        <v>283411</v>
      </c>
      <c r="E33" s="37">
        <f t="shared" si="14"/>
        <v>1</v>
      </c>
      <c r="F33" s="37">
        <f t="shared" si="14"/>
        <v>3332</v>
      </c>
      <c r="G33" s="37">
        <f t="shared" si="14"/>
        <v>1241</v>
      </c>
      <c r="H33" s="37">
        <f t="shared" si="14"/>
        <v>97275</v>
      </c>
      <c r="I33" s="37">
        <f t="shared" si="14"/>
        <v>228</v>
      </c>
      <c r="J33" s="37">
        <f t="shared" si="14"/>
        <v>116507</v>
      </c>
      <c r="K33" s="37">
        <f t="shared" si="14"/>
        <v>0</v>
      </c>
      <c r="L33" s="37">
        <f t="shared" si="14"/>
        <v>0</v>
      </c>
      <c r="M33" s="37">
        <f t="shared" si="14"/>
        <v>773</v>
      </c>
      <c r="N33" s="37">
        <f t="shared" si="14"/>
        <v>81187</v>
      </c>
      <c r="O33" s="37">
        <f t="shared" si="14"/>
        <v>1734</v>
      </c>
      <c r="P33" s="37">
        <f t="shared" si="14"/>
        <v>107949</v>
      </c>
      <c r="Q33" s="37">
        <f t="shared" si="14"/>
        <v>16778</v>
      </c>
      <c r="R33" s="37">
        <f t="shared" si="14"/>
        <v>696197</v>
      </c>
      <c r="S33" s="37">
        <f t="shared" si="14"/>
        <v>22142</v>
      </c>
      <c r="T33" s="38">
        <f t="shared" si="14"/>
        <v>1385858</v>
      </c>
      <c r="V33" s="39"/>
    </row>
    <row r="34" spans="1:20" s="34" customFormat="1" ht="49.5" customHeight="1" thickBot="1">
      <c r="A34" s="60"/>
      <c r="B34" s="15" t="s">
        <v>18</v>
      </c>
      <c r="C34" s="16">
        <f aca="true" t="shared" si="15" ref="C34:T34">C7+C10+C13+C16+C19+C22+C25+C28+C31</f>
        <v>1502</v>
      </c>
      <c r="D34" s="17">
        <f t="shared" si="15"/>
        <v>292809</v>
      </c>
      <c r="E34" s="17">
        <f t="shared" si="15"/>
        <v>1</v>
      </c>
      <c r="F34" s="17">
        <f t="shared" si="15"/>
        <v>3332</v>
      </c>
      <c r="G34" s="17">
        <f t="shared" si="15"/>
        <v>1263</v>
      </c>
      <c r="H34" s="17">
        <f t="shared" si="15"/>
        <v>104741</v>
      </c>
      <c r="I34" s="40">
        <f t="shared" si="15"/>
        <v>316</v>
      </c>
      <c r="J34" s="17">
        <f t="shared" si="15"/>
        <v>169458</v>
      </c>
      <c r="K34" s="17">
        <f t="shared" si="15"/>
        <v>0</v>
      </c>
      <c r="L34" s="17">
        <f t="shared" si="15"/>
        <v>0</v>
      </c>
      <c r="M34" s="17">
        <f t="shared" si="15"/>
        <v>987</v>
      </c>
      <c r="N34" s="17">
        <f t="shared" si="15"/>
        <v>89988</v>
      </c>
      <c r="O34" s="17">
        <f t="shared" si="15"/>
        <v>2337</v>
      </c>
      <c r="P34" s="17">
        <f t="shared" si="15"/>
        <v>165072</v>
      </c>
      <c r="Q34" s="17">
        <f t="shared" si="15"/>
        <v>25329</v>
      </c>
      <c r="R34" s="17">
        <f t="shared" si="15"/>
        <v>1079049</v>
      </c>
      <c r="S34" s="17">
        <f t="shared" si="15"/>
        <v>31735</v>
      </c>
      <c r="T34" s="18">
        <f t="shared" si="15"/>
        <v>1904449</v>
      </c>
    </row>
  </sheetData>
  <mergeCells count="23">
    <mergeCell ref="A29:A31"/>
    <mergeCell ref="A32:A34"/>
    <mergeCell ref="A26:A28"/>
    <mergeCell ref="A14:A16"/>
    <mergeCell ref="A17:A19"/>
    <mergeCell ref="A20:A22"/>
    <mergeCell ref="A23:A25"/>
    <mergeCell ref="A5:A7"/>
    <mergeCell ref="A8:A10"/>
    <mergeCell ref="Q3:R3"/>
    <mergeCell ref="A11:A13"/>
    <mergeCell ref="K3:L3"/>
    <mergeCell ref="M3:N3"/>
    <mergeCell ref="O3:P3"/>
    <mergeCell ref="C3:D3"/>
    <mergeCell ref="E3:F3"/>
    <mergeCell ref="A4:B4"/>
    <mergeCell ref="A1:T1"/>
    <mergeCell ref="S2:T2"/>
    <mergeCell ref="G3:H3"/>
    <mergeCell ref="I3:J3"/>
    <mergeCell ref="A3:B3"/>
    <mergeCell ref="S3:T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47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2011-07-13T02:14:08Z</dcterms:created>
  <dcterms:modified xsi:type="dcterms:W3CDTF">2011-07-15T02:10:50Z</dcterms:modified>
  <cp:category/>
  <cp:version/>
  <cp:contentType/>
  <cp:contentStatus/>
</cp:coreProperties>
</file>