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15" sheetId="1" r:id="rId1"/>
  </sheets>
  <definedNames>
    <definedName name="_xlnm.Print_Area" localSheetId="0">'15'!$A$1:$G$48</definedName>
  </definedNames>
  <calcPr fullCalcOnLoad="1" refMode="R1C1"/>
</workbook>
</file>

<file path=xl/sharedStrings.xml><?xml version="1.0" encoding="utf-8"?>
<sst xmlns="http://schemas.openxmlformats.org/spreadsheetml/2006/main" count="66" uniqueCount="52">
  <si>
    <t>千円</t>
  </si>
  <si>
    <t>％</t>
  </si>
  <si>
    <t>県税</t>
  </si>
  <si>
    <t>地方消費税清算金</t>
  </si>
  <si>
    <t>地方譲与税</t>
  </si>
  <si>
    <t>地方交付税</t>
  </si>
  <si>
    <t>交通安全対策特別交付金</t>
  </si>
  <si>
    <t>分担金及び負担金</t>
  </si>
  <si>
    <t>使用料及び手数料</t>
  </si>
  <si>
    <t>国庫支出金</t>
  </si>
  <si>
    <t>財産収入</t>
  </si>
  <si>
    <t>繰入金</t>
  </si>
  <si>
    <t>繰越金</t>
  </si>
  <si>
    <t>諸収入</t>
  </si>
  <si>
    <t>県債</t>
  </si>
  <si>
    <t>合計</t>
  </si>
  <si>
    <t>議会費</t>
  </si>
  <si>
    <t>総務費</t>
  </si>
  <si>
    <t>福祉費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</si>
  <si>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</si>
  <si>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</si>
  <si>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</si>
  <si>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</si>
  <si>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</si>
  <si>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</si>
  <si>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</si>
  <si>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</si>
  <si>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諸支出金</t>
  </si>
  <si>
    <t>予備費</t>
  </si>
  <si>
    <t>１．平成２１年度一般会計予算額及び決算額</t>
  </si>
  <si>
    <t>（１）歳入</t>
  </si>
  <si>
    <t>科       目</t>
  </si>
  <si>
    <t>予 算 現 額
（Ａ）</t>
  </si>
  <si>
    <t>決　　　　算　　　　額　（Ｂ）</t>
  </si>
  <si>
    <t>予算額に対する
増　　減　　額
（Ａ－Ｂ）</t>
  </si>
  <si>
    <t>収 入 済 額</t>
  </si>
  <si>
    <t>予算額に対する割合</t>
  </si>
  <si>
    <t>構成比</t>
  </si>
  <si>
    <t>地方特例交付金</t>
  </si>
  <si>
    <t>寄附金</t>
  </si>
  <si>
    <t>（２）歳出</t>
  </si>
  <si>
    <t>科      目</t>
  </si>
  <si>
    <t>予 算 現 額
（Ａ）</t>
  </si>
  <si>
    <t>決　　　　算　　　　額　（Ｂ）</t>
  </si>
  <si>
    <r>
      <t xml:space="preserve">翌年度繰越額
</t>
    </r>
    <r>
      <rPr>
        <sz val="10"/>
        <rFont val="ＭＳ 明朝"/>
        <family val="1"/>
      </rPr>
      <t>（繰越明許費）</t>
    </r>
  </si>
  <si>
    <r>
      <t xml:space="preserve">不　　用　　額
</t>
    </r>
    <r>
      <rPr>
        <sz val="8"/>
        <rFont val="ＭＳ 明朝"/>
        <family val="1"/>
      </rPr>
      <t>(Ａ－Ｂ－翌年度繰越額）</t>
    </r>
  </si>
  <si>
    <t>支 出 済 額</t>
  </si>
  <si>
    <t>-</t>
  </si>
  <si>
    <t>地域振興費</t>
  </si>
  <si>
    <t>健康安全費</t>
  </si>
  <si>
    <t>くらし創造費</t>
  </si>
  <si>
    <t>-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</si>
</sst>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0.0%"/>
    <numFmt numFmtId="180" formatCode="0.00_);[Red]\(0.00\)"/>
    <numFmt numFmtId="181" formatCode="0.000%"/>
    <numFmt numFmtId="182" formatCode="0.000_ "/>
    <numFmt numFmtId="183" formatCode="#,##0.00_ "/>
    <numFmt numFmtId="184" formatCode="0.0_ "/>
    <numFmt numFmtId="185" formatCode="[&lt;=999]000;[&lt;=9999]000\-00;000\-0000"/>
    <numFmt numFmtId="186" formatCode="0.00_ "/>
    <numFmt numFmtId="187" formatCode="0.0_);[Red]\(0.0\)"/>
    <numFmt numFmtId="188" formatCode="#,##0.000_);[Red]\(#,##0.000\)"/>
    <numFmt numFmtId="189" formatCode="#,##0.0_);[Red]\(#,##0.0\)"/>
    <numFmt numFmtId="190" formatCode="0.000_);[Red]\(0.000\)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1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distributed" vertical="center"/>
    </xf>
    <xf numFmtId="176" fontId="6" fillId="0" borderId="5" xfId="0" applyNumberFormat="1" applyFont="1" applyFill="1" applyBorder="1" applyAlignment="1">
      <alignment wrapText="1"/>
    </xf>
    <xf numFmtId="177" fontId="6" fillId="0" borderId="5" xfId="0" applyNumberFormat="1" applyFont="1" applyBorder="1" applyAlignment="1">
      <alignment wrapText="1"/>
    </xf>
    <xf numFmtId="184" fontId="6" fillId="0" borderId="5" xfId="0" applyNumberFormat="1" applyFont="1" applyBorder="1" applyAlignment="1">
      <alignment wrapText="1"/>
    </xf>
    <xf numFmtId="178" fontId="0" fillId="0" borderId="0" xfId="0" applyNumberFormat="1" applyBorder="1" applyAlignment="1">
      <alignment/>
    </xf>
    <xf numFmtId="0" fontId="9" fillId="0" borderId="4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176" fontId="11" fillId="0" borderId="7" xfId="0" applyNumberFormat="1" applyFont="1" applyFill="1" applyBorder="1" applyAlignment="1">
      <alignment wrapText="1"/>
    </xf>
    <xf numFmtId="177" fontId="11" fillId="0" borderId="7" xfId="0" applyNumberFormat="1" applyFont="1" applyBorder="1" applyAlignment="1">
      <alignment wrapText="1"/>
    </xf>
    <xf numFmtId="184" fontId="11" fillId="0" borderId="7" xfId="0" applyNumberFormat="1" applyFont="1" applyBorder="1" applyAlignment="1">
      <alignment wrapText="1"/>
    </xf>
    <xf numFmtId="178" fontId="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distributed" vertical="center"/>
    </xf>
    <xf numFmtId="176" fontId="12" fillId="0" borderId="0" xfId="0" applyNumberFormat="1" applyFont="1" applyFill="1" applyBorder="1" applyAlignment="1">
      <alignment horizontal="right"/>
    </xf>
    <xf numFmtId="183" fontId="12" fillId="0" borderId="0" xfId="0" applyNumberFormat="1" applyFont="1" applyBorder="1" applyAlignment="1">
      <alignment/>
    </xf>
    <xf numFmtId="184" fontId="10" fillId="0" borderId="0" xfId="0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7" fillId="0" borderId="8" xfId="0" applyFont="1" applyBorder="1" applyAlignment="1">
      <alignment horizontal="right"/>
    </xf>
    <xf numFmtId="0" fontId="0" fillId="0" borderId="0" xfId="0" applyFill="1" applyBorder="1" applyAlignment="1">
      <alignment/>
    </xf>
    <xf numFmtId="177" fontId="6" fillId="0" borderId="5" xfId="0" applyNumberFormat="1" applyFont="1" applyFill="1" applyBorder="1" applyAlignment="1">
      <alignment wrapText="1"/>
    </xf>
    <xf numFmtId="176" fontId="6" fillId="0" borderId="9" xfId="0" applyNumberFormat="1" applyFont="1" applyFill="1" applyBorder="1" applyAlignment="1">
      <alignment horizontal="right" wrapText="1"/>
    </xf>
    <xf numFmtId="178" fontId="6" fillId="0" borderId="10" xfId="0" applyNumberFormat="1" applyFont="1" applyFill="1" applyBorder="1" applyAlignment="1">
      <alignment/>
    </xf>
    <xf numFmtId="178" fontId="0" fillId="0" borderId="0" xfId="0" applyNumberFormat="1" applyAlignment="1">
      <alignment/>
    </xf>
    <xf numFmtId="176" fontId="6" fillId="0" borderId="9" xfId="0" applyNumberFormat="1" applyFont="1" applyFill="1" applyBorder="1" applyAlignment="1">
      <alignment wrapText="1"/>
    </xf>
    <xf numFmtId="176" fontId="6" fillId="0" borderId="9" xfId="0" applyNumberFormat="1" applyFont="1" applyBorder="1" applyAlignment="1">
      <alignment wrapText="1"/>
    </xf>
    <xf numFmtId="176" fontId="6" fillId="0" borderId="9" xfId="0" applyNumberFormat="1" applyFont="1" applyBorder="1" applyAlignment="1">
      <alignment horizontal="right" wrapText="1"/>
    </xf>
    <xf numFmtId="176" fontId="6" fillId="0" borderId="5" xfId="0" applyNumberFormat="1" applyFont="1" applyFill="1" applyBorder="1" applyAlignment="1">
      <alignment horizontal="right" wrapText="1"/>
    </xf>
    <xf numFmtId="176" fontId="11" fillId="0" borderId="11" xfId="0" applyNumberFormat="1" applyFont="1" applyBorder="1" applyAlignment="1">
      <alignment wrapText="1"/>
    </xf>
    <xf numFmtId="178" fontId="11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5" fillId="0" borderId="0" xfId="0" applyFont="1" applyAlignment="1">
      <alignment horizontal="center" vertical="top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78" fontId="6" fillId="0" borderId="9" xfId="0" applyNumberFormat="1" applyFont="1" applyBorder="1" applyAlignment="1">
      <alignment horizontal="right"/>
    </xf>
    <xf numFmtId="178" fontId="6" fillId="0" borderId="28" xfId="0" applyNumberFormat="1" applyFont="1" applyBorder="1" applyAlignment="1">
      <alignment horizontal="right"/>
    </xf>
    <xf numFmtId="178" fontId="11" fillId="0" borderId="11" xfId="0" applyNumberFormat="1" applyFont="1" applyBorder="1" applyAlignment="1">
      <alignment horizontal="right"/>
    </xf>
    <xf numFmtId="178" fontId="11" fillId="0" borderId="29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view="pageBreakPreview" zoomScale="60" workbookViewId="0" topLeftCell="A1">
      <selection activeCell="K23" sqref="K23"/>
    </sheetView>
  </sheetViews>
  <sheetFormatPr defaultColWidth="9.00390625" defaultRowHeight="13.5"/>
  <cols>
    <col min="1" max="1" width="21.50390625" style="0" customWidth="1"/>
    <col min="2" max="2" width="16.625" style="37" customWidth="1"/>
    <col min="3" max="3" width="17.375" style="37" bestFit="1" customWidth="1"/>
    <col min="4" max="5" width="7.625" style="0" customWidth="1"/>
    <col min="6" max="6" width="14.25390625" style="0" customWidth="1"/>
    <col min="7" max="7" width="18.625" style="0" bestFit="1" customWidth="1"/>
    <col min="8" max="8" width="14.75390625" style="0" customWidth="1"/>
    <col min="9" max="9" width="19.375" style="0" bestFit="1" customWidth="1"/>
    <col min="10" max="10" width="11.375" style="0" bestFit="1" customWidth="1"/>
  </cols>
  <sheetData>
    <row r="1" spans="1:7" ht="48" customHeight="1">
      <c r="A1" s="47" t="s">
        <v>29</v>
      </c>
      <c r="B1" s="47"/>
      <c r="C1" s="47"/>
      <c r="D1" s="47"/>
      <c r="E1" s="47"/>
      <c r="F1" s="47"/>
      <c r="G1" s="47"/>
    </row>
    <row r="2" spans="1:7" ht="13.5">
      <c r="A2" s="38" t="s">
        <v>30</v>
      </c>
      <c r="B2" s="1"/>
      <c r="C2" s="1"/>
      <c r="D2" s="2"/>
      <c r="E2" s="2"/>
      <c r="F2" s="2"/>
      <c r="G2" s="2"/>
    </row>
    <row r="3" spans="1:7" ht="14.25" thickBot="1">
      <c r="A3" s="39"/>
      <c r="B3" s="1"/>
      <c r="C3" s="1"/>
      <c r="D3" s="2"/>
      <c r="E3" s="2"/>
      <c r="F3" s="2"/>
      <c r="G3" s="2"/>
    </row>
    <row r="4" spans="1:9" ht="19.5" customHeight="1">
      <c r="A4" s="51" t="s">
        <v>31</v>
      </c>
      <c r="B4" s="44" t="s">
        <v>32</v>
      </c>
      <c r="C4" s="48" t="s">
        <v>33</v>
      </c>
      <c r="D4" s="49"/>
      <c r="E4" s="50"/>
      <c r="F4" s="60" t="s">
        <v>34</v>
      </c>
      <c r="G4" s="61"/>
      <c r="H4" s="3"/>
      <c r="I4" s="3"/>
    </row>
    <row r="5" spans="1:9" ht="13.5">
      <c r="A5" s="52"/>
      <c r="B5" s="43"/>
      <c r="C5" s="42" t="s">
        <v>35</v>
      </c>
      <c r="D5" s="45" t="s">
        <v>36</v>
      </c>
      <c r="E5" s="40" t="s">
        <v>37</v>
      </c>
      <c r="F5" s="62"/>
      <c r="G5" s="63"/>
      <c r="H5" s="3"/>
      <c r="I5" s="3"/>
    </row>
    <row r="6" spans="1:9" ht="13.5">
      <c r="A6" s="52"/>
      <c r="B6" s="43"/>
      <c r="C6" s="43"/>
      <c r="D6" s="56"/>
      <c r="E6" s="41"/>
      <c r="F6" s="62"/>
      <c r="G6" s="63"/>
      <c r="H6" s="3"/>
      <c r="I6" s="3"/>
    </row>
    <row r="7" spans="1:9" ht="13.5">
      <c r="A7" s="53"/>
      <c r="B7" s="4" t="s">
        <v>0</v>
      </c>
      <c r="C7" s="4" t="s">
        <v>0</v>
      </c>
      <c r="D7" s="5" t="s">
        <v>1</v>
      </c>
      <c r="E7" s="5" t="s">
        <v>1</v>
      </c>
      <c r="F7" s="6"/>
      <c r="G7" s="7" t="s">
        <v>0</v>
      </c>
      <c r="H7" s="3"/>
      <c r="I7" s="3"/>
    </row>
    <row r="8" spans="1:9" ht="21" customHeight="1">
      <c r="A8" s="8" t="s">
        <v>2</v>
      </c>
      <c r="B8" s="9">
        <v>108900000</v>
      </c>
      <c r="C8" s="9">
        <v>110682212</v>
      </c>
      <c r="D8" s="10">
        <f aca="true" t="shared" si="0" ref="D8:D23">C8/B8*100</f>
        <v>101.6365583103765</v>
      </c>
      <c r="E8" s="11">
        <f>C8/C23*100</f>
        <v>22.012534941441373</v>
      </c>
      <c r="F8" s="64">
        <f aca="true" t="shared" si="1" ref="F8:F23">B8-+C8</f>
        <v>-1782212</v>
      </c>
      <c r="G8" s="65"/>
      <c r="H8" s="12"/>
      <c r="I8" s="12"/>
    </row>
    <row r="9" spans="1:9" ht="21" customHeight="1">
      <c r="A9" s="8" t="s">
        <v>3</v>
      </c>
      <c r="B9" s="9">
        <v>23284000</v>
      </c>
      <c r="C9" s="9">
        <v>21782208</v>
      </c>
      <c r="D9" s="10">
        <f t="shared" si="0"/>
        <v>93.55011166466242</v>
      </c>
      <c r="E9" s="11">
        <f>C9/C23*100</f>
        <v>4.332056669609601</v>
      </c>
      <c r="F9" s="64">
        <f t="shared" si="1"/>
        <v>1501792</v>
      </c>
      <c r="G9" s="65"/>
      <c r="H9" s="12"/>
      <c r="I9" s="12"/>
    </row>
    <row r="10" spans="1:9" ht="21" customHeight="1">
      <c r="A10" s="8" t="s">
        <v>4</v>
      </c>
      <c r="B10" s="9">
        <v>8018000</v>
      </c>
      <c r="C10" s="9">
        <v>8132352</v>
      </c>
      <c r="D10" s="10">
        <f t="shared" si="0"/>
        <v>101.4261910700923</v>
      </c>
      <c r="E10" s="11">
        <f>C10/C23*100</f>
        <v>1.6173663258202737</v>
      </c>
      <c r="F10" s="64">
        <f t="shared" si="1"/>
        <v>-114352</v>
      </c>
      <c r="G10" s="65"/>
      <c r="H10" s="12"/>
      <c r="I10" s="12"/>
    </row>
    <row r="11" spans="1:9" ht="21" customHeight="1">
      <c r="A11" s="8" t="s">
        <v>38</v>
      </c>
      <c r="B11" s="9">
        <v>1300000</v>
      </c>
      <c r="C11" s="9">
        <v>1423960</v>
      </c>
      <c r="D11" s="10">
        <f t="shared" si="0"/>
        <v>109.53538461538461</v>
      </c>
      <c r="E11" s="11">
        <f>C11/C23*100</f>
        <v>0.2831978932189651</v>
      </c>
      <c r="F11" s="64">
        <f t="shared" si="1"/>
        <v>-123960</v>
      </c>
      <c r="G11" s="65"/>
      <c r="H11" s="12"/>
      <c r="I11" s="12"/>
    </row>
    <row r="12" spans="1:9" ht="21" customHeight="1">
      <c r="A12" s="8" t="s">
        <v>5</v>
      </c>
      <c r="B12" s="9">
        <v>131240963</v>
      </c>
      <c r="C12" s="9">
        <v>131499545</v>
      </c>
      <c r="D12" s="10">
        <f t="shared" si="0"/>
        <v>100.19702842320655</v>
      </c>
      <c r="E12" s="11">
        <f>C12/C23*100</f>
        <v>26.15269677747444</v>
      </c>
      <c r="F12" s="64">
        <f t="shared" si="1"/>
        <v>-258582</v>
      </c>
      <c r="G12" s="65"/>
      <c r="H12" s="12"/>
      <c r="I12" s="12"/>
    </row>
    <row r="13" spans="1:9" ht="21" customHeight="1">
      <c r="A13" s="13" t="s">
        <v>6</v>
      </c>
      <c r="B13" s="9">
        <v>420000</v>
      </c>
      <c r="C13" s="9">
        <v>455728</v>
      </c>
      <c r="D13" s="10">
        <f t="shared" si="0"/>
        <v>108.50666666666666</v>
      </c>
      <c r="E13" s="11">
        <f>C13/C23*100</f>
        <v>0.09063541776517074</v>
      </c>
      <c r="F13" s="64">
        <f t="shared" si="1"/>
        <v>-35728</v>
      </c>
      <c r="G13" s="65"/>
      <c r="H13" s="12"/>
      <c r="I13" s="12"/>
    </row>
    <row r="14" spans="1:9" ht="21" customHeight="1">
      <c r="A14" s="8" t="s">
        <v>7</v>
      </c>
      <c r="B14" s="9">
        <v>2616572</v>
      </c>
      <c r="C14" s="9">
        <v>2478753</v>
      </c>
      <c r="D14" s="10">
        <f t="shared" si="0"/>
        <v>94.73284129005431</v>
      </c>
      <c r="E14" s="11">
        <f>C14/C23*100</f>
        <v>0.49297566463256653</v>
      </c>
      <c r="F14" s="64">
        <f t="shared" si="1"/>
        <v>137819</v>
      </c>
      <c r="G14" s="65"/>
      <c r="H14" s="12"/>
      <c r="I14" s="12"/>
    </row>
    <row r="15" spans="1:9" ht="21" customHeight="1">
      <c r="A15" s="8" t="s">
        <v>8</v>
      </c>
      <c r="B15" s="9">
        <v>8656387</v>
      </c>
      <c r="C15" s="9">
        <v>8243632</v>
      </c>
      <c r="D15" s="10">
        <f t="shared" si="0"/>
        <v>95.23178665648844</v>
      </c>
      <c r="E15" s="11">
        <f>C15/C23*100</f>
        <v>1.6394977491449505</v>
      </c>
      <c r="F15" s="64">
        <f t="shared" si="1"/>
        <v>412755</v>
      </c>
      <c r="G15" s="65"/>
      <c r="H15" s="12"/>
      <c r="I15" s="12"/>
    </row>
    <row r="16" spans="1:9" ht="21" customHeight="1">
      <c r="A16" s="8" t="s">
        <v>9</v>
      </c>
      <c r="B16" s="9">
        <v>125851134</v>
      </c>
      <c r="C16" s="9">
        <v>105721667</v>
      </c>
      <c r="D16" s="10">
        <f t="shared" si="0"/>
        <v>84.00533522407514</v>
      </c>
      <c r="E16" s="11">
        <f>C16/C23*100</f>
        <v>21.025979214301657</v>
      </c>
      <c r="F16" s="64">
        <f t="shared" si="1"/>
        <v>20129467</v>
      </c>
      <c r="G16" s="65"/>
      <c r="H16" s="12"/>
      <c r="I16" s="12"/>
    </row>
    <row r="17" spans="1:9" ht="21" customHeight="1">
      <c r="A17" s="8" t="s">
        <v>10</v>
      </c>
      <c r="B17" s="9">
        <v>2050525</v>
      </c>
      <c r="C17" s="9">
        <v>1195233</v>
      </c>
      <c r="D17" s="10">
        <f t="shared" si="0"/>
        <v>58.28912107874813</v>
      </c>
      <c r="E17" s="11">
        <f>C17/C23*100</f>
        <v>0.2377085504549168</v>
      </c>
      <c r="F17" s="64">
        <f t="shared" si="1"/>
        <v>855292</v>
      </c>
      <c r="G17" s="65"/>
      <c r="H17" s="12"/>
      <c r="I17" s="12"/>
    </row>
    <row r="18" spans="1:9" ht="21" customHeight="1">
      <c r="A18" s="8" t="s">
        <v>39</v>
      </c>
      <c r="B18" s="9">
        <v>532100</v>
      </c>
      <c r="C18" s="9">
        <v>585404</v>
      </c>
      <c r="D18" s="10">
        <f t="shared" si="0"/>
        <v>110.01766585228341</v>
      </c>
      <c r="E18" s="11">
        <f>C18/C23*100</f>
        <v>0.11642544698022068</v>
      </c>
      <c r="F18" s="64">
        <f t="shared" si="1"/>
        <v>-53304</v>
      </c>
      <c r="G18" s="65"/>
      <c r="H18" s="12"/>
      <c r="I18" s="12"/>
    </row>
    <row r="19" spans="1:9" ht="21" customHeight="1">
      <c r="A19" s="8" t="s">
        <v>11</v>
      </c>
      <c r="B19" s="9">
        <v>13149675</v>
      </c>
      <c r="C19" s="9">
        <v>10940250</v>
      </c>
      <c r="D19" s="10">
        <f t="shared" si="0"/>
        <v>83.1978737117077</v>
      </c>
      <c r="E19" s="11">
        <f>C19/C23*100</f>
        <v>2.1758025164251684</v>
      </c>
      <c r="F19" s="64">
        <f t="shared" si="1"/>
        <v>2209425</v>
      </c>
      <c r="G19" s="65"/>
      <c r="H19" s="12"/>
      <c r="I19" s="12"/>
    </row>
    <row r="20" spans="1:9" ht="21" customHeight="1">
      <c r="A20" s="8" t="s">
        <v>12</v>
      </c>
      <c r="B20" s="9">
        <v>3039654</v>
      </c>
      <c r="C20" s="9">
        <v>3039654</v>
      </c>
      <c r="D20" s="10">
        <f t="shared" si="0"/>
        <v>100</v>
      </c>
      <c r="E20" s="11">
        <f>C20/C23*100</f>
        <v>0.6045279424384112</v>
      </c>
      <c r="F20" s="64">
        <f t="shared" si="1"/>
        <v>0</v>
      </c>
      <c r="G20" s="65"/>
      <c r="H20" s="12"/>
      <c r="I20" s="12"/>
    </row>
    <row r="21" spans="1:9" ht="21" customHeight="1">
      <c r="A21" s="8" t="s">
        <v>13</v>
      </c>
      <c r="B21" s="9">
        <v>15721115</v>
      </c>
      <c r="C21" s="9">
        <v>14070677</v>
      </c>
      <c r="D21" s="10">
        <f t="shared" si="0"/>
        <v>89.50177516034962</v>
      </c>
      <c r="E21" s="11">
        <f>C21/C23*100</f>
        <v>2.7983834395380125</v>
      </c>
      <c r="F21" s="64">
        <f t="shared" si="1"/>
        <v>1650438</v>
      </c>
      <c r="G21" s="65"/>
      <c r="H21" s="12"/>
      <c r="I21" s="12"/>
    </row>
    <row r="22" spans="1:9" ht="21" customHeight="1">
      <c r="A22" s="8" t="s">
        <v>14</v>
      </c>
      <c r="B22" s="9">
        <v>99212900</v>
      </c>
      <c r="C22" s="9">
        <v>82563200</v>
      </c>
      <c r="D22" s="10">
        <f t="shared" si="0"/>
        <v>83.21821053512195</v>
      </c>
      <c r="E22" s="11">
        <f>C22/C23*100</f>
        <v>16.420211450754277</v>
      </c>
      <c r="F22" s="64">
        <f t="shared" si="1"/>
        <v>16649700</v>
      </c>
      <c r="G22" s="65"/>
      <c r="H22" s="12"/>
      <c r="I22" s="12"/>
    </row>
    <row r="23" spans="1:9" ht="21" customHeight="1" thickBot="1">
      <c r="A23" s="14" t="s">
        <v>15</v>
      </c>
      <c r="B23" s="15">
        <f>SUM(B8:B22)</f>
        <v>543993025</v>
      </c>
      <c r="C23" s="15">
        <f>SUM(C8:C22)</f>
        <v>502814475</v>
      </c>
      <c r="D23" s="16">
        <f t="shared" si="0"/>
        <v>92.43031654679763</v>
      </c>
      <c r="E23" s="17">
        <f>C23/C23*100</f>
        <v>100</v>
      </c>
      <c r="F23" s="66">
        <f t="shared" si="1"/>
        <v>41178550</v>
      </c>
      <c r="G23" s="67"/>
      <c r="H23" s="18"/>
      <c r="I23" s="18"/>
    </row>
    <row r="24" spans="1:9" ht="18.75" customHeight="1">
      <c r="A24" s="19"/>
      <c r="B24" s="20"/>
      <c r="C24" s="20"/>
      <c r="D24" s="21"/>
      <c r="E24" s="22"/>
      <c r="F24" s="22"/>
      <c r="G24" s="23"/>
      <c r="H24" s="18"/>
      <c r="I24" s="18"/>
    </row>
    <row r="25" spans="1:7" ht="13.5">
      <c r="A25" s="2"/>
      <c r="B25" s="1"/>
      <c r="C25" s="1"/>
      <c r="D25" s="2"/>
      <c r="E25" s="2"/>
      <c r="F25" s="2"/>
      <c r="G25" s="2"/>
    </row>
    <row r="26" spans="1:7" ht="13.5">
      <c r="A26" s="38" t="s">
        <v>40</v>
      </c>
      <c r="B26" s="1"/>
      <c r="C26" s="1"/>
      <c r="D26" s="2"/>
      <c r="E26" s="2"/>
      <c r="F26" s="2"/>
      <c r="G26" s="2"/>
    </row>
    <row r="27" spans="1:7" ht="14.25" thickBot="1">
      <c r="A27" s="39"/>
      <c r="B27" s="1"/>
      <c r="C27" s="1"/>
      <c r="D27" s="2"/>
      <c r="E27" s="2"/>
      <c r="F27" s="2"/>
      <c r="G27" s="2"/>
    </row>
    <row r="28" spans="1:9" ht="19.5" customHeight="1">
      <c r="A28" s="51" t="s">
        <v>41</v>
      </c>
      <c r="B28" s="44" t="s">
        <v>42</v>
      </c>
      <c r="C28" s="48" t="s">
        <v>43</v>
      </c>
      <c r="D28" s="49"/>
      <c r="E28" s="50"/>
      <c r="F28" s="57" t="s">
        <v>44</v>
      </c>
      <c r="G28" s="54" t="s">
        <v>45</v>
      </c>
      <c r="H28" s="3"/>
      <c r="I28" s="3"/>
    </row>
    <row r="29" spans="1:9" ht="13.5" customHeight="1">
      <c r="A29" s="52"/>
      <c r="B29" s="43"/>
      <c r="C29" s="42" t="s">
        <v>46</v>
      </c>
      <c r="D29" s="45" t="s">
        <v>36</v>
      </c>
      <c r="E29" s="40" t="s">
        <v>37</v>
      </c>
      <c r="F29" s="58"/>
      <c r="G29" s="55"/>
      <c r="H29" s="24"/>
      <c r="I29" s="24"/>
    </row>
    <row r="30" spans="1:9" ht="13.5">
      <c r="A30" s="52"/>
      <c r="B30" s="43"/>
      <c r="C30" s="43"/>
      <c r="D30" s="46"/>
      <c r="E30" s="41"/>
      <c r="F30" s="58"/>
      <c r="G30" s="55"/>
      <c r="H30" s="3"/>
      <c r="I30" s="3"/>
    </row>
    <row r="31" spans="1:9" ht="13.5">
      <c r="A31" s="53"/>
      <c r="B31" s="4" t="s">
        <v>0</v>
      </c>
      <c r="C31" s="4" t="s">
        <v>0</v>
      </c>
      <c r="D31" s="5" t="s">
        <v>1</v>
      </c>
      <c r="E31" s="5" t="s">
        <v>1</v>
      </c>
      <c r="F31" s="59"/>
      <c r="G31" s="25" t="s">
        <v>0</v>
      </c>
      <c r="H31" s="3"/>
      <c r="I31" s="26"/>
    </row>
    <row r="32" spans="1:10" ht="21" customHeight="1">
      <c r="A32" s="8" t="s">
        <v>16</v>
      </c>
      <c r="B32" s="9">
        <v>1179993</v>
      </c>
      <c r="C32" s="9">
        <v>1128241</v>
      </c>
      <c r="D32" s="10">
        <f aca="true" t="shared" si="2" ref="D32:D48">C32/B32*100</f>
        <v>95.61421127074483</v>
      </c>
      <c r="E32" s="27">
        <f>C32/C48*100</f>
        <v>0.22669556889279344</v>
      </c>
      <c r="F32" s="28" t="s">
        <v>47</v>
      </c>
      <c r="G32" s="29">
        <f>B32-C32</f>
        <v>51752</v>
      </c>
      <c r="H32" s="12"/>
      <c r="I32" s="12"/>
      <c r="J32" s="30"/>
    </row>
    <row r="33" spans="1:9" ht="21" customHeight="1">
      <c r="A33" s="8" t="s">
        <v>17</v>
      </c>
      <c r="B33" s="9">
        <v>35896578</v>
      </c>
      <c r="C33" s="9">
        <v>32363626</v>
      </c>
      <c r="D33" s="10">
        <f t="shared" si="2"/>
        <v>90.15796993239857</v>
      </c>
      <c r="E33" s="27">
        <f>C33/C48*100</f>
        <v>6.502769007245439</v>
      </c>
      <c r="F33" s="31">
        <v>1091564</v>
      </c>
      <c r="G33" s="29">
        <f>B33-C33-F33</f>
        <v>2441388</v>
      </c>
      <c r="H33" s="12"/>
      <c r="I33" s="12"/>
    </row>
    <row r="34" spans="1:9" ht="21" customHeight="1">
      <c r="A34" s="8" t="s">
        <v>48</v>
      </c>
      <c r="B34" s="9">
        <v>13779544</v>
      </c>
      <c r="C34" s="9">
        <v>11911110</v>
      </c>
      <c r="D34" s="10">
        <f t="shared" si="2"/>
        <v>86.4405237212494</v>
      </c>
      <c r="E34" s="27">
        <f>C34/C48*100</f>
        <v>2.393279323827658</v>
      </c>
      <c r="F34" s="31">
        <v>263107</v>
      </c>
      <c r="G34" s="29">
        <f>B34-C34-F34</f>
        <v>1605327</v>
      </c>
      <c r="H34" s="12"/>
      <c r="I34" s="12"/>
    </row>
    <row r="35" spans="1:9" ht="21" customHeight="1">
      <c r="A35" s="8" t="s">
        <v>18</v>
      </c>
      <c r="B35" s="9">
        <v>77824353</v>
      </c>
      <c r="C35" s="9">
        <v>74736480</v>
      </c>
      <c r="D35" s="10">
        <f t="shared" si="2"/>
        <v>96.03225355435978</v>
      </c>
      <c r="E35" s="27">
        <f>C35/C48*100</f>
        <v>15.01667538287022</v>
      </c>
      <c r="F35" s="31">
        <v>1198460</v>
      </c>
      <c r="G35" s="29">
        <f>B35-C35-F35</f>
        <v>1889413</v>
      </c>
      <c r="H35" s="12"/>
      <c r="I35" s="12"/>
    </row>
    <row r="36" spans="1:9" ht="21" customHeight="1">
      <c r="A36" s="8" t="s">
        <v>49</v>
      </c>
      <c r="B36" s="9">
        <v>26860539</v>
      </c>
      <c r="C36" s="9">
        <v>25391252</v>
      </c>
      <c r="D36" s="10">
        <f t="shared" si="2"/>
        <v>94.52994223235804</v>
      </c>
      <c r="E36" s="27">
        <f>C36/C48*100</f>
        <v>5.101821611730366</v>
      </c>
      <c r="F36" s="31">
        <v>422647</v>
      </c>
      <c r="G36" s="29">
        <f>B36-C36-F36</f>
        <v>1046640</v>
      </c>
      <c r="H36" s="12"/>
      <c r="I36" s="12"/>
    </row>
    <row r="37" spans="1:9" ht="21" customHeight="1">
      <c r="A37" s="8" t="s">
        <v>50</v>
      </c>
      <c r="B37" s="9">
        <v>6378759</v>
      </c>
      <c r="C37" s="9">
        <v>5471898</v>
      </c>
      <c r="D37" s="10">
        <f t="shared" si="2"/>
        <v>85.78311235774858</v>
      </c>
      <c r="E37" s="10">
        <f>C37/C48*100</f>
        <v>1.0994592733585633</v>
      </c>
      <c r="F37" s="32">
        <v>373445</v>
      </c>
      <c r="G37" s="29">
        <f>B37-C37-F37</f>
        <v>533416</v>
      </c>
      <c r="H37" s="12"/>
      <c r="I37" s="12"/>
    </row>
    <row r="38" spans="1:9" ht="21" customHeight="1">
      <c r="A38" s="8" t="s">
        <v>19</v>
      </c>
      <c r="B38" s="9">
        <v>7701435</v>
      </c>
      <c r="C38" s="9">
        <v>7013855</v>
      </c>
      <c r="D38" s="10">
        <f t="shared" si="2"/>
        <v>91.072053454973</v>
      </c>
      <c r="E38" s="10">
        <f>C38/C48*100</f>
        <v>1.4092821031646285</v>
      </c>
      <c r="F38" s="33" t="s">
        <v>51</v>
      </c>
      <c r="G38" s="29">
        <f>B38-C38</f>
        <v>687580</v>
      </c>
      <c r="H38" s="12"/>
      <c r="I38" s="12"/>
    </row>
    <row r="39" spans="1:9" ht="21" customHeight="1">
      <c r="A39" s="8" t="s">
        <v>20</v>
      </c>
      <c r="B39" s="9">
        <v>22114510</v>
      </c>
      <c r="C39" s="9">
        <v>19150956</v>
      </c>
      <c r="D39" s="10">
        <f t="shared" si="2"/>
        <v>86.59905193467999</v>
      </c>
      <c r="E39" s="10">
        <f>C39/C48*100</f>
        <v>3.847969418999005</v>
      </c>
      <c r="F39" s="32">
        <v>1991641</v>
      </c>
      <c r="G39" s="29">
        <f aca="true" t="shared" si="3" ref="G39:G44">B39-C39-F39</f>
        <v>971913</v>
      </c>
      <c r="H39" s="12"/>
      <c r="I39" s="12"/>
    </row>
    <row r="40" spans="1:9" ht="21" customHeight="1">
      <c r="A40" s="8" t="s">
        <v>21</v>
      </c>
      <c r="B40" s="9">
        <v>6809885</v>
      </c>
      <c r="C40" s="9">
        <v>5576617</v>
      </c>
      <c r="D40" s="10">
        <f t="shared" si="2"/>
        <v>81.89003191683854</v>
      </c>
      <c r="E40" s="10">
        <f>C40/C48*100</f>
        <v>1.1205002861199187</v>
      </c>
      <c r="F40" s="32">
        <v>428706</v>
      </c>
      <c r="G40" s="29">
        <f t="shared" si="3"/>
        <v>804562</v>
      </c>
      <c r="H40" s="12"/>
      <c r="I40" s="12"/>
    </row>
    <row r="41" spans="1:9" ht="21" customHeight="1">
      <c r="A41" s="8" t="s">
        <v>22</v>
      </c>
      <c r="B41" s="9">
        <v>93835280</v>
      </c>
      <c r="C41" s="9">
        <v>72152706</v>
      </c>
      <c r="D41" s="10">
        <f t="shared" si="2"/>
        <v>76.89294048038222</v>
      </c>
      <c r="E41" s="27">
        <v>14.7</v>
      </c>
      <c r="F41" s="31">
        <v>19958497</v>
      </c>
      <c r="G41" s="29">
        <f t="shared" si="3"/>
        <v>1724077</v>
      </c>
      <c r="H41" s="12"/>
      <c r="I41" s="12"/>
    </row>
    <row r="42" spans="1:9" ht="21" customHeight="1">
      <c r="A42" s="8" t="s">
        <v>23</v>
      </c>
      <c r="B42" s="9">
        <v>30601669</v>
      </c>
      <c r="C42" s="9">
        <v>28765872</v>
      </c>
      <c r="D42" s="10">
        <f t="shared" si="2"/>
        <v>94.00099059956501</v>
      </c>
      <c r="E42" s="27">
        <v>6.5</v>
      </c>
      <c r="F42" s="31">
        <v>398267</v>
      </c>
      <c r="G42" s="29">
        <f t="shared" si="3"/>
        <v>1437530</v>
      </c>
      <c r="H42" s="12"/>
      <c r="I42" s="12"/>
    </row>
    <row r="43" spans="1:9" ht="21" customHeight="1">
      <c r="A43" s="8" t="s">
        <v>24</v>
      </c>
      <c r="B43" s="9">
        <v>122201620</v>
      </c>
      <c r="C43" s="9">
        <v>117586615</v>
      </c>
      <c r="D43" s="10">
        <f t="shared" si="2"/>
        <v>96.22345022921954</v>
      </c>
      <c r="E43" s="10">
        <v>26.5</v>
      </c>
      <c r="F43" s="32">
        <v>738589</v>
      </c>
      <c r="G43" s="29">
        <f t="shared" si="3"/>
        <v>3876416</v>
      </c>
      <c r="H43" s="12"/>
      <c r="I43" s="12"/>
    </row>
    <row r="44" spans="1:9" ht="21" customHeight="1">
      <c r="A44" s="8" t="s">
        <v>25</v>
      </c>
      <c r="B44" s="9">
        <v>1909656</v>
      </c>
      <c r="C44" s="9">
        <v>523698</v>
      </c>
      <c r="D44" s="10">
        <f t="shared" si="2"/>
        <v>27.423682589953373</v>
      </c>
      <c r="E44" s="10">
        <f>C44/C48*100</f>
        <v>0.10522575942375621</v>
      </c>
      <c r="F44" s="32">
        <v>573850</v>
      </c>
      <c r="G44" s="29">
        <f t="shared" si="3"/>
        <v>812108</v>
      </c>
      <c r="H44" s="12"/>
      <c r="I44" s="12"/>
    </row>
    <row r="45" spans="1:9" ht="21" customHeight="1">
      <c r="A45" s="8" t="s">
        <v>26</v>
      </c>
      <c r="B45" s="9">
        <v>72863604</v>
      </c>
      <c r="C45" s="9">
        <v>72085747</v>
      </c>
      <c r="D45" s="10">
        <f t="shared" si="2"/>
        <v>98.93244781029497</v>
      </c>
      <c r="E45" s="10">
        <f>C45/C48*100</f>
        <v>14.484068053923743</v>
      </c>
      <c r="F45" s="33" t="s">
        <v>51</v>
      </c>
      <c r="G45" s="29">
        <f>B45-C45</f>
        <v>777857</v>
      </c>
      <c r="H45" s="12"/>
      <c r="I45" s="12"/>
    </row>
    <row r="46" spans="1:9" ht="21" customHeight="1">
      <c r="A46" s="8" t="s">
        <v>27</v>
      </c>
      <c r="B46" s="9">
        <v>23935600</v>
      </c>
      <c r="C46" s="9">
        <v>23831249</v>
      </c>
      <c r="D46" s="10">
        <f t="shared" si="2"/>
        <v>99.56403432543993</v>
      </c>
      <c r="E46" s="10">
        <f>C46/C48*100</f>
        <v>4.788372829458258</v>
      </c>
      <c r="F46" s="33" t="s">
        <v>51</v>
      </c>
      <c r="G46" s="29">
        <f>B46-C46</f>
        <v>104351</v>
      </c>
      <c r="H46" s="12"/>
      <c r="I46" s="12"/>
    </row>
    <row r="47" spans="1:9" ht="21" customHeight="1">
      <c r="A47" s="8" t="s">
        <v>28</v>
      </c>
      <c r="B47" s="9">
        <v>100000</v>
      </c>
      <c r="C47" s="34">
        <v>0</v>
      </c>
      <c r="D47" s="10">
        <f t="shared" si="2"/>
        <v>0</v>
      </c>
      <c r="E47" s="10">
        <f>C47/C48*100</f>
        <v>0</v>
      </c>
      <c r="F47" s="33" t="s">
        <v>51</v>
      </c>
      <c r="G47" s="29">
        <f>B47-C47</f>
        <v>100000</v>
      </c>
      <c r="H47" s="12"/>
      <c r="I47" s="12"/>
    </row>
    <row r="48" spans="1:9" ht="21" customHeight="1" thickBot="1">
      <c r="A48" s="14" t="s">
        <v>15</v>
      </c>
      <c r="B48" s="15">
        <f>SUM(B32:B47)</f>
        <v>543993025</v>
      </c>
      <c r="C48" s="15">
        <f>SUM(C32:C47)</f>
        <v>497689922</v>
      </c>
      <c r="D48" s="16">
        <f t="shared" si="2"/>
        <v>91.48829104931998</v>
      </c>
      <c r="E48" s="16">
        <v>100</v>
      </c>
      <c r="F48" s="35">
        <v>27438773</v>
      </c>
      <c r="G48" s="36">
        <f>SUM(G32:G47)</f>
        <v>18864330</v>
      </c>
      <c r="H48" s="18"/>
      <c r="I48" s="18"/>
    </row>
  </sheetData>
  <mergeCells count="34">
    <mergeCell ref="F16:G16"/>
    <mergeCell ref="F17:G17"/>
    <mergeCell ref="F18:G18"/>
    <mergeCell ref="F23:G23"/>
    <mergeCell ref="F19:G19"/>
    <mergeCell ref="F20:G20"/>
    <mergeCell ref="F21:G21"/>
    <mergeCell ref="F22:G22"/>
    <mergeCell ref="F28:F31"/>
    <mergeCell ref="F4:G6"/>
    <mergeCell ref="F8:G8"/>
    <mergeCell ref="F9:G9"/>
    <mergeCell ref="F10:G10"/>
    <mergeCell ref="F11:G11"/>
    <mergeCell ref="F12:G12"/>
    <mergeCell ref="F13:G13"/>
    <mergeCell ref="F14:G14"/>
    <mergeCell ref="F15:G15"/>
    <mergeCell ref="A1:G1"/>
    <mergeCell ref="C4:E4"/>
    <mergeCell ref="C28:E28"/>
    <mergeCell ref="A28:A31"/>
    <mergeCell ref="G28:G30"/>
    <mergeCell ref="A4:A7"/>
    <mergeCell ref="B4:B6"/>
    <mergeCell ref="C5:C6"/>
    <mergeCell ref="D5:D6"/>
    <mergeCell ref="A2:A3"/>
    <mergeCell ref="A26:A27"/>
    <mergeCell ref="E5:E6"/>
    <mergeCell ref="E29:E30"/>
    <mergeCell ref="C29:C30"/>
    <mergeCell ref="B28:B30"/>
    <mergeCell ref="D29:D30"/>
  </mergeCells>
  <printOptions horizontalCentered="1" vertic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2011-07-13T03:21:01Z</dcterms:created>
  <dcterms:modified xsi:type="dcterms:W3CDTF">2011-07-14T06:13:10Z</dcterms:modified>
  <cp:category/>
  <cp:version/>
  <cp:contentType/>
  <cp:contentStatus/>
</cp:coreProperties>
</file>