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55" windowWidth="4275" windowHeight="4410" activeTab="0"/>
  </bookViews>
  <sheets>
    <sheet name="15ホームページ" sheetId="1" r:id="rId1"/>
    <sheet name="データ" sheetId="2" state="hidden" r:id="rId2"/>
  </sheets>
  <definedNames>
    <definedName name="_xlnm.Print_Area" localSheetId="0">'15ホームページ'!$A$1:$J$264</definedName>
  </definedNames>
  <calcPr fullCalcOnLoad="1"/>
</workbook>
</file>

<file path=xl/sharedStrings.xml><?xml version="1.0" encoding="utf-8"?>
<sst xmlns="http://schemas.openxmlformats.org/spreadsheetml/2006/main" count="162" uniqueCount="145">
  <si>
    <t>表１　　奈良市・全国の消費支出の推移</t>
  </si>
  <si>
    <t>世帯人員（人）</t>
  </si>
  <si>
    <t>2年</t>
  </si>
  <si>
    <t>3年</t>
  </si>
  <si>
    <t>4年</t>
  </si>
  <si>
    <t>5年</t>
  </si>
  <si>
    <t>6年</t>
  </si>
  <si>
    <t>7年</t>
  </si>
  <si>
    <t>8年</t>
  </si>
  <si>
    <t>9年</t>
  </si>
  <si>
    <t>10年</t>
  </si>
  <si>
    <t>11年</t>
  </si>
  <si>
    <t>12年</t>
  </si>
  <si>
    <t>13年</t>
  </si>
  <si>
    <t xml:space="preserve"> 対前年増加率（％）</t>
  </si>
  <si>
    <t>名　目</t>
  </si>
  <si>
    <t>実　質</t>
  </si>
  <si>
    <t>消費支出</t>
  </si>
  <si>
    <t xml:space="preserve">食料 </t>
  </si>
  <si>
    <t>授業料等</t>
  </si>
  <si>
    <t>エンゲル係数  （％）</t>
  </si>
  <si>
    <t>教科書・学習参考教材</t>
  </si>
  <si>
    <t>補習教育</t>
  </si>
  <si>
    <t>教養娯楽</t>
  </si>
  <si>
    <t>教養娯楽用耐久財</t>
  </si>
  <si>
    <t>教養娯楽用品</t>
  </si>
  <si>
    <t>書籍・他の印刷物</t>
  </si>
  <si>
    <t>教養娯楽サービス</t>
  </si>
  <si>
    <t>その他の消費支出</t>
  </si>
  <si>
    <t>諸雑費</t>
  </si>
  <si>
    <t>こづかい(使途不明)</t>
  </si>
  <si>
    <t>交際費</t>
  </si>
  <si>
    <t>仕送り金</t>
  </si>
  <si>
    <t>食料</t>
  </si>
  <si>
    <t>住居</t>
  </si>
  <si>
    <t>光熱・水道</t>
  </si>
  <si>
    <t>家具・家事用品</t>
  </si>
  <si>
    <t>被服及び履物</t>
  </si>
  <si>
    <t>保健医療</t>
  </si>
  <si>
    <t>交通・通信</t>
  </si>
  <si>
    <t>教育</t>
  </si>
  <si>
    <t>教養娯楽</t>
  </si>
  <si>
    <t>平成１５年
平　　　均</t>
  </si>
  <si>
    <t>　＊四捨五入の関係で内訳と合計が一致しない場合があります。</t>
  </si>
  <si>
    <t>平成１４年
平　　　均</t>
  </si>
  <si>
    <t>（円）</t>
  </si>
  <si>
    <t>（奈良市・全世帯）</t>
  </si>
  <si>
    <t>奈良市</t>
  </si>
  <si>
    <t>全   国</t>
  </si>
  <si>
    <t>奈 良 市</t>
  </si>
  <si>
    <t>その他の消費支出</t>
  </si>
  <si>
    <t>⑦交通・通信は、交通が実質減少となったものの、移動電話通信料などの通信が大幅な実質増加となったほか、自動車等関係費も実質増加となったため、全体として実質増加となりました。</t>
  </si>
  <si>
    <t>⑧教育は、教科書・学習参考教材は大幅な実質減少となったものの、授業料等、補習教育が実質増加となったため、全体として実質増加となりました。</t>
  </si>
  <si>
    <t>⑨教養娯楽は、パソコン・テレビなどの教養娯楽用耐久財が大幅な実質増加となったものの、書籍・他の印刷物、パック旅行費などの教育娯楽サービス、教育娯楽用品が実質減少となったため、全体として実質減少となりました。</t>
  </si>
  <si>
    <t>１世帯当たり年平均１ヶ月間の支出</t>
  </si>
  <si>
    <t>平成１５年
全国平均</t>
  </si>
  <si>
    <t>項　　　　　　　　　　　目</t>
  </si>
  <si>
    <t>穀類</t>
  </si>
  <si>
    <t>魚介類</t>
  </si>
  <si>
    <t>肉類</t>
  </si>
  <si>
    <t>乳卵類</t>
  </si>
  <si>
    <t>野菜・海藻</t>
  </si>
  <si>
    <t>果物</t>
  </si>
  <si>
    <t>油脂・調味料</t>
  </si>
  <si>
    <t>菓子類</t>
  </si>
  <si>
    <t>調理食品</t>
  </si>
  <si>
    <t>飲料</t>
  </si>
  <si>
    <t>酒類</t>
  </si>
  <si>
    <t>外食</t>
  </si>
  <si>
    <t>住居</t>
  </si>
  <si>
    <t>家賃地代</t>
  </si>
  <si>
    <t>設備修繕・維持</t>
  </si>
  <si>
    <t>光熱・水道</t>
  </si>
  <si>
    <t>電気代</t>
  </si>
  <si>
    <t>ガス代</t>
  </si>
  <si>
    <t>他の光熱</t>
  </si>
  <si>
    <t>上下水道料</t>
  </si>
  <si>
    <t>家具・家事用品</t>
  </si>
  <si>
    <t>家庭用耐久財</t>
  </si>
  <si>
    <t>室内装備・装飾品</t>
  </si>
  <si>
    <t>寝具類</t>
  </si>
  <si>
    <t>家事雑貨</t>
  </si>
  <si>
    <t>家事用消耗品</t>
  </si>
  <si>
    <t>家事サ－ビス</t>
  </si>
  <si>
    <t>被服及び履物</t>
  </si>
  <si>
    <t>和服</t>
  </si>
  <si>
    <t>洋服</t>
  </si>
  <si>
    <t>シャツ・セーター類</t>
  </si>
  <si>
    <t>下着類</t>
  </si>
  <si>
    <t>生地・糸類</t>
  </si>
  <si>
    <t>他の被服</t>
  </si>
  <si>
    <t>履物類</t>
  </si>
  <si>
    <t>被服関連サービス</t>
  </si>
  <si>
    <t>保健医療</t>
  </si>
  <si>
    <t>医薬品</t>
  </si>
  <si>
    <t>健康保持用摂取品</t>
  </si>
  <si>
    <t>保健医療用品･器具</t>
  </si>
  <si>
    <t>保健医療サービス</t>
  </si>
  <si>
    <t>交通・通信</t>
  </si>
  <si>
    <t>交通</t>
  </si>
  <si>
    <t>自動車等関係費</t>
  </si>
  <si>
    <t>通信</t>
  </si>
  <si>
    <t>教育</t>
  </si>
  <si>
    <t>１世帯当たり
消費支出
（円）</t>
  </si>
  <si>
    <t>１人当たり
消費支出
（円）</t>
  </si>
  <si>
    <t>消費者
物価指数</t>
  </si>
  <si>
    <t>14年</t>
  </si>
  <si>
    <t>15年</t>
  </si>
  <si>
    <t>１世帯当たり
対前年実質
増加率(％)</t>
  </si>
  <si>
    <t>１人当たり
対前年実質
増加率(％)</t>
  </si>
  <si>
    <t>-</t>
  </si>
  <si>
    <t>平成元年</t>
  </si>
  <si>
    <t>世 帯 主 の 年 齢(歳)</t>
  </si>
  <si>
    <t>有  　業 　 人 　 員(人)</t>
  </si>
  <si>
    <t>世  　帯 　 人　  員(人)</t>
  </si>
  <si>
    <t>集   計   世   帯   数(世帯)</t>
  </si>
  <si>
    <t>（１）全国の消費支出は再び実質減少に</t>
  </si>
  <si>
    <t>（２）奈良市の消費支出は大きく増加</t>
  </si>
  <si>
    <t>（３）１０大費目別概要（全国）</t>
  </si>
  <si>
    <t>①食料は、果物が大幅な実質減少となったほか、魚介類、野菜・海藻、外食、乳卵類、酒類、肉類が実質減少となりました。一方、油脂・調味料、飲料、調理食品、菓子類、穀類は実質増加となりました。（以下「実質」略）</t>
  </si>
  <si>
    <t>②住居は、設備修繕・維持が減少となったものの、家賃地代が増加となったため、全体として増加となりました。</t>
  </si>
  <si>
    <t>③光熱・水道は、ガス代が増加となったものの、灯油などの「他の光熱」、電気代、上下水道料が減少となったため、全体として前年と同水準となりました。</t>
  </si>
  <si>
    <t>④家具・家事用品は、寝具類、家庭用耐久財が大幅な増加となったほか、家事用消耗品も増加しました。室内装備・装飾品、家事サービス、家事雑貨が減少したものの、全体としては増加となりました。</t>
  </si>
  <si>
    <t>⑤被服及び履物は、平成３年以降13年連続の減少となりました。洗濯代などの被服関連サービス、履物類、生地・糸類が大幅な減少となったほか、下着類、マフラー・スカーフなどの「他の被服」、洋服も減少となりました。一方、和服が大幅な増加となったほか、シャツ・セーター類も増加となりました。</t>
  </si>
  <si>
    <t>⑥保健医療は、医薬品、診療代などの保健医療サービスが減少となったものの、保健医療用品・器具が大幅な増加となったため、全体として増加となりました。保健医療は平成11年以降５年連続の増加となっています。</t>
  </si>
  <si>
    <t>（４）奈良市の１０大費目別内訳</t>
  </si>
  <si>
    <t>２．１５年の家計収支の特徴</t>
  </si>
  <si>
    <t>（１）税制改正による影響</t>
  </si>
  <si>
    <t>（２）冷夏による影響</t>
  </si>
  <si>
    <t>　</t>
  </si>
  <si>
    <t>（３）健康志向による飲料、酒類の消費の変化</t>
  </si>
  <si>
    <t>1.二人以上の世帯(全世帯)の概要</t>
  </si>
  <si>
    <t>全
国</t>
  </si>
  <si>
    <t>奈
良
市</t>
  </si>
  <si>
    <t>平成１４年</t>
  </si>
  <si>
    <t>平成１５年</t>
  </si>
  <si>
    <t>-</t>
  </si>
  <si>
    <t>　家計調査は、世帯の皆様に毎日の家計の収入や支出を家計簿に付けていただき、その結果を取りまとめ、国民生活の実態を家計の面から明らかにするための調査です。この調査は全国の世帯（学生の単身世帯等を除く）から一部の世帯を抜き出して調査し、その結果から全国の世帯の家計収支を推定するという標本調査の方法で、全国168市町村、約9,000世帯の協力を得て実施しています。
  昭和21年7月から始められた家計調査は、58年余１日も欠かさず続けられ、我が国の経済や国民生活の分析、賃金算定や消費者物価指数の算定資料に利用されるほか、様々な施策の基礎資料を得るため不可欠なものとなっています。</t>
  </si>
  <si>
    <t>　平成15年の全国・全世帯（集計世帯の平均世帯人員3.21人、世帯主の平均年齢53.8歳）の消費支出は、１世帯当たり１か月平均302,623円で、前年に比べ名目1.1％の減少となりました。また、消費者物価指数が下落(-0.3%)したことから、実質では0.8％の減少となり、昨年の実質増加から再び実質減少となりました。
  最近の動きをみると、平成５年に景気低迷の影響を受けて実質0.6％の減少となって以降実質減少が続き、平成10年には、前年末の金融システム不安の影響による消費マインドの悪化や所得の減少がみられ、実質2.2％の減少となりました。その後も賞与の減少などにより引き続き所得が減少したことなどから、平成11年(-1.2％)、12年(-0.9％)、13年(-1.8％)と実質減少が続きました。平成14年は、収入の減少が続いたものの景気が回復の兆しをみせ、前半は消費マインドが改善したことなどにより、実質0.3％の増加と４年以来10年ぶりの増加となりましたが、15年は引き続き所得が減少したことなどから、再び実質0.8％の減少となりました。</t>
  </si>
  <si>
    <t>　奈良市の全世帯(集計世帯の平均世帯人員3.25人、世帯主の平均年齢51.1歳）の１世帯当たり１か月平均の消費支出は、331,525円で、前年に比べ名目で12.1％の増加、実質では、消費者物価の下落（-0.5％）を反映して12.7％の増加となりました。
  奈良市の消費支出額は、平成８年の374,955円をピークとして４年連続の実質減少となっていましたが、13年に５年ぶりに増加したものの、14年には、再び大幅に減少し、平成になって初めて300,000円を下回りました。14年の下げ幅が大きかったことが影響して、15年の増加率は大きくなりましたが、全体を通して見ると、決して大きな改善とはいえないことがわかります（表１）。
  このように、奈良市の調査結果については、標本世帯数が少ないため、標本誤差は大きく、前年度や全国の結果と数値を比較するには、注意が必要です。　</t>
  </si>
  <si>
    <t>⑩その他の消費支出は仕送り金が大幅な減少となったほか、交際費、こづかい、諸経費も減少となったため、全体として減少となりました。</t>
  </si>
  <si>
    <t>　平成15年は、５月には発泡酒、７月にはたばこの税率の引き上げなど家計支出に直接影響を与える出来事がありました。どちらの商品も引き上げの前月に大きく増加し、引き上げが行われた月には減少、その後は前年と同水準に戻っています。
  また、年間を通してみると、発泡酒の購入数量は平成12年(10.22㍑)、13年(17.29㍑)、14年(20.68㍑)と年々増加していましたが、15年は、21.73㍑とわずかな増加にとどまりました。また、たばこの消費金額は、平成12年(14,519円)、13年(13,695円)、14年(13,001円)と減少していましたが、15年は13,038円と税率の引き上げの影響もあって、わずかながら金額上で増加となりました。</t>
  </si>
  <si>
    <t>　平成15年の夏は、平均気温が低く、10年ぶりの冷夏となりました。夏季商品の支出について過去３年平均と比較すると、すいかは購入数量で29.3％、ビール及び発泡酒の合計は購入数量で9.9％、アイスクリーム・シャーベットは、支出金額で20.3％下回りました。
  また、冷夏は光熱費にも影響を与え、夏季に冷房器具の使用などにより支出が多くなる電気代は、例年を13.9％下回りました。逆にガス代は、例年を5.6％上回りました。</t>
  </si>
  <si>
    <t>　飲料について、その推移を平成12年を100とした指数で見ると、ココア・ココア飲料が、15年にその栄養価が注目されたこともあり、143.2と平成12年の水準を大幅に上回りました。また、飲料酢、アミノ酸飲料及びミネラルウォーターなどを含む「他の飲料のその他」も上昇し、121.6となりました。
  酒類では、ビール、ウイスキー及びぶどう酒、清酒が低下している一方で、焼酎は126.7と上昇し、焼酎ブームが数字にあらわれました。</t>
  </si>
  <si>
    <t>　奈良市の消費支出の１０大費目別の内訳をみると、食料 71,494円（全国平均 70,260円）、住居 30,383円（同 20,237円）、光熱・水道 20,413円（同 20,900円）、家具・家事用品 11,276円（同 10,292円）、被服及び履物 15,110円（同 13,967円）、保健医療 13,960円（同 12,339円）、交通・通信 43,188円（同 37,505円）、教育 14,503円（同 13,303円）、教育娯楽 32,238円（同 30,234円）、その他の消費支出 78,962円（同 73,586円）となっています。消費支出に占めるそれぞれの割合は右図のとおりです。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</si>
</sst>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0_);[Red]\(0.00\)"/>
    <numFmt numFmtId="178" formatCode="#,##0_);[Red]\(#,##0\)"/>
    <numFmt numFmtId="179" formatCode="0.0_ ;[Red]\-0.0\ "/>
    <numFmt numFmtId="180" formatCode="#,##0_ "/>
    <numFmt numFmtId="181" formatCode="0.0_);[Red]\(0.0\)"/>
    <numFmt numFmtId="182" formatCode="0_ ;[Red]\-0\ "/>
    <numFmt numFmtId="183" formatCode="0.0%"/>
    <numFmt numFmtId="184" formatCode="0.0;&quot;△ &quot;0.0"/>
    <numFmt numFmtId="185" formatCode="0.00_ "/>
    <numFmt numFmtId="186" formatCode="0.0"/>
    <numFmt numFmtId="187" formatCode="0.0000_ ;[Red]\-0.0000\ "/>
  </numFmts>
  <fonts count="52">
    <font>
      <sz val="11"/>
      <name val="ＭＳ Ｐゴシック"/>
      <family val="3"/>
    </font>
    <font>
      <sz val="6"/>
      <name val="ＭＳ Ｐゴシック"/>
      <family val="3"/>
    </font>
    <font>
      <i/>
      <sz val="11"/>
      <name val="ＭＳ Ｐゴシック"/>
      <family val="3"/>
    </font>
    <font>
      <sz val="2.5"/>
      <name val="ＭＳ Ｐゴシック"/>
      <family val="3"/>
    </font>
    <font>
      <i/>
      <sz val="2"/>
      <name val="ＭＳ Ｐゴシック"/>
      <family val="3"/>
    </font>
    <font>
      <i/>
      <sz val="2.25"/>
      <name val="ＭＳ Ｐゴシック"/>
      <family val="3"/>
    </font>
    <font>
      <sz val="2"/>
      <name val="ＭＳ Ｐゴシック"/>
      <family val="3"/>
    </font>
    <font>
      <i/>
      <sz val="1"/>
      <name val="ＭＳ Ｐゴシック"/>
      <family val="3"/>
    </font>
    <font>
      <i/>
      <sz val="1.75"/>
      <name val="ＭＳ Ｐゴシック"/>
      <family val="3"/>
    </font>
    <font>
      <b/>
      <sz val="11"/>
      <name val="ＭＳ Ｐゴシック"/>
      <family val="3"/>
    </font>
    <font>
      <sz val="20"/>
      <name val="ＭＳ Ｐゴシック"/>
      <family val="3"/>
    </font>
    <font>
      <sz val="16"/>
      <name val="ＭＳ Ｐゴシック"/>
      <family val="3"/>
    </font>
    <font>
      <sz val="2.75"/>
      <name val="ＭＳ Ｐゴシック"/>
      <family val="3"/>
    </font>
    <font>
      <b/>
      <sz val="16"/>
      <name val="ＭＳ Ｐゴシック"/>
      <family val="3"/>
    </font>
    <font>
      <sz val="22"/>
      <name val="ＭＳ Ｐゴシック"/>
      <family val="3"/>
    </font>
    <font>
      <sz val="12"/>
      <name val="ＭＳ Ｐゴシック"/>
      <family val="3"/>
    </font>
    <font>
      <sz val="2.25"/>
      <name val="ＭＳ Ｐゴシック"/>
      <family val="3"/>
    </font>
    <font>
      <sz val="14"/>
      <name val="明朝"/>
      <family val="1"/>
    </font>
    <font>
      <sz val="8"/>
      <name val="Arial"/>
      <family val="2"/>
    </font>
    <font>
      <b/>
      <i/>
      <sz val="2.75"/>
      <color indexed="10"/>
      <name val="ＭＳ Ｐゴシック"/>
      <family val="3"/>
    </font>
    <font>
      <b/>
      <i/>
      <sz val="2.5"/>
      <color indexed="10"/>
      <name val="ＭＳ Ｐゴシック"/>
      <family val="3"/>
    </font>
    <font>
      <b/>
      <i/>
      <sz val="2"/>
      <color indexed="10"/>
      <name val="ＭＳ Ｐゴシック"/>
      <family val="3"/>
    </font>
    <font>
      <sz val="4"/>
      <name val="ＭＳ Ｐゴシック"/>
      <family val="3"/>
    </font>
    <font>
      <i/>
      <sz val="1.5"/>
      <name val="ＭＳ Ｐゴシック"/>
      <family val="3"/>
    </font>
    <font>
      <i/>
      <sz val="10"/>
      <color indexed="8"/>
      <name val="ＭＳ 明朝"/>
      <family val="1"/>
    </font>
    <font>
      <sz val="8"/>
      <color indexed="8"/>
      <name val="ＭＳ 明朝"/>
      <family val="1"/>
    </font>
    <font>
      <i/>
      <sz val="9"/>
      <color indexed="8"/>
      <name val="ＭＳ 明朝"/>
      <family val="1"/>
    </font>
    <font>
      <i/>
      <sz val="11"/>
      <color indexed="8"/>
      <name val="ＭＳ 明朝"/>
      <family val="1"/>
    </font>
    <font>
      <sz val="8"/>
      <name val="ＭＳ 明朝"/>
      <family val="1"/>
    </font>
    <font>
      <sz val="10"/>
      <name val="ＭＳ 明朝"/>
      <family val="1"/>
    </font>
    <font>
      <sz val="11"/>
      <name val="ＭＳ 明朝"/>
      <family val="1"/>
    </font>
    <font>
      <sz val="14.75"/>
      <name val="ＭＳ Ｐゴシック"/>
      <family val="3"/>
    </font>
    <font>
      <sz val="8"/>
      <name val="ＭＳ Ｐゴシック"/>
      <family val="3"/>
    </font>
    <font>
      <sz val="10.5"/>
      <name val="ＭＳ Ｐゴシック"/>
      <family val="3"/>
    </font>
    <font>
      <sz val="8.5"/>
      <name val="ＭＳ Ｐゴシック"/>
      <family val="3"/>
    </font>
    <font>
      <i/>
      <sz val="7.75"/>
      <name val="ＭＳ Ｐゴシック"/>
      <family val="3"/>
    </font>
    <font>
      <i/>
      <sz val="7.75"/>
      <name val="ＭＳ ゴシック"/>
      <family val="3"/>
    </font>
    <font>
      <sz val="12"/>
      <color indexed="8"/>
      <name val="ＭＳ 明朝"/>
      <family val="1"/>
    </font>
    <font>
      <sz val="9"/>
      <name val="ＭＳ Ｐゴシック"/>
      <family val="3"/>
    </font>
    <font>
      <sz val="9.5"/>
      <name val="ＭＳ 明朝"/>
      <family val="1"/>
    </font>
    <font>
      <b/>
      <sz val="9.5"/>
      <name val="ＭＳ 明朝"/>
      <family val="1"/>
    </font>
    <font>
      <sz val="10.5"/>
      <name val="ＭＳ 明朝"/>
      <family val="1"/>
    </font>
    <font>
      <i/>
      <sz val="10.5"/>
      <name val="ＭＳ 明朝"/>
      <family val="1"/>
    </font>
    <font>
      <i/>
      <sz val="6.75"/>
      <name val="ＭＳ ゴシック"/>
      <family val="3"/>
    </font>
    <font>
      <i/>
      <sz val="6.75"/>
      <name val="ＭＳ Ｐゴシック"/>
      <family val="3"/>
    </font>
    <font>
      <b/>
      <sz val="14"/>
      <name val="ＭＳ Ｐゴシック"/>
      <family val="3"/>
    </font>
    <font>
      <sz val="8"/>
      <name val="明朝"/>
      <family val="1"/>
    </font>
    <font>
      <sz val="11"/>
      <name val="ＭＳ Ｐ明朝"/>
      <family val="1"/>
    </font>
    <font>
      <sz val="9"/>
      <name val="ＭＳ Ｐ明朝"/>
      <family val="1"/>
    </font>
    <font>
      <b/>
      <sz val="11"/>
      <name val="ＭＳ Ｐ明朝"/>
      <family val="1"/>
    </font>
    <font>
      <b/>
      <sz val="14"/>
      <name val="ＭＳ Ｐ明朝"/>
      <family val="1"/>
    </font>
    <font>
      <b/>
      <sz val="10.5"/>
      <name val="ＭＳ Ｐ明朝"/>
      <family val="1"/>
    </font>
  </fonts>
  <fills count="4">
    <fill>
      <patternFill/>
    </fill>
    <fill>
      <patternFill patternType="gray125"/>
    </fill>
    <fill>
      <patternFill patternType="solid">
        <fgColor indexed="9"/>
        <bgColor indexed="64"/>
      </patternFill>
    </fill>
    <fill>
      <patternFill patternType="solid">
        <fgColor indexed="13"/>
        <bgColor indexed="64"/>
      </patternFill>
    </fill>
  </fills>
  <borders count="26">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thin">
        <color indexed="8"/>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style="thin"/>
      <bottom>
        <color indexed="63"/>
      </bottom>
    </border>
    <border>
      <left style="thin">
        <color indexed="8"/>
      </left>
      <right>
        <color indexed="63"/>
      </right>
      <top style="thin"/>
      <bottom style="thin">
        <color indexed="8"/>
      </bottom>
    </border>
    <border>
      <left>
        <color indexed="63"/>
      </left>
      <right>
        <color indexed="63"/>
      </right>
      <top style="thin"/>
      <bottom style="thin">
        <color indexed="8"/>
      </bottom>
    </border>
    <border>
      <left style="thin"/>
      <right style="thin"/>
      <top>
        <color indexed="63"/>
      </top>
      <bottom style="double"/>
    </border>
    <border>
      <left style="thin"/>
      <right style="thin"/>
      <top style="thin"/>
      <bottom style="double"/>
    </border>
    <border>
      <left style="thin"/>
      <right>
        <color indexed="63"/>
      </right>
      <top style="thin"/>
      <bottom style="double"/>
    </border>
    <border>
      <left>
        <color indexed="63"/>
      </left>
      <right style="thin"/>
      <top style="thin"/>
      <bottom style="double"/>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0" borderId="0">
      <alignment/>
      <protection/>
    </xf>
  </cellStyleXfs>
  <cellXfs count="151">
    <xf numFmtId="0" fontId="0" fillId="0" borderId="0" xfId="0" applyAlignment="1">
      <alignment vertical="center"/>
    </xf>
    <xf numFmtId="0" fontId="0" fillId="0" borderId="0" xfId="0" applyFont="1" applyAlignment="1">
      <alignment vertical="center"/>
    </xf>
    <xf numFmtId="0" fontId="29" fillId="0" borderId="0" xfId="20" applyNumberFormat="1" applyFont="1" applyBorder="1" applyAlignment="1">
      <alignment vertical="center"/>
      <protection/>
    </xf>
    <xf numFmtId="0" fontId="30" fillId="0" borderId="0" xfId="0" applyFont="1" applyFill="1" applyBorder="1" applyAlignment="1">
      <alignment vertical="center"/>
    </xf>
    <xf numFmtId="0" fontId="30" fillId="0" borderId="1" xfId="0" applyFont="1" applyFill="1" applyBorder="1" applyAlignment="1">
      <alignment vertical="center"/>
    </xf>
    <xf numFmtId="0" fontId="30" fillId="0" borderId="1" xfId="0" applyFont="1" applyFill="1" applyBorder="1" applyAlignment="1">
      <alignment horizontal="center"/>
    </xf>
    <xf numFmtId="0" fontId="30" fillId="0" borderId="2" xfId="0" applyFont="1" applyFill="1" applyBorder="1" applyAlignment="1">
      <alignment horizontal="center"/>
    </xf>
    <xf numFmtId="0" fontId="30" fillId="0" borderId="3" xfId="0" applyFont="1" applyFill="1" applyBorder="1" applyAlignment="1">
      <alignment vertical="center"/>
    </xf>
    <xf numFmtId="0" fontId="30" fillId="0" borderId="4" xfId="0" applyFont="1" applyFill="1" applyBorder="1" applyAlignment="1">
      <alignment vertical="center"/>
    </xf>
    <xf numFmtId="0" fontId="30" fillId="0" borderId="4" xfId="0" applyFont="1" applyFill="1" applyBorder="1" applyAlignment="1">
      <alignment horizontal="center"/>
    </xf>
    <xf numFmtId="0" fontId="30" fillId="0" borderId="5" xfId="0" applyFont="1" applyFill="1" applyBorder="1" applyAlignment="1">
      <alignment horizontal="center"/>
    </xf>
    <xf numFmtId="49" fontId="30" fillId="0" borderId="0" xfId="0" applyNumberFormat="1" applyFont="1" applyFill="1" applyBorder="1" applyAlignment="1">
      <alignment horizontal="left"/>
    </xf>
    <xf numFmtId="183" fontId="30" fillId="0" borderId="0" xfId="15" applyNumberFormat="1" applyFont="1" applyFill="1" applyBorder="1" applyAlignment="1">
      <alignment horizontal="left"/>
    </xf>
    <xf numFmtId="3" fontId="30" fillId="0" borderId="0" xfId="0" applyNumberFormat="1" applyFont="1" applyFill="1" applyAlignment="1">
      <alignment vertical="center"/>
    </xf>
    <xf numFmtId="0" fontId="30" fillId="0" borderId="0" xfId="0" applyFont="1" applyFill="1" applyBorder="1" applyAlignment="1">
      <alignment horizontal="left"/>
    </xf>
    <xf numFmtId="38" fontId="30" fillId="0" borderId="0" xfId="16" applyFont="1" applyFill="1" applyAlignment="1">
      <alignment/>
    </xf>
    <xf numFmtId="0" fontId="29" fillId="0" borderId="0" xfId="0" applyFont="1" applyAlignment="1">
      <alignment vertical="center"/>
    </xf>
    <xf numFmtId="3" fontId="29" fillId="0" borderId="6" xfId="20" applyNumberFormat="1" applyFont="1" applyBorder="1">
      <alignment/>
      <protection/>
    </xf>
    <xf numFmtId="0" fontId="0" fillId="2" borderId="0" xfId="0" applyFill="1" applyAlignment="1">
      <alignment vertical="center"/>
    </xf>
    <xf numFmtId="0" fontId="0" fillId="2" borderId="0" xfId="0" applyFill="1" applyAlignment="1">
      <alignment horizontal="left" vertical="distributed" wrapText="1"/>
    </xf>
    <xf numFmtId="0" fontId="0" fillId="2" borderId="0" xfId="0" applyFill="1" applyAlignment="1">
      <alignment vertical="center" wrapText="1"/>
    </xf>
    <xf numFmtId="0" fontId="45" fillId="2" borderId="0" xfId="0" applyFont="1" applyFill="1" applyAlignment="1">
      <alignment vertical="center"/>
    </xf>
    <xf numFmtId="0" fontId="38" fillId="2" borderId="0" xfId="0" applyFont="1" applyFill="1" applyAlignment="1">
      <alignment vertical="center"/>
    </xf>
    <xf numFmtId="0" fontId="9" fillId="2" borderId="0" xfId="0" applyFont="1" applyFill="1" applyAlignment="1">
      <alignment vertical="center"/>
    </xf>
    <xf numFmtId="0" fontId="0" fillId="2" borderId="0" xfId="0" applyFill="1" applyAlignment="1">
      <alignment vertical="distributed" wrapText="1"/>
    </xf>
    <xf numFmtId="0" fontId="51" fillId="2" borderId="0" xfId="0" applyFont="1" applyFill="1" applyAlignment="1">
      <alignment vertical="top"/>
    </xf>
    <xf numFmtId="0" fontId="41" fillId="2" borderId="0" xfId="0" applyFont="1" applyFill="1" applyAlignment="1">
      <alignment vertical="center"/>
    </xf>
    <xf numFmtId="0" fontId="42" fillId="2" borderId="0" xfId="0" applyFont="1" applyFill="1" applyAlignment="1">
      <alignment vertical="center"/>
    </xf>
    <xf numFmtId="176" fontId="41" fillId="2" borderId="0" xfId="0" applyNumberFormat="1" applyFont="1" applyFill="1" applyAlignment="1">
      <alignment vertical="center"/>
    </xf>
    <xf numFmtId="0" fontId="0" fillId="2" borderId="0" xfId="0" applyFill="1" applyAlignment="1">
      <alignment horizontal="left" vertical="center" wrapText="1"/>
    </xf>
    <xf numFmtId="0" fontId="41" fillId="2" borderId="7" xfId="0" applyFont="1" applyFill="1" applyBorder="1" applyAlignment="1">
      <alignment vertical="top"/>
    </xf>
    <xf numFmtId="0" fontId="41" fillId="2" borderId="7" xfId="0" applyFont="1" applyFill="1" applyBorder="1" applyAlignment="1">
      <alignment horizontal="center" vertical="top"/>
    </xf>
    <xf numFmtId="0" fontId="41" fillId="2" borderId="8" xfId="0" applyFont="1" applyFill="1" applyBorder="1" applyAlignment="1">
      <alignment horizontal="center" vertical="center" wrapText="1"/>
    </xf>
    <xf numFmtId="0" fontId="0" fillId="2" borderId="9" xfId="0" applyFill="1" applyBorder="1" applyAlignment="1">
      <alignment vertical="center"/>
    </xf>
    <xf numFmtId="176" fontId="41" fillId="2" borderId="10" xfId="0" applyNumberFormat="1" applyFont="1" applyFill="1" applyBorder="1" applyAlignment="1">
      <alignment horizontal="center" vertical="center" wrapText="1"/>
    </xf>
    <xf numFmtId="0" fontId="41" fillId="2" borderId="10" xfId="0" applyFont="1" applyFill="1" applyBorder="1" applyAlignment="1">
      <alignment horizontal="center" vertical="center" wrapText="1"/>
    </xf>
    <xf numFmtId="0" fontId="41" fillId="2" borderId="7" xfId="0" applyNumberFormat="1" applyFont="1" applyFill="1" applyBorder="1" applyAlignment="1">
      <alignment horizontal="center" vertical="center"/>
    </xf>
    <xf numFmtId="177" fontId="41" fillId="2" borderId="11" xfId="0" applyNumberFormat="1" applyFont="1" applyFill="1" applyBorder="1" applyAlignment="1">
      <alignment vertical="center"/>
    </xf>
    <xf numFmtId="178" fontId="41" fillId="2" borderId="7" xfId="16" applyNumberFormat="1" applyFont="1" applyFill="1" applyBorder="1" applyAlignment="1">
      <alignment vertical="center"/>
    </xf>
    <xf numFmtId="176" fontId="41" fillId="2" borderId="7" xfId="0" applyNumberFormat="1" applyFont="1" applyFill="1" applyBorder="1" applyAlignment="1">
      <alignment vertical="center"/>
    </xf>
    <xf numFmtId="180" fontId="41" fillId="2" borderId="7" xfId="0" applyNumberFormat="1" applyFont="1" applyFill="1" applyBorder="1" applyAlignment="1">
      <alignment vertical="center"/>
    </xf>
    <xf numFmtId="181" fontId="41" fillId="2" borderId="7" xfId="0" applyNumberFormat="1" applyFont="1" applyFill="1" applyBorder="1" applyAlignment="1">
      <alignment vertical="center"/>
    </xf>
    <xf numFmtId="177" fontId="41" fillId="2" borderId="8" xfId="0" applyNumberFormat="1" applyFont="1" applyFill="1" applyBorder="1" applyAlignment="1">
      <alignment vertical="center"/>
    </xf>
    <xf numFmtId="178" fontId="41" fillId="2" borderId="7" xfId="0" applyNumberFormat="1" applyFont="1" applyFill="1" applyBorder="1" applyAlignment="1">
      <alignment horizontal="right" vertical="center"/>
    </xf>
    <xf numFmtId="0" fontId="41" fillId="2" borderId="10" xfId="0" applyNumberFormat="1" applyFont="1" applyFill="1" applyBorder="1" applyAlignment="1">
      <alignment horizontal="center" vertical="center"/>
    </xf>
    <xf numFmtId="178" fontId="41" fillId="2" borderId="10" xfId="0" applyNumberFormat="1" applyFont="1" applyFill="1" applyBorder="1" applyAlignment="1">
      <alignment horizontal="right" vertical="center"/>
    </xf>
    <xf numFmtId="181" fontId="41" fillId="2" borderId="10" xfId="0" applyNumberFormat="1" applyFont="1" applyFill="1" applyBorder="1" applyAlignment="1">
      <alignment vertical="center"/>
    </xf>
    <xf numFmtId="0" fontId="41" fillId="2" borderId="5" xfId="0" applyNumberFormat="1" applyFont="1" applyFill="1" applyBorder="1" applyAlignment="1">
      <alignment horizontal="center" vertical="center"/>
    </xf>
    <xf numFmtId="177" fontId="41" fillId="2" borderId="12" xfId="0" applyNumberFormat="1" applyFont="1" applyFill="1" applyBorder="1" applyAlignment="1">
      <alignment vertical="center"/>
    </xf>
    <xf numFmtId="0" fontId="0" fillId="2" borderId="4" xfId="0" applyFill="1" applyBorder="1" applyAlignment="1">
      <alignment vertical="center"/>
    </xf>
    <xf numFmtId="178" fontId="41" fillId="2" borderId="5" xfId="16" applyNumberFormat="1" applyFont="1" applyFill="1" applyBorder="1" applyAlignment="1">
      <alignment vertical="center"/>
    </xf>
    <xf numFmtId="176" fontId="41" fillId="2" borderId="5" xfId="0" applyNumberFormat="1" applyFont="1" applyFill="1" applyBorder="1" applyAlignment="1">
      <alignment vertical="center"/>
    </xf>
    <xf numFmtId="180" fontId="41" fillId="2" borderId="5" xfId="0" applyNumberFormat="1" applyFont="1" applyFill="1" applyBorder="1" applyAlignment="1">
      <alignment vertical="center"/>
    </xf>
    <xf numFmtId="181" fontId="41" fillId="2" borderId="5" xfId="0" applyNumberFormat="1" applyFont="1" applyFill="1" applyBorder="1" applyAlignment="1">
      <alignment vertical="center"/>
    </xf>
    <xf numFmtId="0" fontId="41" fillId="2" borderId="0" xfId="0" applyFont="1" applyFill="1" applyBorder="1" applyAlignment="1">
      <alignment vertical="center"/>
    </xf>
    <xf numFmtId="0" fontId="47" fillId="2" borderId="0" xfId="0" applyFont="1" applyFill="1" applyAlignment="1">
      <alignment horizontal="left" vertical="center" wrapText="1"/>
    </xf>
    <xf numFmtId="0" fontId="47" fillId="2" borderId="0" xfId="0" applyFont="1" applyFill="1" applyAlignment="1">
      <alignment vertical="center" wrapText="1"/>
    </xf>
    <xf numFmtId="0" fontId="47" fillId="2" borderId="0" xfId="0" applyFont="1" applyFill="1" applyAlignment="1">
      <alignment vertical="center"/>
    </xf>
    <xf numFmtId="0" fontId="48" fillId="2" borderId="0" xfId="0" applyFont="1" applyFill="1" applyAlignment="1">
      <alignment vertical="center"/>
    </xf>
    <xf numFmtId="0" fontId="49" fillId="2" borderId="0" xfId="0" applyFont="1" applyFill="1" applyAlignment="1">
      <alignment vertical="center"/>
    </xf>
    <xf numFmtId="0" fontId="47" fillId="2" borderId="0" xfId="0" applyNumberFormat="1" applyFont="1" applyFill="1" applyAlignment="1">
      <alignment vertical="distributed" wrapText="1"/>
    </xf>
    <xf numFmtId="3" fontId="39" fillId="2" borderId="0" xfId="20" applyNumberFormat="1" applyFont="1" applyFill="1" applyBorder="1" applyAlignment="1">
      <alignment horizontal="distributed" vertical="center"/>
      <protection/>
    </xf>
    <xf numFmtId="0" fontId="47" fillId="2" borderId="0" xfId="0" applyNumberFormat="1" applyFont="1" applyFill="1" applyAlignment="1">
      <alignment horizontal="left" vertical="center" wrapText="1"/>
    </xf>
    <xf numFmtId="0" fontId="50" fillId="2" borderId="0" xfId="0" applyFont="1" applyFill="1" applyAlignment="1">
      <alignment vertical="center"/>
    </xf>
    <xf numFmtId="0" fontId="47" fillId="2" borderId="0" xfId="0" applyFont="1" applyFill="1" applyAlignment="1">
      <alignment vertical="top"/>
    </xf>
    <xf numFmtId="0" fontId="30" fillId="2" borderId="0" xfId="0" applyFont="1" applyFill="1" applyAlignment="1">
      <alignment vertical="center"/>
    </xf>
    <xf numFmtId="0" fontId="24" fillId="2" borderId="0" xfId="20" applyNumberFormat="1" applyFont="1" applyFill="1" applyBorder="1" applyAlignment="1">
      <alignment vertical="center"/>
      <protection/>
    </xf>
    <xf numFmtId="0" fontId="37" fillId="2" borderId="0" xfId="20" applyNumberFormat="1" applyFont="1" applyFill="1" applyBorder="1" applyAlignment="1">
      <alignment vertical="center"/>
      <protection/>
    </xf>
    <xf numFmtId="3" fontId="25" fillId="2" borderId="3" xfId="20" applyNumberFormat="1" applyFont="1" applyFill="1" applyBorder="1">
      <alignment/>
      <protection/>
    </xf>
    <xf numFmtId="0" fontId="26" fillId="2" borderId="3" xfId="20" applyNumberFormat="1" applyFont="1" applyFill="1" applyBorder="1" applyAlignment="1">
      <alignment vertical="center"/>
      <protection/>
    </xf>
    <xf numFmtId="3" fontId="29" fillId="2" borderId="3" xfId="20" applyNumberFormat="1" applyFont="1" applyFill="1" applyBorder="1">
      <alignment/>
      <protection/>
    </xf>
    <xf numFmtId="0" fontId="27" fillId="2" borderId="3" xfId="20" applyNumberFormat="1" applyFont="1" applyFill="1" applyBorder="1" applyAlignment="1">
      <alignment vertical="center"/>
      <protection/>
    </xf>
    <xf numFmtId="3" fontId="28" fillId="2" borderId="3" xfId="20" applyNumberFormat="1" applyFont="1" applyFill="1" applyBorder="1" applyAlignment="1">
      <alignment horizontal="right"/>
      <protection/>
    </xf>
    <xf numFmtId="3" fontId="29" fillId="2" borderId="13" xfId="20" applyNumberFormat="1" applyFont="1" applyFill="1" applyBorder="1" applyAlignment="1">
      <alignment horizontal="center" vertical="center"/>
      <protection/>
    </xf>
    <xf numFmtId="3" fontId="29" fillId="2" borderId="14" xfId="20" applyNumberFormat="1" applyFont="1" applyFill="1" applyBorder="1" applyAlignment="1">
      <alignment horizontal="center" vertical="center"/>
      <protection/>
    </xf>
    <xf numFmtId="0" fontId="29" fillId="2" borderId="15" xfId="0" applyFont="1" applyFill="1" applyBorder="1" applyAlignment="1">
      <alignment vertical="center"/>
    </xf>
    <xf numFmtId="3" fontId="39" fillId="2" borderId="0" xfId="20" applyNumberFormat="1" applyFont="1" applyFill="1" applyBorder="1" applyAlignment="1">
      <alignment horizontal="distributed" vertical="center"/>
      <protection/>
    </xf>
    <xf numFmtId="3" fontId="39" fillId="2" borderId="16" xfId="20" applyNumberFormat="1" applyFont="1" applyFill="1" applyBorder="1">
      <alignment/>
      <protection/>
    </xf>
    <xf numFmtId="3" fontId="40" fillId="2" borderId="0" xfId="20" applyNumberFormat="1" applyFont="1" applyFill="1" applyBorder="1" applyAlignment="1">
      <alignment horizontal="distributed" vertical="center"/>
      <protection/>
    </xf>
    <xf numFmtId="3" fontId="39" fillId="2" borderId="17" xfId="20" applyNumberFormat="1" applyFont="1" applyFill="1" applyBorder="1">
      <alignment/>
      <protection/>
    </xf>
    <xf numFmtId="0" fontId="29" fillId="2" borderId="11" xfId="0" applyFont="1" applyFill="1" applyBorder="1" applyAlignment="1">
      <alignment vertical="center"/>
    </xf>
    <xf numFmtId="2" fontId="39" fillId="2" borderId="16" xfId="20" applyNumberFormat="1" applyFont="1" applyFill="1" applyBorder="1">
      <alignment/>
      <protection/>
    </xf>
    <xf numFmtId="0" fontId="39" fillId="2" borderId="16" xfId="20" applyFont="1" applyFill="1" applyBorder="1">
      <alignment/>
      <protection/>
    </xf>
    <xf numFmtId="181" fontId="39" fillId="2" borderId="16" xfId="20" applyNumberFormat="1" applyFont="1" applyFill="1" applyBorder="1">
      <alignment/>
      <protection/>
    </xf>
    <xf numFmtId="181" fontId="39" fillId="2" borderId="16" xfId="20" applyNumberFormat="1" applyFont="1" applyFill="1" applyBorder="1" applyAlignment="1">
      <alignment horizontal="right"/>
      <protection/>
    </xf>
    <xf numFmtId="3" fontId="46" fillId="2" borderId="0" xfId="20" applyNumberFormat="1" applyFont="1" applyFill="1">
      <alignment/>
      <protection/>
    </xf>
    <xf numFmtId="3" fontId="40" fillId="2" borderId="0" xfId="20" applyNumberFormat="1" applyFont="1" applyFill="1" applyBorder="1" applyAlignment="1">
      <alignment horizontal="distributed" vertical="center"/>
      <protection/>
    </xf>
    <xf numFmtId="176" fontId="39" fillId="2" borderId="16" xfId="20" applyNumberFormat="1" applyFont="1" applyFill="1" applyBorder="1">
      <alignment/>
      <protection/>
    </xf>
    <xf numFmtId="176" fontId="39" fillId="2" borderId="16" xfId="0" applyNumberFormat="1" applyFont="1" applyFill="1" applyBorder="1" applyAlignment="1">
      <alignment vertical="center"/>
    </xf>
    <xf numFmtId="184" fontId="46" fillId="2" borderId="0" xfId="20" applyNumberFormat="1" applyFont="1" applyFill="1">
      <alignment/>
      <protection/>
    </xf>
    <xf numFmtId="49" fontId="40" fillId="2" borderId="0" xfId="20" applyNumberFormat="1" applyFont="1" applyFill="1" applyBorder="1" applyAlignment="1">
      <alignment horizontal="distributed" vertical="center"/>
      <protection/>
    </xf>
    <xf numFmtId="3" fontId="39" fillId="2" borderId="0" xfId="20" applyNumberFormat="1" applyFont="1" applyFill="1" applyBorder="1" applyAlignment="1">
      <alignment vertical="center"/>
      <protection/>
    </xf>
    <xf numFmtId="49" fontId="39" fillId="2" borderId="0" xfId="20" applyNumberFormat="1" applyFont="1" applyFill="1" applyBorder="1" applyAlignment="1">
      <alignment horizontal="distributed" vertical="center"/>
      <protection/>
    </xf>
    <xf numFmtId="0" fontId="39" fillId="2" borderId="0" xfId="0" applyFont="1" applyFill="1" applyBorder="1" applyAlignment="1">
      <alignment vertical="center"/>
    </xf>
    <xf numFmtId="0" fontId="40" fillId="2" borderId="0" xfId="0" applyFont="1" applyFill="1" applyBorder="1" applyAlignment="1">
      <alignment vertical="center"/>
    </xf>
    <xf numFmtId="176" fontId="39" fillId="2" borderId="16" xfId="0" applyNumberFormat="1" applyFont="1" applyFill="1" applyBorder="1" applyAlignment="1">
      <alignment horizontal="center" vertical="center"/>
    </xf>
    <xf numFmtId="0" fontId="29" fillId="2" borderId="12" xfId="0" applyFont="1" applyFill="1" applyBorder="1" applyAlignment="1">
      <alignment vertical="center"/>
    </xf>
    <xf numFmtId="49" fontId="39" fillId="2" borderId="3" xfId="0" applyNumberFormat="1" applyFont="1" applyFill="1" applyBorder="1" applyAlignment="1">
      <alignment horizontal="distributed" vertical="center"/>
    </xf>
    <xf numFmtId="181" fontId="39" fillId="2" borderId="18" xfId="20" applyNumberFormat="1" applyFont="1" applyFill="1" applyBorder="1">
      <alignment/>
      <protection/>
    </xf>
    <xf numFmtId="176" fontId="39" fillId="2" borderId="18" xfId="20" applyNumberFormat="1" applyFont="1" applyFill="1" applyBorder="1">
      <alignment/>
      <protection/>
    </xf>
    <xf numFmtId="176" fontId="39" fillId="2" borderId="18" xfId="0" applyNumberFormat="1" applyFont="1" applyFill="1" applyBorder="1" applyAlignment="1">
      <alignment vertical="center"/>
    </xf>
    <xf numFmtId="0" fontId="39" fillId="2" borderId="18" xfId="20" applyFont="1" applyFill="1" applyBorder="1">
      <alignment/>
      <protection/>
    </xf>
    <xf numFmtId="49" fontId="39" fillId="2" borderId="0" xfId="20" applyNumberFormat="1" applyFont="1" applyFill="1" applyBorder="1" applyAlignment="1">
      <alignment horizontal="distributed" vertical="center"/>
      <protection/>
    </xf>
    <xf numFmtId="0" fontId="39" fillId="2" borderId="0" xfId="0" applyFont="1" applyFill="1" applyBorder="1" applyAlignment="1">
      <alignment vertical="center"/>
    </xf>
    <xf numFmtId="49" fontId="39" fillId="2" borderId="3" xfId="20" applyNumberFormat="1" applyFont="1" applyFill="1" applyBorder="1" applyAlignment="1">
      <alignment horizontal="distributed" vertical="center"/>
      <protection/>
    </xf>
    <xf numFmtId="49" fontId="39" fillId="2" borderId="3" xfId="0" applyNumberFormat="1" applyFont="1" applyFill="1" applyBorder="1" applyAlignment="1">
      <alignment horizontal="distributed" vertical="center"/>
    </xf>
    <xf numFmtId="49" fontId="40" fillId="2" borderId="0" xfId="20" applyNumberFormat="1" applyFont="1" applyFill="1" applyBorder="1" applyAlignment="1">
      <alignment horizontal="distributed" vertical="center"/>
      <protection/>
    </xf>
    <xf numFmtId="0" fontId="40" fillId="2" borderId="0" xfId="0" applyFont="1" applyFill="1" applyAlignment="1">
      <alignment vertical="center"/>
    </xf>
    <xf numFmtId="0" fontId="40" fillId="2" borderId="0" xfId="0" applyFont="1" applyFill="1" applyBorder="1" applyAlignment="1">
      <alignment vertical="center"/>
    </xf>
    <xf numFmtId="0" fontId="47" fillId="2" borderId="0" xfId="0" applyFont="1" applyFill="1" applyAlignment="1">
      <alignment horizontal="left" vertical="center" wrapText="1"/>
    </xf>
    <xf numFmtId="0" fontId="47" fillId="2" borderId="0" xfId="0" applyFont="1" applyFill="1" applyAlignment="1">
      <alignment horizontal="left" vertical="distributed" wrapText="1"/>
    </xf>
    <xf numFmtId="49" fontId="29" fillId="2" borderId="15" xfId="20" applyNumberFormat="1" applyFont="1" applyFill="1" applyBorder="1" applyAlignment="1">
      <alignment horizontal="center" vertical="center"/>
      <protection/>
    </xf>
    <xf numFmtId="49" fontId="29" fillId="2" borderId="19" xfId="20" applyNumberFormat="1" applyFont="1" applyFill="1" applyBorder="1" applyAlignment="1">
      <alignment horizontal="center" vertical="center"/>
      <protection/>
    </xf>
    <xf numFmtId="49" fontId="29" fillId="2" borderId="11" xfId="20" applyNumberFormat="1" applyFont="1" applyFill="1" applyBorder="1" applyAlignment="1">
      <alignment horizontal="center" vertical="center"/>
      <protection/>
    </xf>
    <xf numFmtId="49" fontId="29" fillId="2" borderId="0" xfId="20" applyNumberFormat="1" applyFont="1" applyFill="1" applyBorder="1" applyAlignment="1">
      <alignment horizontal="center" vertical="center"/>
      <protection/>
    </xf>
    <xf numFmtId="49" fontId="29" fillId="2" borderId="12" xfId="20" applyNumberFormat="1" applyFont="1" applyFill="1" applyBorder="1" applyAlignment="1">
      <alignment horizontal="center" vertical="center"/>
      <protection/>
    </xf>
    <xf numFmtId="49" fontId="29" fillId="2" borderId="3" xfId="20" applyNumberFormat="1" applyFont="1" applyFill="1" applyBorder="1" applyAlignment="1">
      <alignment horizontal="center" vertical="center"/>
      <protection/>
    </xf>
    <xf numFmtId="3" fontId="29" fillId="2" borderId="10" xfId="20" applyNumberFormat="1" applyFont="1" applyFill="1" applyBorder="1" applyAlignment="1">
      <alignment horizontal="center" vertical="center" wrapText="1"/>
      <protection/>
    </xf>
    <xf numFmtId="3" fontId="29" fillId="2" borderId="2" xfId="20" applyNumberFormat="1" applyFont="1" applyFill="1" applyBorder="1" applyAlignment="1">
      <alignment horizontal="center" vertical="center" wrapText="1"/>
      <protection/>
    </xf>
    <xf numFmtId="3" fontId="29" fillId="2" borderId="5" xfId="20" applyNumberFormat="1" applyFont="1" applyFill="1" applyBorder="1" applyAlignment="1">
      <alignment horizontal="center" vertical="center" wrapText="1"/>
      <protection/>
    </xf>
    <xf numFmtId="3" fontId="29" fillId="2" borderId="20" xfId="20" applyNumberFormat="1" applyFont="1" applyFill="1" applyBorder="1" applyAlignment="1">
      <alignment horizontal="center"/>
      <protection/>
    </xf>
    <xf numFmtId="3" fontId="29" fillId="2" borderId="21" xfId="20" applyNumberFormat="1" applyFont="1" applyFill="1" applyBorder="1" applyAlignment="1">
      <alignment horizontal="center"/>
      <protection/>
    </xf>
    <xf numFmtId="0" fontId="47" fillId="2" borderId="0" xfId="0" applyNumberFormat="1" applyFont="1" applyFill="1" applyAlignment="1">
      <alignment horizontal="left" vertical="distributed" wrapText="1"/>
    </xf>
    <xf numFmtId="0" fontId="41" fillId="2" borderId="10" xfId="0" applyFont="1" applyFill="1" applyBorder="1" applyAlignment="1">
      <alignment horizontal="center" vertical="center" wrapText="1"/>
    </xf>
    <xf numFmtId="0" fontId="41" fillId="2" borderId="2" xfId="0" applyFont="1" applyFill="1" applyBorder="1" applyAlignment="1">
      <alignment horizontal="center" vertical="center"/>
    </xf>
    <xf numFmtId="0" fontId="41" fillId="2" borderId="22" xfId="0" applyFont="1" applyFill="1" applyBorder="1" applyAlignment="1">
      <alignment horizontal="center" vertical="center"/>
    </xf>
    <xf numFmtId="0" fontId="41" fillId="2" borderId="2" xfId="0" applyFont="1" applyFill="1" applyBorder="1" applyAlignment="1">
      <alignment horizontal="center" vertical="center" wrapText="1"/>
    </xf>
    <xf numFmtId="0" fontId="41" fillId="2" borderId="5" xfId="0" applyFont="1" applyFill="1" applyBorder="1" applyAlignment="1">
      <alignment horizontal="center" vertical="center"/>
    </xf>
    <xf numFmtId="0" fontId="41" fillId="3" borderId="23" xfId="0" applyNumberFormat="1" applyFont="1" applyFill="1" applyBorder="1" applyAlignment="1">
      <alignment horizontal="center" vertical="center"/>
    </xf>
    <xf numFmtId="177" fontId="41" fillId="3" borderId="24" xfId="0" applyNumberFormat="1" applyFont="1" applyFill="1" applyBorder="1" applyAlignment="1">
      <alignment vertical="center"/>
    </xf>
    <xf numFmtId="0" fontId="0" fillId="3" borderId="25" xfId="0" applyFill="1" applyBorder="1" applyAlignment="1">
      <alignment vertical="center"/>
    </xf>
    <xf numFmtId="178" fontId="41" fillId="3" borderId="23" xfId="0" applyNumberFormat="1" applyFont="1" applyFill="1" applyBorder="1" applyAlignment="1">
      <alignment horizontal="right" vertical="center"/>
    </xf>
    <xf numFmtId="176" fontId="41" fillId="3" borderId="23" xfId="0" applyNumberFormat="1" applyFont="1" applyFill="1" applyBorder="1" applyAlignment="1">
      <alignment vertical="center"/>
    </xf>
    <xf numFmtId="180" fontId="41" fillId="3" borderId="23" xfId="0" applyNumberFormat="1" applyFont="1" applyFill="1" applyBorder="1" applyAlignment="1">
      <alignment vertical="center"/>
    </xf>
    <xf numFmtId="181" fontId="41" fillId="3" borderId="23" xfId="0" applyNumberFormat="1" applyFont="1" applyFill="1" applyBorder="1" applyAlignment="1">
      <alignment vertical="center"/>
    </xf>
    <xf numFmtId="0" fontId="41" fillId="3" borderId="7" xfId="0" applyNumberFormat="1" applyFont="1" applyFill="1" applyBorder="1" applyAlignment="1">
      <alignment horizontal="center" vertical="center"/>
    </xf>
    <xf numFmtId="177" fontId="41" fillId="3" borderId="8" xfId="0" applyNumberFormat="1" applyFont="1" applyFill="1" applyBorder="1" applyAlignment="1">
      <alignment vertical="center"/>
    </xf>
    <xf numFmtId="0" fontId="0" fillId="3" borderId="9" xfId="0" applyFill="1" applyBorder="1" applyAlignment="1">
      <alignment vertical="center"/>
    </xf>
    <xf numFmtId="178" fontId="41" fillId="3" borderId="7" xfId="0" applyNumberFormat="1" applyFont="1" applyFill="1" applyBorder="1" applyAlignment="1">
      <alignment horizontal="right" vertical="center"/>
    </xf>
    <xf numFmtId="176" fontId="41" fillId="3" borderId="7" xfId="0" applyNumberFormat="1" applyFont="1" applyFill="1" applyBorder="1" applyAlignment="1">
      <alignment vertical="center"/>
    </xf>
    <xf numFmtId="180" fontId="41" fillId="3" borderId="7" xfId="0" applyNumberFormat="1" applyFont="1" applyFill="1" applyBorder="1" applyAlignment="1">
      <alignment vertical="center"/>
    </xf>
    <xf numFmtId="181" fontId="41" fillId="3" borderId="7" xfId="0" applyNumberFormat="1" applyFont="1" applyFill="1" applyBorder="1" applyAlignment="1">
      <alignment vertical="center"/>
    </xf>
    <xf numFmtId="3" fontId="29" fillId="3" borderId="19" xfId="20" applyNumberFormat="1" applyFont="1" applyFill="1" applyBorder="1" applyAlignment="1">
      <alignment horizontal="center" vertical="center" wrapText="1"/>
      <protection/>
    </xf>
    <xf numFmtId="3" fontId="29" fillId="3" borderId="0" xfId="20" applyNumberFormat="1" applyFont="1" applyFill="1" applyBorder="1" applyAlignment="1">
      <alignment horizontal="center" vertical="center" wrapText="1"/>
      <protection/>
    </xf>
    <xf numFmtId="3" fontId="29" fillId="3" borderId="3" xfId="20" applyNumberFormat="1" applyFont="1" applyFill="1" applyBorder="1" applyAlignment="1">
      <alignment horizontal="center" vertical="center" wrapText="1"/>
      <protection/>
    </xf>
    <xf numFmtId="3" fontId="39" fillId="3" borderId="16" xfId="20" applyNumberFormat="1" applyFont="1" applyFill="1" applyBorder="1">
      <alignment/>
      <protection/>
    </xf>
    <xf numFmtId="2" fontId="39" fillId="3" borderId="16" xfId="20" applyNumberFormat="1" applyFont="1" applyFill="1" applyBorder="1">
      <alignment/>
      <protection/>
    </xf>
    <xf numFmtId="181" fontId="39" fillId="3" borderId="16" xfId="20" applyNumberFormat="1" applyFont="1" applyFill="1" applyBorder="1" applyAlignment="1">
      <alignment horizontal="right"/>
      <protection/>
    </xf>
    <xf numFmtId="181" fontId="39" fillId="3" borderId="18" xfId="20" applyNumberFormat="1" applyFont="1" applyFill="1" applyBorder="1">
      <alignment/>
      <protection/>
    </xf>
    <xf numFmtId="0" fontId="0" fillId="3" borderId="0" xfId="0" applyFill="1" applyAlignment="1">
      <alignment vertical="center"/>
    </xf>
    <xf numFmtId="3" fontId="29" fillId="3" borderId="0" xfId="20" applyNumberFormat="1" applyFont="1" applyFill="1" applyBorder="1">
      <alignment/>
      <protection/>
    </xf>
  </cellXfs>
  <cellStyles count="7">
    <cellStyle name="Normal" xfId="0"/>
    <cellStyle name="Percent" xfId="15"/>
    <cellStyle name="Comma [0]" xfId="16"/>
    <cellStyle name="Comma" xfId="17"/>
    <cellStyle name="Currency [0]" xfId="18"/>
    <cellStyle name="Currency" xfId="19"/>
    <cellStyle name="標準_H12全世帯　表"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1" u="none" baseline="0">
                <a:solidFill>
                  <a:srgbClr val="FF0000"/>
                </a:solidFill>
                <a:latin typeface="ＭＳ Ｐゴシック"/>
                <a:ea typeface="ＭＳ Ｐゴシック"/>
                <a:cs typeface="ＭＳ Ｐゴシック"/>
              </a:rPr>
              <a:t>図３　　1世帯１ヶ月あたりの消費支出（奈良市･全世帯）</a:t>
            </a:r>
          </a:p>
        </c:rich>
      </c:tx>
      <c:layout/>
      <c:spPr>
        <a:noFill/>
        <a:ln>
          <a:noFill/>
        </a:ln>
      </c:spPr>
    </c:title>
    <c:plotArea>
      <c:layout/>
      <c:barChart>
        <c:barDir val="col"/>
        <c:grouping val="clustered"/>
        <c:varyColors val="0"/>
        <c:ser>
          <c:idx val="0"/>
          <c:order val="0"/>
          <c:spPr>
            <a:noFill/>
          </c:spPr>
          <c:invertIfNegative val="0"/>
          <c:extLst>
            <c:ext xmlns:c14="http://schemas.microsoft.com/office/drawing/2007/8/2/chart" uri="{6F2FDCE9-48DA-4B69-8628-5D25D57E5C99}">
              <c14:invertSolidFillFmt>
                <c14:spPr>
                  <a:solidFill>
                    <a:srgbClr val="000000"/>
                  </a:solidFill>
                </c14:spPr>
              </c14:invertSolidFillFmt>
            </c:ext>
          </c:extLst>
          <c:dPt>
            <c:idx val="11"/>
            <c:invertIfNegative val="0"/>
            <c:spPr>
              <a:noFill/>
            </c:spPr>
          </c:dPt>
          <c:dPt>
            <c:idx val="12"/>
            <c:invertIfNegative val="0"/>
            <c:spPr>
              <a:noFill/>
            </c:spPr>
          </c:dPt>
          <c:dPt>
            <c:idx val="13"/>
            <c:invertIfNegative val="0"/>
            <c:spPr>
              <a:solidFill>
                <a:srgbClr val="333333"/>
              </a:solidFill>
            </c:spPr>
          </c:dPt>
          <c:dLbls>
            <c:dLbl>
              <c:idx val="13"/>
              <c:layout>
                <c:manualLayout>
                  <c:x val="0"/>
                  <c:y val="0"/>
                </c:manualLayout>
              </c:layout>
              <c:txPr>
                <a:bodyPr vert="horz" rot="0" anchor="ctr"/>
                <a:lstStyle/>
                <a:p>
                  <a:pPr algn="ctr">
                    <a:defRPr lang="en-US" cap="none" sz="225" b="0" i="1"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225" b="0" i="1" u="none" baseline="0">
                    <a:latin typeface="ＭＳ Ｐゴシック"/>
                    <a:ea typeface="ＭＳ Ｐゴシック"/>
                    <a:cs typeface="ＭＳ Ｐゴシック"/>
                  </a:defRPr>
                </a:pPr>
              </a:p>
            </c:txPr>
            <c:showLegendKey val="0"/>
            <c:showVal val="0"/>
            <c:showBubbleSize val="0"/>
            <c:showCatName val="0"/>
            <c:showSerName val="0"/>
            <c:showPercent val="0"/>
          </c:dLbls>
          <c:cat>
            <c:strLit>
              <c:ptCount val="14"/>
              <c:pt idx="0">
                <c:v>元年</c:v>
              </c:pt>
              <c:pt idx="1">
                <c:v>2年</c:v>
              </c:pt>
              <c:pt idx="2">
                <c:v>3年</c:v>
              </c:pt>
              <c:pt idx="3">
                <c:v>4年</c:v>
              </c:pt>
              <c:pt idx="4">
                <c:v>5年</c:v>
              </c:pt>
              <c:pt idx="5">
                <c:v>6年</c:v>
              </c:pt>
              <c:pt idx="6">
                <c:v>7年</c:v>
              </c:pt>
              <c:pt idx="7">
                <c:v>8年</c:v>
              </c:pt>
              <c:pt idx="8">
                <c:v>9年</c:v>
              </c:pt>
              <c:pt idx="9">
                <c:v>10年</c:v>
              </c:pt>
              <c:pt idx="10">
                <c:v>11年</c:v>
              </c:pt>
              <c:pt idx="11">
                <c:v>12年</c:v>
              </c:pt>
              <c:pt idx="12">
                <c:v>13年</c:v>
              </c:pt>
              <c:pt idx="13">
                <c:v>14年</c:v>
              </c:pt>
            </c:strLit>
          </c:cat>
          <c:val>
            <c:numLit>
              <c:ptCount val="14"/>
              <c:pt idx="0">
                <c:v>310462</c:v>
              </c:pt>
              <c:pt idx="1">
                <c:v>319319</c:v>
              </c:pt>
              <c:pt idx="2">
                <c:v>333002</c:v>
              </c:pt>
              <c:pt idx="3">
                <c:v>333945</c:v>
              </c:pt>
              <c:pt idx="4">
                <c:v>358315</c:v>
              </c:pt>
              <c:pt idx="5">
                <c:v>352929</c:v>
              </c:pt>
              <c:pt idx="6">
                <c:v>361568</c:v>
              </c:pt>
              <c:pt idx="7">
                <c:v>374955</c:v>
              </c:pt>
              <c:pt idx="8">
                <c:v>343718</c:v>
              </c:pt>
              <c:pt idx="9">
                <c:v>339312</c:v>
              </c:pt>
              <c:pt idx="10">
                <c:v>327176</c:v>
              </c:pt>
              <c:pt idx="11">
                <c:v>319085</c:v>
              </c:pt>
              <c:pt idx="12">
                <c:v>345673</c:v>
              </c:pt>
              <c:pt idx="13">
                <c:v>295704</c:v>
              </c:pt>
            </c:numLit>
          </c:val>
        </c:ser>
        <c:gapWidth val="80"/>
        <c:axId val="42053454"/>
        <c:axId val="42936767"/>
      </c:barChart>
      <c:catAx>
        <c:axId val="42053454"/>
        <c:scaling>
          <c:orientation val="minMax"/>
        </c:scaling>
        <c:axPos val="b"/>
        <c:delete val="0"/>
        <c:numFmt formatCode="General" sourceLinked="1"/>
        <c:majorTickMark val="in"/>
        <c:minorTickMark val="none"/>
        <c:tickLblPos val="nextTo"/>
        <c:txPr>
          <a:bodyPr/>
          <a:lstStyle/>
          <a:p>
            <a:pPr>
              <a:defRPr lang="en-US" cap="none" sz="225" b="0" i="1" u="none" baseline="0">
                <a:latin typeface="ＭＳ Ｐゴシック"/>
                <a:ea typeface="ＭＳ Ｐゴシック"/>
                <a:cs typeface="ＭＳ Ｐゴシック"/>
              </a:defRPr>
            </a:pPr>
          </a:p>
        </c:txPr>
        <c:crossAx val="42936767"/>
        <c:crossesAt val="0"/>
        <c:auto val="1"/>
        <c:lblOffset val="60"/>
        <c:noMultiLvlLbl val="0"/>
      </c:catAx>
      <c:valAx>
        <c:axId val="42936767"/>
        <c:scaling>
          <c:orientation val="minMax"/>
          <c:min val="0"/>
        </c:scaling>
        <c:axPos val="l"/>
        <c:title>
          <c:tx>
            <c:rich>
              <a:bodyPr vert="horz" rot="0" anchor="ctr"/>
              <a:lstStyle/>
              <a:p>
                <a:pPr algn="ctr">
                  <a:defRPr/>
                </a:pPr>
                <a:r>
                  <a:rPr lang="en-US" cap="none" sz="200" b="0" i="1" u="none" baseline="0">
                    <a:latin typeface="ＭＳ Ｐゴシック"/>
                    <a:ea typeface="ＭＳ Ｐゴシック"/>
                    <a:cs typeface="ＭＳ Ｐゴシック"/>
                  </a:rPr>
                  <a:t>単位：円</a:t>
                </a:r>
              </a:p>
            </c:rich>
          </c:tx>
          <c:layout/>
          <c:overlay val="0"/>
          <c:spPr>
            <a:noFill/>
            <a:ln>
              <a:noFill/>
            </a:ln>
          </c:spPr>
        </c:title>
        <c:majorGridlines/>
        <c:delete val="0"/>
        <c:numFmt formatCode="#,##0_ " sourceLinked="0"/>
        <c:majorTickMark val="in"/>
        <c:minorTickMark val="none"/>
        <c:tickLblPos val="nextTo"/>
        <c:txPr>
          <a:bodyPr/>
          <a:lstStyle/>
          <a:p>
            <a:pPr>
              <a:defRPr lang="en-US" cap="none" sz="225" b="0" i="1" u="none" baseline="0">
                <a:latin typeface="ＭＳ Ｐゴシック"/>
                <a:ea typeface="ＭＳ Ｐゴシック"/>
                <a:cs typeface="ＭＳ Ｐゴシック"/>
              </a:defRPr>
            </a:pPr>
          </a:p>
        </c:txPr>
        <c:crossAx val="4205345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1" u="none" baseline="0">
                <a:solidFill>
                  <a:srgbClr val="FF0000"/>
                </a:solidFill>
                <a:latin typeface="ＭＳ Ｐゴシック"/>
                <a:ea typeface="ＭＳ Ｐゴシック"/>
                <a:cs typeface="ＭＳ Ｐゴシック"/>
              </a:rPr>
              <a:t>図４　　世帯員１人当たり消費支出の対前年実質増加率の推移</a:t>
            </a:r>
          </a:p>
        </c:rich>
      </c:tx>
      <c:layout/>
      <c:spPr>
        <a:noFill/>
        <a:ln>
          <a:noFill/>
        </a:ln>
      </c:spPr>
    </c:title>
    <c:plotArea>
      <c:layout/>
      <c:lineChart>
        <c:grouping val="standard"/>
        <c:varyColors val="0"/>
        <c:ser>
          <c:idx val="0"/>
          <c:order val="0"/>
          <c:tx>
            <c:v>奈良市</c:v>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元年</c:v>
              </c:pt>
              <c:pt idx="1">
                <c:v>2年</c:v>
              </c:pt>
              <c:pt idx="2">
                <c:v>3年</c:v>
              </c:pt>
              <c:pt idx="3">
                <c:v>4年</c:v>
              </c:pt>
              <c:pt idx="4">
                <c:v>5年</c:v>
              </c:pt>
              <c:pt idx="5">
                <c:v>6年</c:v>
              </c:pt>
              <c:pt idx="6">
                <c:v>7年</c:v>
              </c:pt>
              <c:pt idx="7">
                <c:v>8年</c:v>
              </c:pt>
              <c:pt idx="8">
                <c:v>9年</c:v>
              </c:pt>
              <c:pt idx="9">
                <c:v>10年</c:v>
              </c:pt>
              <c:pt idx="10">
                <c:v>11年</c:v>
              </c:pt>
              <c:pt idx="11">
                <c:v>12年</c:v>
              </c:pt>
              <c:pt idx="12">
                <c:v>13年</c:v>
              </c:pt>
              <c:pt idx="13">
                <c:v>14年</c:v>
              </c:pt>
            </c:strLit>
          </c:cat>
          <c:val>
            <c:numLit>
              <c:ptCount val="14"/>
              <c:pt idx="0">
                <c:v>2.495662480802906</c:v>
              </c:pt>
              <c:pt idx="1">
                <c:v>-3.5635680716972615</c:v>
              </c:pt>
              <c:pt idx="2">
                <c:v>-1.5999481925395855</c:v>
              </c:pt>
              <c:pt idx="3">
                <c:v>0.48797034274407736</c:v>
              </c:pt>
              <c:pt idx="4">
                <c:v>7.27824327300182</c:v>
              </c:pt>
              <c:pt idx="5">
                <c:v>1.0034244936055359</c:v>
              </c:pt>
              <c:pt idx="6">
                <c:v>5.674888515229171</c:v>
              </c:pt>
              <c:pt idx="7">
                <c:v>-0.13667104643896266</c:v>
              </c:pt>
              <c:pt idx="8">
                <c:v>-7.520641269148072</c:v>
              </c:pt>
              <c:pt idx="9">
                <c:v>0.09654467743595774</c:v>
              </c:pt>
              <c:pt idx="10">
                <c:v>-5.004130159531812</c:v>
              </c:pt>
              <c:pt idx="11">
                <c:v>2.712602063363235</c:v>
              </c:pt>
              <c:pt idx="12">
                <c:v>5.351888385548833</c:v>
              </c:pt>
              <c:pt idx="13">
                <c:v>-7.1253924130119515</c:v>
              </c:pt>
            </c:numLit>
          </c:val>
          <c:smooth val="0"/>
        </c:ser>
        <c:ser>
          <c:idx val="1"/>
          <c:order val="1"/>
          <c:tx>
            <c:v>全国</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元年</c:v>
              </c:pt>
              <c:pt idx="1">
                <c:v>2年</c:v>
              </c:pt>
              <c:pt idx="2">
                <c:v>3年</c:v>
              </c:pt>
              <c:pt idx="3">
                <c:v>4年</c:v>
              </c:pt>
              <c:pt idx="4">
                <c:v>5年</c:v>
              </c:pt>
              <c:pt idx="5">
                <c:v>6年</c:v>
              </c:pt>
              <c:pt idx="6">
                <c:v>7年</c:v>
              </c:pt>
              <c:pt idx="7">
                <c:v>8年</c:v>
              </c:pt>
              <c:pt idx="8">
                <c:v>9年</c:v>
              </c:pt>
              <c:pt idx="9">
                <c:v>10年</c:v>
              </c:pt>
              <c:pt idx="10">
                <c:v>11年</c:v>
              </c:pt>
              <c:pt idx="11">
                <c:v>12年</c:v>
              </c:pt>
              <c:pt idx="12">
                <c:v>13年</c:v>
              </c:pt>
              <c:pt idx="13">
                <c:v>14年</c:v>
              </c:pt>
            </c:strLit>
          </c:cat>
          <c:val>
            <c:numLit>
              <c:ptCount val="14"/>
              <c:pt idx="0">
                <c:v>0.9914236199338973</c:v>
              </c:pt>
              <c:pt idx="1">
                <c:v>2.239640408686455</c:v>
              </c:pt>
              <c:pt idx="2">
                <c:v>1.5552960759199976</c:v>
              </c:pt>
              <c:pt idx="3">
                <c:v>1.468205012030225</c:v>
              </c:pt>
              <c:pt idx="4">
                <c:v>0.49513900542055467</c:v>
              </c:pt>
              <c:pt idx="5">
                <c:v>-0.3497448085072392</c:v>
              </c:pt>
              <c:pt idx="6">
                <c:v>0.312899549516203</c:v>
              </c:pt>
              <c:pt idx="7">
                <c:v>2.328929731932277</c:v>
              </c:pt>
              <c:pt idx="8">
                <c:v>-0.2545851728995956</c:v>
              </c:pt>
              <c:pt idx="9">
                <c:v>-1.3323450121116167</c:v>
              </c:pt>
              <c:pt idx="10">
                <c:v>-0.888154924381567</c:v>
              </c:pt>
              <c:pt idx="11">
                <c:v>0.8993231849778738</c:v>
              </c:pt>
              <c:pt idx="12">
                <c:v>-1.1675815709063784</c:v>
              </c:pt>
              <c:pt idx="13">
                <c:v>1.2259510331006425</c:v>
              </c:pt>
            </c:numLit>
          </c:val>
          <c:smooth val="0"/>
        </c:ser>
        <c:marker val="1"/>
        <c:axId val="50886584"/>
        <c:axId val="55326073"/>
      </c:lineChart>
      <c:catAx>
        <c:axId val="50886584"/>
        <c:scaling>
          <c:orientation val="minMax"/>
        </c:scaling>
        <c:axPos val="b"/>
        <c:delete val="0"/>
        <c:numFmt formatCode="General" sourceLinked="1"/>
        <c:majorTickMark val="in"/>
        <c:minorTickMark val="none"/>
        <c:tickLblPos val="low"/>
        <c:txPr>
          <a:bodyPr/>
          <a:lstStyle/>
          <a:p>
            <a:pPr>
              <a:defRPr lang="en-US" cap="none" sz="175" b="0" i="1" u="none" baseline="0">
                <a:latin typeface="ＭＳ Ｐゴシック"/>
                <a:ea typeface="ＭＳ Ｐゴシック"/>
                <a:cs typeface="ＭＳ Ｐゴシック"/>
              </a:defRPr>
            </a:pPr>
          </a:p>
        </c:txPr>
        <c:crossAx val="55326073"/>
        <c:crosses val="autoZero"/>
        <c:auto val="1"/>
        <c:lblOffset val="100"/>
        <c:noMultiLvlLbl val="0"/>
      </c:catAx>
      <c:valAx>
        <c:axId val="55326073"/>
        <c:scaling>
          <c:orientation val="minMax"/>
          <c:max val="8"/>
          <c:min val="-8"/>
        </c:scaling>
        <c:axPos val="l"/>
        <c:title>
          <c:tx>
            <c:rich>
              <a:bodyPr vert="horz" rot="0" anchor="ctr"/>
              <a:lstStyle/>
              <a:p>
                <a:pPr algn="ctr">
                  <a:defRPr/>
                </a:pPr>
                <a:r>
                  <a:rPr lang="en-US" cap="none" sz="100" b="0" i="1" u="none" baseline="0">
                    <a:latin typeface="ＭＳ Ｐゴシック"/>
                    <a:ea typeface="ＭＳ Ｐゴシック"/>
                    <a:cs typeface="ＭＳ Ｐゴシック"/>
                  </a:rPr>
                  <a:t>（％）</a:t>
                </a:r>
              </a:p>
            </c:rich>
          </c:tx>
          <c:layout/>
          <c:overlay val="0"/>
          <c:spPr>
            <a:noFill/>
            <a:ln>
              <a:noFill/>
            </a:ln>
          </c:spPr>
        </c:title>
        <c:majorGridlines>
          <c:spPr>
            <a:ln w="3175">
              <a:solidFill>
                <a:srgbClr val="969696"/>
              </a:solidFill>
              <a:prstDash val="sysDot"/>
            </a:ln>
          </c:spPr>
        </c:majorGridlines>
        <c:delete val="0"/>
        <c:numFmt formatCode="0_ ;[Red]\-0\ " sourceLinked="0"/>
        <c:majorTickMark val="in"/>
        <c:minorTickMark val="none"/>
        <c:tickLblPos val="nextTo"/>
        <c:txPr>
          <a:bodyPr/>
          <a:lstStyle/>
          <a:p>
            <a:pPr>
              <a:defRPr lang="en-US" cap="none" sz="175" b="0" i="1" u="none" baseline="0">
                <a:latin typeface="ＭＳ Ｐゴシック"/>
                <a:ea typeface="ＭＳ Ｐゴシック"/>
                <a:cs typeface="ＭＳ Ｐゴシック"/>
              </a:defRPr>
            </a:pPr>
          </a:p>
        </c:txPr>
        <c:crossAx val="50886584"/>
        <c:crossesAt val="1"/>
        <c:crossBetween val="between"/>
        <c:dispUnits/>
        <c:majorUnit val="2"/>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100" b="0" i="1"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1" u="none" baseline="0">
                <a:solidFill>
                  <a:srgbClr val="FF0000"/>
                </a:solidFill>
                <a:latin typeface="ＭＳ Ｐゴシック"/>
                <a:ea typeface="ＭＳ Ｐゴシック"/>
                <a:cs typeface="ＭＳ Ｐゴシック"/>
              </a:rPr>
              <a:t>図５　　平成１４年消費支出の10大費目別内訳
(年平均１ヶ月当たり)
</a:t>
            </a:r>
          </a:p>
        </c:rich>
      </c:tx>
      <c:layout/>
      <c:spPr>
        <a:noFill/>
        <a:ln>
          <a:noFill/>
        </a:ln>
      </c:spPr>
    </c:title>
    <c:plotArea>
      <c:layout/>
      <c:doughnutChart>
        <c:varyColors val="1"/>
        <c:ser>
          <c:idx val="0"/>
          <c:order val="0"/>
          <c:tx>
            <c:v>全   国</c:v>
          </c:tx>
          <c:explosion val="0"/>
          <c:extLst>
            <c:ext xmlns:c14="http://schemas.microsoft.com/office/drawing/2007/8/2/chart" uri="{6F2FDCE9-48DA-4B69-8628-5D25D57E5C99}">
              <c14:invertSolidFillFmt>
                <c14:spPr>
                  <a:solidFill>
                    <a:srgbClr val="000000"/>
                  </a:solidFill>
                </c14:spPr>
              </c14:invertSolidFillFmt>
            </c:ext>
          </c:extLst>
          <c:dLbls>
            <c:dLbl>
              <c:idx val="1"/>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numFmt formatCode="0.0%" sourceLinked="0"/>
            <c:spPr>
              <a:solidFill>
                <a:srgbClr val="FFFFFF"/>
              </a:solidFill>
              <a:ln w="3175">
                <a:noFill/>
              </a:ln>
            </c:spPr>
            <c:txPr>
              <a:bodyPr vert="horz" rot="0" anchor="ctr"/>
              <a:lstStyle/>
              <a:p>
                <a:pPr algn="ctr">
                  <a:defRPr lang="en-US" cap="none" sz="150" b="0" i="1"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Lit>
              <c:ptCount val="10"/>
              <c:pt idx="0">
                <c:v>食料</c:v>
              </c:pt>
              <c:pt idx="1">
                <c:v>住居</c:v>
              </c:pt>
              <c:pt idx="2">
                <c:v>光熱・水道</c:v>
              </c:pt>
              <c:pt idx="3">
                <c:v>家具・家事用品</c:v>
              </c:pt>
              <c:pt idx="4">
                <c:v>被服及び履物</c:v>
              </c:pt>
              <c:pt idx="5">
                <c:v>保健医療</c:v>
              </c:pt>
              <c:pt idx="6">
                <c:v>交通・通信</c:v>
              </c:pt>
              <c:pt idx="7">
                <c:v>教育</c:v>
              </c:pt>
              <c:pt idx="8">
                <c:v>教養娯楽</c:v>
              </c:pt>
              <c:pt idx="9">
                <c:v>その他の消費支出</c:v>
              </c:pt>
            </c:strLit>
          </c:cat>
          <c:val>
            <c:numLit>
              <c:ptCount val="10"/>
              <c:pt idx="0">
                <c:v>71286</c:v>
              </c:pt>
              <c:pt idx="1">
                <c:v>20256</c:v>
              </c:pt>
              <c:pt idx="2">
                <c:v>21014</c:v>
              </c:pt>
              <c:pt idx="3">
                <c:v>10512</c:v>
              </c:pt>
              <c:pt idx="4">
                <c:v>14565</c:v>
              </c:pt>
              <c:pt idx="5">
                <c:v>11590</c:v>
              </c:pt>
              <c:pt idx="6">
                <c:v>36469</c:v>
              </c:pt>
              <c:pt idx="7">
                <c:v>12795</c:v>
              </c:pt>
              <c:pt idx="8">
                <c:v>31000</c:v>
              </c:pt>
              <c:pt idx="9">
                <c:v>76644</c:v>
              </c:pt>
            </c:numLit>
          </c:val>
        </c:ser>
        <c:ser>
          <c:idx val="1"/>
          <c:order val="1"/>
          <c:tx>
            <c:v>奈 良 市</c:v>
          </c:tx>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50" b="0" i="1"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150" b="0" i="1"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Lit>
              <c:ptCount val="10"/>
              <c:pt idx="0">
                <c:v>食料</c:v>
              </c:pt>
              <c:pt idx="1">
                <c:v>住居</c:v>
              </c:pt>
              <c:pt idx="2">
                <c:v>光熱・水道</c:v>
              </c:pt>
              <c:pt idx="3">
                <c:v>家具・家事用品</c:v>
              </c:pt>
              <c:pt idx="4">
                <c:v>被服及び履物</c:v>
              </c:pt>
              <c:pt idx="5">
                <c:v>保健医療</c:v>
              </c:pt>
              <c:pt idx="6">
                <c:v>交通・通信</c:v>
              </c:pt>
              <c:pt idx="7">
                <c:v>教育</c:v>
              </c:pt>
              <c:pt idx="8">
                <c:v>教養娯楽</c:v>
              </c:pt>
              <c:pt idx="9">
                <c:v>その他の消費支出</c:v>
              </c:pt>
            </c:strLit>
          </c:cat>
          <c:val>
            <c:numLit>
              <c:ptCount val="10"/>
              <c:pt idx="0">
                <c:v>67847</c:v>
              </c:pt>
              <c:pt idx="1">
                <c:v>16649</c:v>
              </c:pt>
              <c:pt idx="2">
                <c:v>20759</c:v>
              </c:pt>
              <c:pt idx="3">
                <c:v>9611</c:v>
              </c:pt>
              <c:pt idx="4">
                <c:v>17163</c:v>
              </c:pt>
              <c:pt idx="5">
                <c:v>12504</c:v>
              </c:pt>
              <c:pt idx="6">
                <c:v>39562</c:v>
              </c:pt>
              <c:pt idx="7">
                <c:v>10717</c:v>
              </c:pt>
              <c:pt idx="8">
                <c:v>29402</c:v>
              </c:pt>
              <c:pt idx="9">
                <c:v>71490</c:v>
              </c:pt>
            </c:numLit>
          </c:val>
        </c:ser>
        <c:holeSize val="50"/>
      </c:doughnutChart>
      <c:spPr>
        <a:noFill/>
        <a:ln>
          <a:noFill/>
        </a:ln>
      </c:spPr>
    </c:plotArea>
    <c:plotVisOnly val="1"/>
    <c:dispBlanksAs val="gap"/>
    <c:showDLblsOverMax val="0"/>
  </c:chart>
  <c:spPr>
    <a:ln w="3175">
      <a:noFill/>
    </a:ln>
  </c:spPr>
  <c:txPr>
    <a:bodyPr vert="horz" rot="0"/>
    <a:lstStyle/>
    <a:p>
      <a:pPr>
        <a:defRPr lang="en-US" cap="none" sz="400"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'15ホームページ'!#REF!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'15ホームページ'!#REF!</c:f>
              <c:strCache>
                <c:ptCount val="1"/>
                <c:pt idx="0">
                  <c:v>1</c:v>
                </c:pt>
              </c:strCache>
            </c:strRef>
          </c:cat>
          <c:val>
            <c:numRef>
              <c:f>'15ホームページ'!#REF!</c:f>
              <c:numCache>
                <c:ptCount val="1"/>
                <c:pt idx="0">
                  <c:v>1</c:v>
                </c:pt>
              </c:numCache>
            </c:numRef>
          </c:val>
          <c:smooth val="0"/>
        </c:ser>
        <c:ser>
          <c:idx val="1"/>
          <c:order val="1"/>
          <c:tx>
            <c:strRef>
              <c:f>'15ホームページ'!#REF!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'15ホームページ'!#REF!</c:f>
              <c:strCache>
                <c:ptCount val="1"/>
                <c:pt idx="0">
                  <c:v>1</c:v>
                </c:pt>
              </c:strCache>
            </c:strRef>
          </c:cat>
          <c:val>
            <c:numRef>
              <c:f>'15ホームページ'!#REF!</c:f>
              <c:numCache>
                <c:ptCount val="1"/>
                <c:pt idx="0">
                  <c:v>1</c:v>
                </c:pt>
              </c:numCache>
            </c:numRef>
          </c:val>
          <c:smooth val="0"/>
        </c:ser>
        <c:marker val="1"/>
        <c:axId val="28172610"/>
        <c:axId val="52226899"/>
      </c:lineChart>
      <c:catAx>
        <c:axId val="28172610"/>
        <c:scaling>
          <c:orientation val="minMax"/>
        </c:scaling>
        <c:axPos val="b"/>
        <c:delete val="0"/>
        <c:numFmt formatCode="General" sourceLinked="1"/>
        <c:majorTickMark val="in"/>
        <c:minorTickMark val="none"/>
        <c:tickLblPos val="nextTo"/>
        <c:crossAx val="52226899"/>
        <c:crosses val="autoZero"/>
        <c:auto val="1"/>
        <c:lblOffset val="100"/>
        <c:tickLblSkip val="1"/>
        <c:noMultiLvlLbl val="0"/>
      </c:catAx>
      <c:valAx>
        <c:axId val="52226899"/>
        <c:scaling>
          <c:orientation val="minMax"/>
          <c:min val="10000"/>
        </c:scaling>
        <c:axPos val="l"/>
        <c:title>
          <c:tx>
            <c:rich>
              <a:bodyPr vert="horz" rot="0" anchor="ctr"/>
              <a:lstStyle/>
              <a:p>
                <a:pPr algn="ctr">
                  <a:defRPr/>
                </a:pPr>
                <a:r>
                  <a:rPr lang="en-US" cap="none" sz="22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28172610"/>
        <c:crossesAt val="1"/>
        <c:crossBetween val="between"/>
        <c:dispUnits/>
        <c:majorUnit val="5000"/>
        <c:minorUnit val="5000"/>
      </c:valAx>
      <c:spPr>
        <a:solidFill>
          <a:srgbClr val="FFFFFF"/>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525"/>
          <c:y val="0"/>
          <c:w val="0.79525"/>
          <c:h val="0.9615"/>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noFill/>
            </c:spPr>
          </c:dPt>
          <c:dPt>
            <c:idx val="2"/>
            <c:spPr>
              <a:pattFill prst="lgCheck">
                <a:fgClr>
                  <a:srgbClr val="00FFFF"/>
                </a:fgClr>
                <a:bgClr>
                  <a:srgbClr val="FFFFCC"/>
                </a:bgClr>
              </a:pattFill>
            </c:spPr>
          </c:dPt>
          <c:dPt>
            <c:idx val="6"/>
            <c:spPr>
              <a:pattFill prst="ltDnDiag">
                <a:fgClr>
                  <a:srgbClr val="0066CC"/>
                </a:fgClr>
                <a:bgClr>
                  <a:srgbClr val="FFFFFF"/>
                </a:bgClr>
              </a:pattFill>
            </c:spPr>
          </c:dPt>
          <c:dPt>
            <c:idx val="8"/>
            <c:spPr>
              <a:pattFill prst="smGrid">
                <a:fgClr>
                  <a:srgbClr val="FFFFCC"/>
                </a:fgClr>
                <a:bgClr>
                  <a:srgbClr val="FF8080"/>
                </a:bgClr>
              </a:pattFill>
            </c:spPr>
          </c:dPt>
          <c:dPt>
            <c:idx val="9"/>
            <c:spPr>
              <a:pattFill prst="pct5">
                <a:fgClr>
                  <a:srgbClr val="FFFFCC"/>
                </a:fgClr>
                <a:bgClr>
                  <a:srgbClr val="99CCFF"/>
                </a:bgClr>
              </a:pattFill>
            </c:spPr>
          </c:dP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6"/>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8"/>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9"/>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numFmt formatCode="0.0%" sourceLinked="0"/>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Lit>
              <c:ptCount val="10"/>
              <c:pt idx="0">
                <c:v>食料</c:v>
              </c:pt>
              <c:pt idx="1">
                <c:v>住居</c:v>
              </c:pt>
              <c:pt idx="2">
                <c:v>光熱・水道</c:v>
              </c:pt>
              <c:pt idx="3">
                <c:v>家具・家事用品</c:v>
              </c:pt>
              <c:pt idx="4">
                <c:v>被服及び履物</c:v>
              </c:pt>
              <c:pt idx="5">
                <c:v>保健医療</c:v>
              </c:pt>
              <c:pt idx="6">
                <c:v>交通・通信</c:v>
              </c:pt>
              <c:pt idx="7">
                <c:v>教育</c:v>
              </c:pt>
              <c:pt idx="8">
                <c:v>教養娯楽</c:v>
              </c:pt>
              <c:pt idx="9">
                <c:v>その他の消費支出</c:v>
              </c:pt>
            </c:strLit>
          </c:cat>
          <c:val>
            <c:numLit>
              <c:ptCount val="10"/>
              <c:pt idx="0">
                <c:v>0.23217005977734673</c:v>
              </c:pt>
              <c:pt idx="1">
                <c:v>0.06687198263185548</c:v>
              </c:pt>
              <c:pt idx="2">
                <c:v>0.06906282734623607</c:v>
              </c:pt>
              <c:pt idx="3">
                <c:v>0.03400931191614649</c:v>
              </c:pt>
              <c:pt idx="4">
                <c:v>0.04615313442798465</c:v>
              </c:pt>
              <c:pt idx="5">
                <c:v>0.04077350366627784</c:v>
              </c:pt>
              <c:pt idx="6">
                <c:v>0.12393307845074565</c:v>
              </c:pt>
              <c:pt idx="7">
                <c:v>0.043958985272104234</c:v>
              </c:pt>
              <c:pt idx="8">
                <c:v>0.0999064843055551</c:v>
              </c:pt>
              <c:pt idx="9">
                <c:v>0.24316063220574774</c:v>
              </c:pt>
            </c:numLit>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noFill/>
            </c:spPr>
          </c:dPt>
          <c:dPt>
            <c:idx val="2"/>
            <c:spPr>
              <a:pattFill prst="lgCheck">
                <a:fgClr>
                  <a:srgbClr val="00FFFF"/>
                </a:fgClr>
                <a:bgClr>
                  <a:srgbClr val="FFFFCC"/>
                </a:bgClr>
              </a:pattFill>
            </c:spPr>
          </c:dPt>
          <c:dPt>
            <c:idx val="6"/>
            <c:spPr>
              <a:pattFill prst="ltDnDiag">
                <a:fgClr>
                  <a:srgbClr val="0066CC"/>
                </a:fgClr>
                <a:bgClr>
                  <a:srgbClr val="FFFFFF"/>
                </a:bgClr>
              </a:pattFill>
            </c:spPr>
          </c:dPt>
          <c:dPt>
            <c:idx val="8"/>
            <c:spPr>
              <a:pattFill prst="smGrid">
                <a:fgClr>
                  <a:srgbClr val="FFFFCC"/>
                </a:fgClr>
                <a:bgClr>
                  <a:srgbClr val="FF8080"/>
                </a:bgClr>
              </a:pattFill>
            </c:spPr>
          </c:dPt>
          <c:dPt>
            <c:idx val="9"/>
            <c:spPr>
              <a:pattFill prst="pct5">
                <a:fgClr>
                  <a:srgbClr val="FFCC99"/>
                </a:fgClr>
                <a:bgClr>
                  <a:srgbClr val="99CCFF"/>
                </a:bgClr>
              </a:pattFill>
            </c:spPr>
          </c:dPt>
          <c:dLbls>
            <c:dLbl>
              <c:idx val="0"/>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家具・家事用品　3.4%</a:t>
                    </a:r>
                  </a:p>
                </c:rich>
              </c:tx>
              <c:numFmt formatCode="General" sourceLinked="1"/>
              <c:spPr>
                <a:solidFill>
                  <a:srgbClr val="FFFFFF"/>
                </a:solid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800" b="0" i="0" u="none" baseline="0">
                        <a:latin typeface="ＭＳ Ｐゴシック"/>
                        <a:ea typeface="ＭＳ Ｐゴシック"/>
                        <a:cs typeface="ＭＳ Ｐゴシック"/>
                      </a:rPr>
                      <a:t>被服及び
履物　4.6%</a:t>
                    </a:r>
                  </a:p>
                </c:rich>
              </c:tx>
              <c:numFmt formatCode="General" sourceLinked="1"/>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8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Lit>
              <c:ptCount val="10"/>
              <c:pt idx="0">
                <c:v>食料</c:v>
              </c:pt>
              <c:pt idx="1">
                <c:v>住居</c:v>
              </c:pt>
              <c:pt idx="2">
                <c:v>光熱・水道</c:v>
              </c:pt>
              <c:pt idx="3">
                <c:v>家具・家事用品</c:v>
              </c:pt>
              <c:pt idx="4">
                <c:v>被服及び履物</c:v>
              </c:pt>
              <c:pt idx="5">
                <c:v>保健医療</c:v>
              </c:pt>
              <c:pt idx="6">
                <c:v>交通・通信</c:v>
              </c:pt>
              <c:pt idx="7">
                <c:v>教育</c:v>
              </c:pt>
              <c:pt idx="8">
                <c:v>教養娯楽</c:v>
              </c:pt>
              <c:pt idx="9">
                <c:v>その他の消費支出</c:v>
              </c:pt>
            </c:strLit>
          </c:cat>
          <c:val>
            <c:numLit>
              <c:ptCount val="10"/>
              <c:pt idx="0">
                <c:v>0.21565191162054143</c:v>
              </c:pt>
              <c:pt idx="1">
                <c:v>0.09164618052937185</c:v>
              </c:pt>
              <c:pt idx="2">
                <c:v>0.06157303370786517</c:v>
              </c:pt>
              <c:pt idx="3">
                <c:v>0.0340125179096599</c:v>
              </c:pt>
              <c:pt idx="4">
                <c:v>0.04557725661714803</c:v>
              </c:pt>
              <c:pt idx="5">
                <c:v>0.042108438277656285</c:v>
              </c:pt>
              <c:pt idx="6">
                <c:v>0.13027071864866904</c:v>
              </c:pt>
              <c:pt idx="7">
                <c:v>0.04374632380665108</c:v>
              </c:pt>
              <c:pt idx="8">
                <c:v>0.0972415353291607</c:v>
              </c:pt>
              <c:pt idx="9">
                <c:v>0.23817811628082347</c:v>
              </c:pt>
            </c:numLit>
          </c:val>
        </c:ser>
        <c:holeSize val="50"/>
      </c:doughnutChart>
      <c:spPr>
        <a:noFill/>
        <a:ln>
          <a:noFill/>
        </a:ln>
      </c:spPr>
    </c:plotArea>
    <c:plotVisOnly val="1"/>
    <c:dispBlanksAs val="gap"/>
    <c:showDLblsOverMax val="0"/>
  </c:chart>
  <c:spPr>
    <a:noFill/>
    <a:ln>
      <a:noFill/>
    </a:ln>
  </c:spPr>
  <c:txPr>
    <a:bodyPr vert="horz" rot="0"/>
    <a:lstStyle/>
    <a:p>
      <a:pPr>
        <a:defRPr lang="en-US" cap="none" sz="1050" b="0" i="0" u="none" baseline="0">
          <a:latin typeface="ＭＳ Ｐゴシック"/>
          <a:ea typeface="ＭＳ Ｐゴシック"/>
          <a:cs typeface="ＭＳ Ｐゴシック"/>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1" i="1" u="none" baseline="0">
                <a:solidFill>
                  <a:srgbClr val="FF0000"/>
                </a:solidFill>
                <a:latin typeface="ＭＳ Ｐゴシック"/>
                <a:ea typeface="ＭＳ Ｐゴシック"/>
                <a:cs typeface="ＭＳ Ｐゴシック"/>
              </a:rPr>
              <a:t>図３　　1世帯１ヶ月あたりの消費支出（奈良市･全世帯）</a:t>
            </a:r>
          </a:p>
        </c:rich>
      </c:tx>
      <c:layout/>
      <c:spPr>
        <a:noFill/>
        <a:ln>
          <a:noFill/>
        </a:ln>
      </c:spPr>
    </c:title>
    <c:plotArea>
      <c:layout/>
      <c:barChart>
        <c:barDir val="col"/>
        <c:grouping val="clustered"/>
        <c:varyColors val="0"/>
        <c:ser>
          <c:idx val="0"/>
          <c:order val="0"/>
          <c:spPr>
            <a:noFill/>
          </c:spPr>
          <c:invertIfNegative val="0"/>
          <c:extLst>
            <c:ext xmlns:c14="http://schemas.microsoft.com/office/drawing/2007/8/2/chart" uri="{6F2FDCE9-48DA-4B69-8628-5D25D57E5C99}">
              <c14:invertSolidFillFmt>
                <c14:spPr>
                  <a:solidFill>
                    <a:srgbClr val="000000"/>
                  </a:solidFill>
                </c14:spPr>
              </c14:invertSolidFillFmt>
            </c:ext>
          </c:extLst>
          <c:dPt>
            <c:idx val="11"/>
            <c:invertIfNegative val="0"/>
            <c:spPr>
              <a:noFill/>
            </c:spPr>
          </c:dPt>
          <c:dPt>
            <c:idx val="12"/>
            <c:invertIfNegative val="0"/>
            <c:spPr>
              <a:noFill/>
            </c:spPr>
          </c:dPt>
          <c:dPt>
            <c:idx val="13"/>
            <c:invertIfNegative val="0"/>
            <c:spPr>
              <a:solidFill>
                <a:srgbClr val="333333"/>
              </a:solidFill>
            </c:spPr>
          </c:dPt>
          <c:dLbls>
            <c:dLbl>
              <c:idx val="13"/>
              <c:layout>
                <c:manualLayout>
                  <c:x val="0"/>
                  <c:y val="0"/>
                </c:manualLayout>
              </c:layout>
              <c:txPr>
                <a:bodyPr vert="horz" rot="0" anchor="ctr"/>
                <a:lstStyle/>
                <a:p>
                  <a:pPr algn="ctr">
                    <a:defRPr lang="en-US" cap="none" sz="225" b="0" i="1" u="none" baseline="0">
                      <a:latin typeface="ＭＳ Ｐゴシック"/>
                      <a:ea typeface="ＭＳ Ｐゴシック"/>
                      <a:cs typeface="ＭＳ Ｐゴシック"/>
                    </a:defRPr>
                  </a:pPr>
                </a:p>
              </c:txPr>
              <c:numFmt formatCode="General" sourceLinked="1"/>
              <c:spPr>
                <a:solidFill>
                  <a:srgbClr val="FFFFFF"/>
                </a:solidFill>
                <a:ln w="3175">
                  <a:noFill/>
                </a:ln>
              </c:spPr>
              <c:showLegendKey val="0"/>
              <c:showVal val="1"/>
              <c:showBubbleSize val="0"/>
              <c:showCatName val="0"/>
              <c:showSerName val="0"/>
              <c:showPercent val="0"/>
            </c:dLbl>
            <c:numFmt formatCode="General" sourceLinked="1"/>
            <c:spPr>
              <a:solidFill>
                <a:srgbClr val="FFFFFF"/>
              </a:solidFill>
              <a:ln w="3175">
                <a:noFill/>
              </a:ln>
            </c:spPr>
            <c:txPr>
              <a:bodyPr vert="horz" rot="0" anchor="ctr"/>
              <a:lstStyle/>
              <a:p>
                <a:pPr algn="ctr">
                  <a:defRPr lang="en-US" cap="none" sz="225" b="0" i="1" u="none" baseline="0">
                    <a:latin typeface="ＭＳ Ｐゴシック"/>
                    <a:ea typeface="ＭＳ Ｐゴシック"/>
                    <a:cs typeface="ＭＳ Ｐゴシック"/>
                  </a:defRPr>
                </a:pPr>
              </a:p>
            </c:txPr>
            <c:showLegendKey val="0"/>
            <c:showVal val="0"/>
            <c:showBubbleSize val="0"/>
            <c:showCatName val="0"/>
            <c:showSerName val="0"/>
            <c:showPercent val="0"/>
          </c:dLbls>
          <c:cat>
            <c:strLit>
              <c:ptCount val="14"/>
              <c:pt idx="0">
                <c:v>元年</c:v>
              </c:pt>
              <c:pt idx="1">
                <c:v>2年</c:v>
              </c:pt>
              <c:pt idx="2">
                <c:v>3年</c:v>
              </c:pt>
              <c:pt idx="3">
                <c:v>4年</c:v>
              </c:pt>
              <c:pt idx="4">
                <c:v>5年</c:v>
              </c:pt>
              <c:pt idx="5">
                <c:v>6年</c:v>
              </c:pt>
              <c:pt idx="6">
                <c:v>7年</c:v>
              </c:pt>
              <c:pt idx="7">
                <c:v>8年</c:v>
              </c:pt>
              <c:pt idx="8">
                <c:v>9年</c:v>
              </c:pt>
              <c:pt idx="9">
                <c:v>10年</c:v>
              </c:pt>
              <c:pt idx="10">
                <c:v>11年</c:v>
              </c:pt>
              <c:pt idx="11">
                <c:v>12年</c:v>
              </c:pt>
              <c:pt idx="12">
                <c:v>13年</c:v>
              </c:pt>
              <c:pt idx="13">
                <c:v>14年</c:v>
              </c:pt>
            </c:strLit>
          </c:cat>
          <c:val>
            <c:numLit>
              <c:ptCount val="14"/>
              <c:pt idx="0">
                <c:v>310462</c:v>
              </c:pt>
              <c:pt idx="1">
                <c:v>319319</c:v>
              </c:pt>
              <c:pt idx="2">
                <c:v>333002</c:v>
              </c:pt>
              <c:pt idx="3">
                <c:v>333945</c:v>
              </c:pt>
              <c:pt idx="4">
                <c:v>358315</c:v>
              </c:pt>
              <c:pt idx="5">
                <c:v>352929</c:v>
              </c:pt>
              <c:pt idx="6">
                <c:v>361568</c:v>
              </c:pt>
              <c:pt idx="7">
                <c:v>374955</c:v>
              </c:pt>
              <c:pt idx="8">
                <c:v>343718</c:v>
              </c:pt>
              <c:pt idx="9">
                <c:v>339312</c:v>
              </c:pt>
              <c:pt idx="10">
                <c:v>327176</c:v>
              </c:pt>
              <c:pt idx="11">
                <c:v>319085</c:v>
              </c:pt>
              <c:pt idx="12">
                <c:v>345673</c:v>
              </c:pt>
              <c:pt idx="13">
                <c:v>295704</c:v>
              </c:pt>
            </c:numLit>
          </c:val>
        </c:ser>
        <c:gapWidth val="80"/>
        <c:axId val="280044"/>
        <c:axId val="2520397"/>
      </c:barChart>
      <c:catAx>
        <c:axId val="280044"/>
        <c:scaling>
          <c:orientation val="minMax"/>
        </c:scaling>
        <c:axPos val="b"/>
        <c:delete val="0"/>
        <c:numFmt formatCode="General" sourceLinked="1"/>
        <c:majorTickMark val="in"/>
        <c:minorTickMark val="none"/>
        <c:tickLblPos val="nextTo"/>
        <c:txPr>
          <a:bodyPr/>
          <a:lstStyle/>
          <a:p>
            <a:pPr>
              <a:defRPr lang="en-US" cap="none" sz="225" b="0" i="1" u="none" baseline="0">
                <a:latin typeface="ＭＳ Ｐゴシック"/>
                <a:ea typeface="ＭＳ Ｐゴシック"/>
                <a:cs typeface="ＭＳ Ｐゴシック"/>
              </a:defRPr>
            </a:pPr>
          </a:p>
        </c:txPr>
        <c:crossAx val="2520397"/>
        <c:crossesAt val="0"/>
        <c:auto val="1"/>
        <c:lblOffset val="60"/>
        <c:noMultiLvlLbl val="0"/>
      </c:catAx>
      <c:valAx>
        <c:axId val="2520397"/>
        <c:scaling>
          <c:orientation val="minMax"/>
          <c:min val="0"/>
        </c:scaling>
        <c:axPos val="l"/>
        <c:title>
          <c:tx>
            <c:rich>
              <a:bodyPr vert="horz" rot="0" anchor="ctr"/>
              <a:lstStyle/>
              <a:p>
                <a:pPr algn="ctr">
                  <a:defRPr/>
                </a:pPr>
                <a:r>
                  <a:rPr lang="en-US" cap="none" sz="200" b="0" i="1" u="none" baseline="0">
                    <a:latin typeface="ＭＳ Ｐゴシック"/>
                    <a:ea typeface="ＭＳ Ｐゴシック"/>
                    <a:cs typeface="ＭＳ Ｐゴシック"/>
                  </a:rPr>
                  <a:t>単位：円</a:t>
                </a:r>
              </a:p>
            </c:rich>
          </c:tx>
          <c:layout/>
          <c:overlay val="0"/>
          <c:spPr>
            <a:noFill/>
            <a:ln>
              <a:noFill/>
            </a:ln>
          </c:spPr>
        </c:title>
        <c:majorGridlines/>
        <c:delete val="0"/>
        <c:numFmt formatCode="#,##0_ " sourceLinked="0"/>
        <c:majorTickMark val="in"/>
        <c:minorTickMark val="none"/>
        <c:tickLblPos val="nextTo"/>
        <c:txPr>
          <a:bodyPr/>
          <a:lstStyle/>
          <a:p>
            <a:pPr>
              <a:defRPr lang="en-US" cap="none" sz="225" b="0" i="1" u="none" baseline="0">
                <a:latin typeface="ＭＳ Ｐゴシック"/>
                <a:ea typeface="ＭＳ Ｐゴシック"/>
                <a:cs typeface="ＭＳ Ｐゴシック"/>
              </a:defRPr>
            </a:pPr>
          </a:p>
        </c:txPr>
        <c:crossAx val="280044"/>
        <c:crossesAt val="1"/>
        <c:crossBetween val="between"/>
        <c:dispUnits/>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250" b="0" i="0" u="none" baseline="0">
          <a:latin typeface="ＭＳ Ｐゴシック"/>
          <a:ea typeface="ＭＳ Ｐゴシック"/>
          <a:cs typeface="ＭＳ Ｐゴシック"/>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50" b="1" i="1" u="none" baseline="0">
                <a:solidFill>
                  <a:srgbClr val="FF0000"/>
                </a:solidFill>
                <a:latin typeface="ＭＳ Ｐゴシック"/>
                <a:ea typeface="ＭＳ Ｐゴシック"/>
                <a:cs typeface="ＭＳ Ｐゴシック"/>
              </a:rPr>
              <a:t>図４　　世帯員１人当たり消費支出の対前年実質増加率の推移</a:t>
            </a:r>
          </a:p>
        </c:rich>
      </c:tx>
      <c:layout/>
      <c:spPr>
        <a:noFill/>
        <a:ln>
          <a:noFill/>
        </a:ln>
      </c:spPr>
    </c:title>
    <c:plotArea>
      <c:layout/>
      <c:lineChart>
        <c:grouping val="standard"/>
        <c:varyColors val="0"/>
        <c:ser>
          <c:idx val="0"/>
          <c:order val="0"/>
          <c:tx>
            <c:v>奈良市</c:v>
          </c:tx>
          <c:spPr>
            <a:ln w="381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元年</c:v>
              </c:pt>
              <c:pt idx="1">
                <c:v>2年</c:v>
              </c:pt>
              <c:pt idx="2">
                <c:v>3年</c:v>
              </c:pt>
              <c:pt idx="3">
                <c:v>4年</c:v>
              </c:pt>
              <c:pt idx="4">
                <c:v>5年</c:v>
              </c:pt>
              <c:pt idx="5">
                <c:v>6年</c:v>
              </c:pt>
              <c:pt idx="6">
                <c:v>7年</c:v>
              </c:pt>
              <c:pt idx="7">
                <c:v>8年</c:v>
              </c:pt>
              <c:pt idx="8">
                <c:v>9年</c:v>
              </c:pt>
              <c:pt idx="9">
                <c:v>10年</c:v>
              </c:pt>
              <c:pt idx="10">
                <c:v>11年</c:v>
              </c:pt>
              <c:pt idx="11">
                <c:v>12年</c:v>
              </c:pt>
              <c:pt idx="12">
                <c:v>13年</c:v>
              </c:pt>
              <c:pt idx="13">
                <c:v>14年</c:v>
              </c:pt>
            </c:strLit>
          </c:cat>
          <c:val>
            <c:numLit>
              <c:ptCount val="14"/>
              <c:pt idx="0">
                <c:v>2.495662480802906</c:v>
              </c:pt>
              <c:pt idx="1">
                <c:v>-3.5635680716972615</c:v>
              </c:pt>
              <c:pt idx="2">
                <c:v>-1.5999481925395855</c:v>
              </c:pt>
              <c:pt idx="3">
                <c:v>0.48797034274407736</c:v>
              </c:pt>
              <c:pt idx="4">
                <c:v>7.27824327300182</c:v>
              </c:pt>
              <c:pt idx="5">
                <c:v>1.0034244936055359</c:v>
              </c:pt>
              <c:pt idx="6">
                <c:v>5.674888515229171</c:v>
              </c:pt>
              <c:pt idx="7">
                <c:v>-0.13667104643896266</c:v>
              </c:pt>
              <c:pt idx="8">
                <c:v>-7.520641269148072</c:v>
              </c:pt>
              <c:pt idx="9">
                <c:v>0.09654467743595774</c:v>
              </c:pt>
              <c:pt idx="10">
                <c:v>-5.004130159531812</c:v>
              </c:pt>
              <c:pt idx="11">
                <c:v>2.712602063363235</c:v>
              </c:pt>
              <c:pt idx="12">
                <c:v>5.351888385548833</c:v>
              </c:pt>
              <c:pt idx="13">
                <c:v>-7.1253924130119515</c:v>
              </c:pt>
            </c:numLit>
          </c:val>
          <c:smooth val="0"/>
        </c:ser>
        <c:ser>
          <c:idx val="1"/>
          <c:order val="1"/>
          <c:tx>
            <c:v>全国</c:v>
          </c:tx>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4"/>
              <c:pt idx="0">
                <c:v>元年</c:v>
              </c:pt>
              <c:pt idx="1">
                <c:v>2年</c:v>
              </c:pt>
              <c:pt idx="2">
                <c:v>3年</c:v>
              </c:pt>
              <c:pt idx="3">
                <c:v>4年</c:v>
              </c:pt>
              <c:pt idx="4">
                <c:v>5年</c:v>
              </c:pt>
              <c:pt idx="5">
                <c:v>6年</c:v>
              </c:pt>
              <c:pt idx="6">
                <c:v>7年</c:v>
              </c:pt>
              <c:pt idx="7">
                <c:v>8年</c:v>
              </c:pt>
              <c:pt idx="8">
                <c:v>9年</c:v>
              </c:pt>
              <c:pt idx="9">
                <c:v>10年</c:v>
              </c:pt>
              <c:pt idx="10">
                <c:v>11年</c:v>
              </c:pt>
              <c:pt idx="11">
                <c:v>12年</c:v>
              </c:pt>
              <c:pt idx="12">
                <c:v>13年</c:v>
              </c:pt>
              <c:pt idx="13">
                <c:v>14年</c:v>
              </c:pt>
            </c:strLit>
          </c:cat>
          <c:val>
            <c:numLit>
              <c:ptCount val="14"/>
              <c:pt idx="0">
                <c:v>0.9914236199338973</c:v>
              </c:pt>
              <c:pt idx="1">
                <c:v>2.239640408686455</c:v>
              </c:pt>
              <c:pt idx="2">
                <c:v>1.5552960759199976</c:v>
              </c:pt>
              <c:pt idx="3">
                <c:v>1.468205012030225</c:v>
              </c:pt>
              <c:pt idx="4">
                <c:v>0.49513900542055467</c:v>
              </c:pt>
              <c:pt idx="5">
                <c:v>-0.3497448085072392</c:v>
              </c:pt>
              <c:pt idx="6">
                <c:v>0.312899549516203</c:v>
              </c:pt>
              <c:pt idx="7">
                <c:v>2.328929731932277</c:v>
              </c:pt>
              <c:pt idx="8">
                <c:v>-0.2545851728995956</c:v>
              </c:pt>
              <c:pt idx="9">
                <c:v>-1.3323450121116167</c:v>
              </c:pt>
              <c:pt idx="10">
                <c:v>-0.888154924381567</c:v>
              </c:pt>
              <c:pt idx="11">
                <c:v>0.8993231849778738</c:v>
              </c:pt>
              <c:pt idx="12">
                <c:v>-1.1675815709063784</c:v>
              </c:pt>
              <c:pt idx="13">
                <c:v>1.2259510331006425</c:v>
              </c:pt>
            </c:numLit>
          </c:val>
          <c:smooth val="0"/>
        </c:ser>
        <c:marker val="1"/>
        <c:axId val="22683574"/>
        <c:axId val="2825575"/>
      </c:lineChart>
      <c:catAx>
        <c:axId val="22683574"/>
        <c:scaling>
          <c:orientation val="minMax"/>
        </c:scaling>
        <c:axPos val="b"/>
        <c:delete val="0"/>
        <c:numFmt formatCode="General" sourceLinked="1"/>
        <c:majorTickMark val="in"/>
        <c:minorTickMark val="none"/>
        <c:tickLblPos val="low"/>
        <c:txPr>
          <a:bodyPr/>
          <a:lstStyle/>
          <a:p>
            <a:pPr>
              <a:defRPr lang="en-US" cap="none" sz="175" b="0" i="1" u="none" baseline="0">
                <a:latin typeface="ＭＳ Ｐゴシック"/>
                <a:ea typeface="ＭＳ Ｐゴシック"/>
                <a:cs typeface="ＭＳ Ｐゴシック"/>
              </a:defRPr>
            </a:pPr>
          </a:p>
        </c:txPr>
        <c:crossAx val="2825575"/>
        <c:crosses val="autoZero"/>
        <c:auto val="1"/>
        <c:lblOffset val="100"/>
        <c:noMultiLvlLbl val="0"/>
      </c:catAx>
      <c:valAx>
        <c:axId val="2825575"/>
        <c:scaling>
          <c:orientation val="minMax"/>
          <c:max val="8"/>
          <c:min val="-8"/>
        </c:scaling>
        <c:axPos val="l"/>
        <c:title>
          <c:tx>
            <c:rich>
              <a:bodyPr vert="horz" rot="0" anchor="ctr"/>
              <a:lstStyle/>
              <a:p>
                <a:pPr algn="ctr">
                  <a:defRPr/>
                </a:pPr>
                <a:r>
                  <a:rPr lang="en-US" cap="none" sz="100" b="0" i="1" u="none" baseline="0">
                    <a:latin typeface="ＭＳ Ｐゴシック"/>
                    <a:ea typeface="ＭＳ Ｐゴシック"/>
                    <a:cs typeface="ＭＳ Ｐゴシック"/>
                  </a:rPr>
                  <a:t>（％）</a:t>
                </a:r>
              </a:p>
            </c:rich>
          </c:tx>
          <c:layout/>
          <c:overlay val="0"/>
          <c:spPr>
            <a:noFill/>
            <a:ln>
              <a:noFill/>
            </a:ln>
          </c:spPr>
        </c:title>
        <c:majorGridlines>
          <c:spPr>
            <a:ln w="3175">
              <a:solidFill>
                <a:srgbClr val="969696"/>
              </a:solidFill>
              <a:prstDash val="sysDot"/>
            </a:ln>
          </c:spPr>
        </c:majorGridlines>
        <c:delete val="0"/>
        <c:numFmt formatCode="0_ ;[Red]\-0\ " sourceLinked="0"/>
        <c:majorTickMark val="in"/>
        <c:minorTickMark val="none"/>
        <c:tickLblPos val="nextTo"/>
        <c:txPr>
          <a:bodyPr/>
          <a:lstStyle/>
          <a:p>
            <a:pPr>
              <a:defRPr lang="en-US" cap="none" sz="175" b="0" i="1" u="none" baseline="0">
                <a:latin typeface="ＭＳ Ｐゴシック"/>
                <a:ea typeface="ＭＳ Ｐゴシック"/>
                <a:cs typeface="ＭＳ Ｐゴシック"/>
              </a:defRPr>
            </a:pPr>
          </a:p>
        </c:txPr>
        <c:crossAx val="22683574"/>
        <c:crossesAt val="1"/>
        <c:crossBetween val="between"/>
        <c:dispUnits/>
        <c:majorUnit val="2"/>
      </c:valAx>
      <c:spPr>
        <a:solidFill>
          <a:srgbClr val="FFFFFF"/>
        </a:solidFill>
        <a:ln w="12700">
          <a:solidFill>
            <a:srgbClr val="808080"/>
          </a:solidFill>
        </a:ln>
      </c:spPr>
    </c:plotArea>
    <c:legend>
      <c:legendPos val="r"/>
      <c:layout/>
      <c:overlay val="0"/>
      <c:spPr>
        <a:ln w="3175">
          <a:noFill/>
        </a:ln>
      </c:spPr>
      <c:txPr>
        <a:bodyPr vert="horz" rot="0"/>
        <a:lstStyle/>
        <a:p>
          <a:pPr>
            <a:defRPr lang="en-US" cap="none" sz="1100" b="0" i="1" u="none" baseline="0">
              <a:latin typeface="ＭＳ Ｐゴシック"/>
              <a:ea typeface="ＭＳ Ｐゴシック"/>
              <a:cs typeface="ＭＳ Ｐゴシック"/>
            </a:defRPr>
          </a:pPr>
        </a:p>
      </c:txPr>
    </c:legend>
    <c:plotVisOnly val="1"/>
    <c:dispBlanksAs val="gap"/>
    <c:showDLblsOverMax val="0"/>
  </c:chart>
  <c:spPr>
    <a:ln w="3175">
      <a:noFill/>
    </a:ln>
  </c:spPr>
  <c:txPr>
    <a:bodyPr vert="horz" rot="0"/>
    <a:lstStyle/>
    <a:p>
      <a:pPr>
        <a:defRPr lang="en-US" cap="none" sz="20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データ!#REF!</c:f>
              <c:strCache>
                <c:ptCount val="1"/>
                <c:pt idx="0">
                  <c:v>#REF!</c:v>
                </c:pt>
              </c:strCache>
            </c:strRef>
          </c:tx>
          <c:extLst>
            <c:ext xmlns:c14="http://schemas.microsoft.com/office/drawing/2007/8/2/chart" uri="{6F2FDCE9-48DA-4B69-8628-5D25D57E5C99}">
              <c14:invertSolidFillFmt>
                <c14:spPr>
                  <a:solidFill>
                    <a:srgbClr val="000000"/>
                  </a:solidFill>
                </c14:spPr>
              </c14:invertSolidFillFmt>
            </c:ext>
          </c:extLst>
          <c:marker>
            <c:symbol val="none"/>
          </c:marker>
          <c:cat>
            <c:strRef>
              <c:f>データ!#REF!</c:f>
              <c:strCache>
                <c:ptCount val="1"/>
                <c:pt idx="0">
                  <c:v>1</c:v>
                </c:pt>
              </c:strCache>
            </c:strRef>
          </c:cat>
          <c:val>
            <c:numRef>
              <c:f>データ!#REF!</c:f>
              <c:numCache>
                <c:ptCount val="1"/>
                <c:pt idx="0">
                  <c:v>1</c:v>
                </c:pt>
              </c:numCache>
            </c:numRef>
          </c:val>
          <c:smooth val="0"/>
        </c:ser>
        <c:ser>
          <c:idx val="1"/>
          <c:order val="1"/>
          <c:tx>
            <c:strRef>
              <c:f>データ!#REF!</c:f>
              <c:strCache>
                <c:ptCount val="1"/>
                <c:pt idx="0">
                  <c:v>#REF!</c:v>
                </c:pt>
              </c:strCache>
            </c:strRef>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データ!#REF!</c:f>
              <c:strCache>
                <c:ptCount val="1"/>
                <c:pt idx="0">
                  <c:v>1</c:v>
                </c:pt>
              </c:strCache>
            </c:strRef>
          </c:cat>
          <c:val>
            <c:numRef>
              <c:f>データ!#REF!</c:f>
              <c:numCache>
                <c:ptCount val="1"/>
                <c:pt idx="0">
                  <c:v>1</c:v>
                </c:pt>
              </c:numCache>
            </c:numRef>
          </c:val>
          <c:smooth val="0"/>
        </c:ser>
        <c:marker val="1"/>
        <c:axId val="25430176"/>
        <c:axId val="27544993"/>
      </c:lineChart>
      <c:catAx>
        <c:axId val="25430176"/>
        <c:scaling>
          <c:orientation val="minMax"/>
        </c:scaling>
        <c:axPos val="b"/>
        <c:delete val="0"/>
        <c:numFmt formatCode="General" sourceLinked="1"/>
        <c:majorTickMark val="in"/>
        <c:minorTickMark val="none"/>
        <c:tickLblPos val="nextTo"/>
        <c:crossAx val="27544993"/>
        <c:crosses val="autoZero"/>
        <c:auto val="1"/>
        <c:lblOffset val="100"/>
        <c:tickLblSkip val="1"/>
        <c:noMultiLvlLbl val="0"/>
      </c:catAx>
      <c:valAx>
        <c:axId val="27544993"/>
        <c:scaling>
          <c:orientation val="minMax"/>
          <c:min val="10000"/>
        </c:scaling>
        <c:axPos val="l"/>
        <c:title>
          <c:tx>
            <c:rich>
              <a:bodyPr vert="horz" rot="0" anchor="ctr"/>
              <a:lstStyle/>
              <a:p>
                <a:pPr algn="ctr">
                  <a:defRPr/>
                </a:pPr>
                <a:r>
                  <a:rPr lang="en-US" cap="none" sz="225" b="0" i="0" u="none" baseline="0">
                    <a:latin typeface="ＭＳ Ｐゴシック"/>
                    <a:ea typeface="ＭＳ Ｐゴシック"/>
                    <a:cs typeface="ＭＳ Ｐゴシック"/>
                  </a:rPr>
                  <a:t>（円）</a:t>
                </a:r>
              </a:p>
            </c:rich>
          </c:tx>
          <c:layout/>
          <c:overlay val="0"/>
          <c:spPr>
            <a:noFill/>
            <a:ln>
              <a:noFill/>
            </a:ln>
          </c:spPr>
        </c:title>
        <c:majorGridlines/>
        <c:delete val="0"/>
        <c:numFmt formatCode="General" sourceLinked="1"/>
        <c:majorTickMark val="in"/>
        <c:minorTickMark val="none"/>
        <c:tickLblPos val="nextTo"/>
        <c:crossAx val="25430176"/>
        <c:crossesAt val="1"/>
        <c:crossBetween val="between"/>
        <c:dispUnits/>
        <c:majorUnit val="5000"/>
        <c:minorUnit val="5000"/>
      </c:valAx>
      <c:spPr>
        <a:solidFill>
          <a:srgbClr val="FFFFFF"/>
        </a:solidFill>
        <a:ln w="12700">
          <a:solidFill>
            <a:srgbClr val="808080"/>
          </a:solidFill>
        </a:ln>
      </c:spPr>
    </c:plotArea>
    <c:legend>
      <c:legendPos val="r"/>
      <c:layout/>
      <c:overlay val="0"/>
    </c:legend>
    <c:plotVisOnly val="1"/>
    <c:dispBlanksAs val="gap"/>
    <c:showDLblsOverMax val="0"/>
  </c:chart>
  <c:spPr>
    <a:ln w="3175">
      <a:noFill/>
    </a:ln>
  </c:spPr>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
          <c:y val="0"/>
          <c:w val="0.94875"/>
          <c:h val="1"/>
        </c:manualLayout>
      </c:layout>
      <c:doughnut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noFill/>
            </c:spPr>
          </c:dPt>
          <c:dPt>
            <c:idx val="2"/>
            <c:spPr>
              <a:pattFill prst="lgCheck">
                <a:fgClr>
                  <a:srgbClr val="00FFFF"/>
                </a:fgClr>
                <a:bgClr>
                  <a:srgbClr val="FFFFCC"/>
                </a:bgClr>
              </a:pattFill>
            </c:spPr>
          </c:dPt>
          <c:dPt>
            <c:idx val="6"/>
            <c:spPr>
              <a:pattFill prst="ltDnDiag">
                <a:fgClr>
                  <a:srgbClr val="0066CC"/>
                </a:fgClr>
                <a:bgClr>
                  <a:srgbClr val="FFFFFF"/>
                </a:bgClr>
              </a:pattFill>
            </c:spPr>
          </c:dPt>
          <c:dPt>
            <c:idx val="8"/>
            <c:spPr>
              <a:pattFill prst="smGrid">
                <a:fgClr>
                  <a:srgbClr val="FFFFCC"/>
                </a:fgClr>
                <a:bgClr>
                  <a:srgbClr val="FF8080"/>
                </a:bgClr>
              </a:pattFill>
            </c:spPr>
          </c:dPt>
          <c:dPt>
            <c:idx val="9"/>
            <c:spPr>
              <a:pattFill prst="pct5">
                <a:fgClr>
                  <a:srgbClr val="FFFFCC"/>
                </a:fgClr>
                <a:bgClr>
                  <a:srgbClr val="99CCFF"/>
                </a:bgClr>
              </a:pattFill>
            </c:spPr>
          </c:dPt>
          <c:dLbls>
            <c:dLbl>
              <c:idx val="0"/>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2"/>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6"/>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8"/>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dLbl>
              <c:idx val="9"/>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0"/>
              <c:showSerName val="0"/>
              <c:showPercent val="1"/>
            </c:dLbl>
            <c:numFmt formatCode="0.0%" sourceLinked="0"/>
            <c:spPr>
              <a:solidFill>
                <a:srgbClr val="FFFFFF"/>
              </a:solidFill>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0"/>
            <c:showBubbleSize val="0"/>
            <c:showCatName val="0"/>
            <c:showSerName val="0"/>
            <c:showLeaderLines val="1"/>
            <c:showPercent val="1"/>
          </c:dLbls>
          <c:cat>
            <c:strLit>
              <c:ptCount val="10"/>
              <c:pt idx="0">
                <c:v>食料</c:v>
              </c:pt>
              <c:pt idx="1">
                <c:v>住居</c:v>
              </c:pt>
              <c:pt idx="2">
                <c:v>光熱・水道</c:v>
              </c:pt>
              <c:pt idx="3">
                <c:v>家具・家事用品</c:v>
              </c:pt>
              <c:pt idx="4">
                <c:v>被服及び履物</c:v>
              </c:pt>
              <c:pt idx="5">
                <c:v>保健医療</c:v>
              </c:pt>
              <c:pt idx="6">
                <c:v>交通・通信</c:v>
              </c:pt>
              <c:pt idx="7">
                <c:v>教育</c:v>
              </c:pt>
              <c:pt idx="8">
                <c:v>教養娯楽</c:v>
              </c:pt>
              <c:pt idx="9">
                <c:v>その他の消費支出</c:v>
              </c:pt>
            </c:strLit>
          </c:cat>
          <c:val>
            <c:numLit>
              <c:ptCount val="10"/>
              <c:pt idx="0">
                <c:v>0.23217005977734673</c:v>
              </c:pt>
              <c:pt idx="1">
                <c:v>0.06687198263185548</c:v>
              </c:pt>
              <c:pt idx="2">
                <c:v>0.06906282734623607</c:v>
              </c:pt>
              <c:pt idx="3">
                <c:v>0.03400931191614649</c:v>
              </c:pt>
              <c:pt idx="4">
                <c:v>0.04615313442798465</c:v>
              </c:pt>
              <c:pt idx="5">
                <c:v>0.04077350366627784</c:v>
              </c:pt>
              <c:pt idx="6">
                <c:v>0.12393307845074565</c:v>
              </c:pt>
              <c:pt idx="7">
                <c:v>0.043958985272104234</c:v>
              </c:pt>
              <c:pt idx="8">
                <c:v>0.0999064843055551</c:v>
              </c:pt>
              <c:pt idx="9">
                <c:v>0.24316063220574774</c:v>
              </c:pt>
            </c:numLit>
          </c:val>
        </c:ser>
        <c:ser>
          <c:idx val="1"/>
          <c:order val="1"/>
          <c:explosion val="0"/>
          <c:extLst>
            <c:ext xmlns:c14="http://schemas.microsoft.com/office/drawing/2007/8/2/chart" uri="{6F2FDCE9-48DA-4B69-8628-5D25D57E5C99}">
              <c14:invertSolidFillFmt>
                <c14:spPr>
                  <a:solidFill>
                    <a:srgbClr val="000000"/>
                  </a:solidFill>
                </c14:spPr>
              </c14:invertSolidFillFmt>
            </c:ext>
          </c:extLst>
          <c:dPt>
            <c:idx val="0"/>
            <c:spPr>
              <a:noFill/>
            </c:spPr>
          </c:dPt>
          <c:dPt>
            <c:idx val="2"/>
            <c:spPr>
              <a:pattFill prst="lgCheck">
                <a:fgClr>
                  <a:srgbClr val="00FFFF"/>
                </a:fgClr>
                <a:bgClr>
                  <a:srgbClr val="FFFFCC"/>
                </a:bgClr>
              </a:pattFill>
            </c:spPr>
          </c:dPt>
          <c:dPt>
            <c:idx val="6"/>
            <c:spPr>
              <a:pattFill prst="ltDnDiag">
                <a:fgClr>
                  <a:srgbClr val="0066CC"/>
                </a:fgClr>
                <a:bgClr>
                  <a:srgbClr val="FFFFFF"/>
                </a:bgClr>
              </a:pattFill>
            </c:spPr>
          </c:dPt>
          <c:dPt>
            <c:idx val="8"/>
            <c:spPr>
              <a:pattFill prst="smGrid">
                <a:fgClr>
                  <a:srgbClr val="FFFFCC"/>
                </a:fgClr>
                <a:bgClr>
                  <a:srgbClr val="FF8080"/>
                </a:bgClr>
              </a:pattFill>
            </c:spPr>
          </c:dPt>
          <c:dPt>
            <c:idx val="9"/>
            <c:spPr>
              <a:pattFill prst="pct5">
                <a:fgClr>
                  <a:srgbClr val="FFCC99"/>
                </a:fgClr>
                <a:bgClr>
                  <a:srgbClr val="99CCFF"/>
                </a:bgClr>
              </a:pattFill>
            </c:spPr>
          </c:dPt>
          <c:dLbls>
            <c:dLbl>
              <c:idx val="0"/>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layout>
                <c:manualLayout>
                  <c:x val="0"/>
                  <c:y val="0"/>
                </c:manualLayout>
              </c:layout>
              <c:tx>
                <c:rich>
                  <a:bodyPr vert="horz" rot="0" anchor="ctr"/>
                  <a:lstStyle/>
                  <a:p>
                    <a:pPr algn="ctr">
                      <a:defRPr/>
                    </a:pPr>
                    <a:r>
                      <a:rPr lang="en-US" cap="none" sz="600" b="0" i="0" u="none" baseline="0">
                        <a:latin typeface="ＭＳ Ｐゴシック"/>
                        <a:ea typeface="ＭＳ Ｐゴシック"/>
                        <a:cs typeface="ＭＳ Ｐゴシック"/>
                      </a:rPr>
                      <a:t>家具・家事用品　3.4%</a:t>
                    </a:r>
                  </a:p>
                </c:rich>
              </c:tx>
              <c:numFmt formatCode="General" sourceLinked="1"/>
              <c:spPr>
                <a:solidFill>
                  <a:srgbClr val="FFFFFF"/>
                </a:solid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600" b="0" i="0" u="none" baseline="0">
                        <a:latin typeface="ＭＳ Ｐゴシック"/>
                        <a:ea typeface="ＭＳ Ｐゴシック"/>
                        <a:cs typeface="ＭＳ Ｐゴシック"/>
                      </a:rPr>
                      <a:t>被服及び履物　4.6%</a:t>
                    </a:r>
                  </a:p>
                </c:rich>
              </c:tx>
              <c:numFmt formatCode="General" sourceLinked="1"/>
              <c:spPr>
                <a:solidFill>
                  <a:srgbClr val="FFFFFF"/>
                </a:solid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600" b="0" i="0" u="none" baseline="0">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numFmt formatCode="0.0%" sourceLinked="0"/>
            <c:spPr>
              <a:solidFill>
                <a:srgbClr val="FFFFFF"/>
              </a:solidFill>
              <a:ln w="3175">
                <a:noFill/>
              </a:ln>
            </c:spPr>
            <c:txPr>
              <a:bodyPr vert="horz" rot="0" anchor="ctr"/>
              <a:lstStyle/>
              <a:p>
                <a:pPr algn="ctr">
                  <a:defRPr lang="en-US" cap="none" sz="600" b="0" i="0" u="none" baseline="0">
                    <a:latin typeface="ＭＳ Ｐゴシック"/>
                    <a:ea typeface="ＭＳ Ｐゴシック"/>
                    <a:cs typeface="ＭＳ Ｐゴシック"/>
                  </a:defRPr>
                </a:pPr>
              </a:p>
            </c:txPr>
            <c:showLegendKey val="0"/>
            <c:showVal val="0"/>
            <c:showBubbleSize val="0"/>
            <c:showCatName val="1"/>
            <c:showSerName val="0"/>
            <c:showLeaderLines val="1"/>
            <c:showPercent val="1"/>
          </c:dLbls>
          <c:cat>
            <c:strLit>
              <c:ptCount val="10"/>
              <c:pt idx="0">
                <c:v>食料</c:v>
              </c:pt>
              <c:pt idx="1">
                <c:v>住居</c:v>
              </c:pt>
              <c:pt idx="2">
                <c:v>光熱・水道</c:v>
              </c:pt>
              <c:pt idx="3">
                <c:v>家具・家事用品</c:v>
              </c:pt>
              <c:pt idx="4">
                <c:v>被服及び履物</c:v>
              </c:pt>
              <c:pt idx="5">
                <c:v>保健医療</c:v>
              </c:pt>
              <c:pt idx="6">
                <c:v>交通・通信</c:v>
              </c:pt>
              <c:pt idx="7">
                <c:v>教育</c:v>
              </c:pt>
              <c:pt idx="8">
                <c:v>教養娯楽</c:v>
              </c:pt>
              <c:pt idx="9">
                <c:v>その他の消費支出</c:v>
              </c:pt>
            </c:strLit>
          </c:cat>
          <c:val>
            <c:numLit>
              <c:ptCount val="10"/>
              <c:pt idx="0">
                <c:v>0.21565191162054143</c:v>
              </c:pt>
              <c:pt idx="1">
                <c:v>0.09164618052937185</c:v>
              </c:pt>
              <c:pt idx="2">
                <c:v>0.06157303370786517</c:v>
              </c:pt>
              <c:pt idx="3">
                <c:v>0.0340125179096599</c:v>
              </c:pt>
              <c:pt idx="4">
                <c:v>0.04557725661714803</c:v>
              </c:pt>
              <c:pt idx="5">
                <c:v>0.042108438277656285</c:v>
              </c:pt>
              <c:pt idx="6">
                <c:v>0.13027071864866904</c:v>
              </c:pt>
              <c:pt idx="7">
                <c:v>0.04374632380665108</c:v>
              </c:pt>
              <c:pt idx="8">
                <c:v>0.0972415353291607</c:v>
              </c:pt>
              <c:pt idx="9">
                <c:v>0.23817811628082347</c:v>
              </c:pt>
            </c:numLit>
          </c:val>
        </c:ser>
        <c:holeSize val="50"/>
      </c:doughnutChart>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0.025</cdr:x>
      <cdr:y>0.99475</cdr:y>
    </cdr:from>
    <cdr:to>
      <cdr:x>0.025</cdr:x>
      <cdr:y>0.99475</cdr:y>
    </cdr:to>
    <cdr:sp>
      <cdr:nvSpPr>
        <cdr:cNvPr id="1" name="Rectangle 1"/>
        <cdr:cNvSpPr>
          <a:spLocks/>
        </cdr:cNvSpPr>
      </cdr:nvSpPr>
      <cdr:spPr>
        <a:xfrm>
          <a:off x="152400" y="0"/>
          <a:ext cx="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0.00025</cdr:x>
      <cdr:y>0.98875</cdr:y>
    </cdr:from>
    <cdr:to>
      <cdr:x>0.00025</cdr:x>
      <cdr:y>-536869.92325</cdr:y>
    </cdr:to>
    <cdr:sp>
      <cdr:nvSpPr>
        <cdr:cNvPr id="2" name="TextBox 2"/>
        <cdr:cNvSpPr txBox="1">
          <a:spLocks noChangeArrowheads="1"/>
        </cdr:cNvSpPr>
      </cdr:nvSpPr>
      <cdr:spPr>
        <a:xfrm>
          <a:off x="0" y="0"/>
          <a:ext cx="0" cy="0"/>
        </a:xfrm>
        <a:prstGeom prst="rect">
          <a:avLst/>
        </a:prstGeom>
        <a:noFill/>
        <a:ln w="1905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cdr:x>
      <cdr:y>0.48925</cdr:y>
    </cdr:from>
    <cdr:to>
      <cdr:x>0.73425</cdr:x>
      <cdr:y>-536870.42275</cdr:y>
    </cdr:to>
    <cdr:sp>
      <cdr:nvSpPr>
        <cdr:cNvPr id="1" name="TextBox 1"/>
        <cdr:cNvSpPr txBox="1">
          <a:spLocks noChangeArrowheads="1"/>
        </cdr:cNvSpPr>
      </cdr:nvSpPr>
      <cdr:spPr>
        <a:xfrm>
          <a:off x="3914775" y="0"/>
          <a:ext cx="1657350" cy="0"/>
        </a:xfrm>
        <a:prstGeom prst="rect">
          <a:avLst/>
        </a:prstGeom>
        <a:noFill/>
        <a:ln w="38100" cmpd="dbl">
          <a:solidFill>
            <a:srgbClr val="FF6600"/>
          </a:solidFill>
          <a:headEnd type="none"/>
          <a:tailEnd type="none"/>
        </a:ln>
      </cdr:spPr>
      <cdr:txBody>
        <a:bodyPr vertOverflow="clip" wrap="square" anchor="ctr"/>
        <a:p>
          <a:pPr algn="ctr">
            <a:defRPr/>
          </a:pPr>
          <a:r>
            <a:rPr lang="en-US" cap="none" sz="200" b="0" i="1" u="none" baseline="0">
              <a:latin typeface="ＭＳ Ｐゴシック"/>
              <a:ea typeface="ＭＳ Ｐゴシック"/>
              <a:cs typeface="ＭＳ Ｐゴシック"/>
            </a:rPr>
            <a:t>外側：奈良市
消費支出　295,704円</a:t>
          </a:r>
        </a:p>
      </cdr:txBody>
    </cdr:sp>
  </cdr:relSizeAnchor>
  <cdr:relSizeAnchor xmlns:cdr="http://schemas.openxmlformats.org/drawingml/2006/chartDrawing">
    <cdr:from>
      <cdr:x>0.516</cdr:x>
      <cdr:y>0.633</cdr:y>
    </cdr:from>
    <cdr:to>
      <cdr:x>0.73425</cdr:x>
      <cdr:y>-536870.279</cdr:y>
    </cdr:to>
    <cdr:sp>
      <cdr:nvSpPr>
        <cdr:cNvPr id="2" name="TextBox 2"/>
        <cdr:cNvSpPr txBox="1">
          <a:spLocks noChangeArrowheads="1"/>
        </cdr:cNvSpPr>
      </cdr:nvSpPr>
      <cdr:spPr>
        <a:xfrm>
          <a:off x="3914775" y="0"/>
          <a:ext cx="1657350" cy="0"/>
        </a:xfrm>
        <a:prstGeom prst="rect">
          <a:avLst/>
        </a:prstGeom>
        <a:noFill/>
        <a:ln w="38100" cmpd="dbl">
          <a:solidFill>
            <a:srgbClr val="3366FF"/>
          </a:solidFill>
          <a:headEnd type="none"/>
          <a:tailEnd type="none"/>
        </a:ln>
      </cdr:spPr>
      <cdr:txBody>
        <a:bodyPr vertOverflow="clip" wrap="square" anchor="ctr"/>
        <a:p>
          <a:pPr algn="ctr">
            <a:defRPr/>
          </a:pPr>
          <a:r>
            <a:rPr lang="en-US" cap="none" sz="200" b="0" i="1" u="none" baseline="0">
              <a:latin typeface="ＭＳ Ｐゴシック"/>
              <a:ea typeface="ＭＳ Ｐゴシック"/>
              <a:cs typeface="ＭＳ Ｐゴシック"/>
            </a:rPr>
            <a:t>内側：全国
消費支出　306,129円</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0.36025</cdr:x>
      <cdr:y>0.317</cdr:y>
    </cdr:from>
    <cdr:to>
      <cdr:x>0.648</cdr:x>
      <cdr:y>0.4685</cdr:y>
    </cdr:to>
    <cdr:sp>
      <cdr:nvSpPr>
        <cdr:cNvPr id="1" name="Rectangle 1"/>
        <cdr:cNvSpPr>
          <a:spLocks/>
        </cdr:cNvSpPr>
      </cdr:nvSpPr>
      <cdr:spPr>
        <a:xfrm>
          <a:off x="1247775" y="923925"/>
          <a:ext cx="1000125" cy="43815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775" b="0" i="1" u="none" baseline="0">
              <a:latin typeface="ＭＳ Ｐゴシック"/>
              <a:ea typeface="ＭＳ Ｐゴシック"/>
              <a:cs typeface="ＭＳ Ｐゴシック"/>
            </a:rPr>
            <a:t>外側：奈良市
消費支出　331,525円</a:t>
          </a:r>
        </a:p>
      </cdr:txBody>
    </cdr:sp>
  </cdr:relSizeAnchor>
  <cdr:relSizeAnchor xmlns:cdr="http://schemas.openxmlformats.org/drawingml/2006/chartDrawing">
    <cdr:from>
      <cdr:x>0.36025</cdr:x>
      <cdr:y>0.4685</cdr:y>
    </cdr:from>
    <cdr:to>
      <cdr:x>0.648</cdr:x>
      <cdr:y>0.6305</cdr:y>
    </cdr:to>
    <cdr:sp>
      <cdr:nvSpPr>
        <cdr:cNvPr id="2" name="Rectangle 2"/>
        <cdr:cNvSpPr>
          <a:spLocks/>
        </cdr:cNvSpPr>
      </cdr:nvSpPr>
      <cdr:spPr>
        <a:xfrm>
          <a:off x="1247775" y="1362075"/>
          <a:ext cx="1000125" cy="476250"/>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775" b="0" i="1" u="none" baseline="0"/>
            <a:t>内側：全国
消費支出 302,623円</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0</xdr:row>
      <xdr:rowOff>0</xdr:rowOff>
    </xdr:from>
    <xdr:to>
      <xdr:col>9</xdr:col>
      <xdr:colOff>542925</xdr:colOff>
      <xdr:row>0</xdr:row>
      <xdr:rowOff>0</xdr:rowOff>
    </xdr:to>
    <xdr:graphicFrame>
      <xdr:nvGraphicFramePr>
        <xdr:cNvPr id="1" name="Chart 1"/>
        <xdr:cNvGraphicFramePr/>
      </xdr:nvGraphicFramePr>
      <xdr:xfrm>
        <a:off x="285750" y="0"/>
        <a:ext cx="6343650" cy="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0</xdr:row>
      <xdr:rowOff>0</xdr:rowOff>
    </xdr:from>
    <xdr:to>
      <xdr:col>10</xdr:col>
      <xdr:colOff>485775</xdr:colOff>
      <xdr:row>0</xdr:row>
      <xdr:rowOff>0</xdr:rowOff>
    </xdr:to>
    <xdr:graphicFrame>
      <xdr:nvGraphicFramePr>
        <xdr:cNvPr id="2" name="Chart 2"/>
        <xdr:cNvGraphicFramePr/>
      </xdr:nvGraphicFramePr>
      <xdr:xfrm>
        <a:off x="190500" y="0"/>
        <a:ext cx="7362825" cy="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0</xdr:row>
      <xdr:rowOff>0</xdr:rowOff>
    </xdr:from>
    <xdr:to>
      <xdr:col>10</xdr:col>
      <xdr:colOff>647700</xdr:colOff>
      <xdr:row>0</xdr:row>
      <xdr:rowOff>0</xdr:rowOff>
    </xdr:to>
    <xdr:graphicFrame>
      <xdr:nvGraphicFramePr>
        <xdr:cNvPr id="3" name="Chart 3"/>
        <xdr:cNvGraphicFramePr/>
      </xdr:nvGraphicFramePr>
      <xdr:xfrm>
        <a:off x="123825" y="0"/>
        <a:ext cx="7591425" cy="0"/>
      </xdr:xfrm>
      <a:graphic>
        <a:graphicData uri="http://schemas.openxmlformats.org/drawingml/2006/chart">
          <c:chart xmlns:c="http://schemas.openxmlformats.org/drawingml/2006/chart" r:id="rId3"/>
        </a:graphicData>
      </a:graphic>
    </xdr:graphicFrame>
    <xdr:clientData/>
  </xdr:twoCellAnchor>
  <xdr:twoCellAnchor>
    <xdr:from>
      <xdr:col>1</xdr:col>
      <xdr:colOff>238125</xdr:colOff>
      <xdr:row>0</xdr:row>
      <xdr:rowOff>0</xdr:rowOff>
    </xdr:from>
    <xdr:to>
      <xdr:col>10</xdr:col>
      <xdr:colOff>447675</xdr:colOff>
      <xdr:row>0</xdr:row>
      <xdr:rowOff>0</xdr:rowOff>
    </xdr:to>
    <xdr:graphicFrame>
      <xdr:nvGraphicFramePr>
        <xdr:cNvPr id="4" name="Chart 4"/>
        <xdr:cNvGraphicFramePr/>
      </xdr:nvGraphicFramePr>
      <xdr:xfrm>
        <a:off x="361950" y="0"/>
        <a:ext cx="7153275" cy="0"/>
      </xdr:xfrm>
      <a:graphic>
        <a:graphicData uri="http://schemas.openxmlformats.org/drawingml/2006/chart">
          <c:chart xmlns:c="http://schemas.openxmlformats.org/drawingml/2006/chart" r:id="rId4"/>
        </a:graphicData>
      </a:graphic>
    </xdr:graphicFrame>
    <xdr:clientData/>
  </xdr:twoCellAnchor>
  <xdr:twoCellAnchor>
    <xdr:from>
      <xdr:col>1</xdr:col>
      <xdr:colOff>238125</xdr:colOff>
      <xdr:row>0</xdr:row>
      <xdr:rowOff>0</xdr:rowOff>
    </xdr:from>
    <xdr:to>
      <xdr:col>9</xdr:col>
      <xdr:colOff>571500</xdr:colOff>
      <xdr:row>0</xdr:row>
      <xdr:rowOff>0</xdr:rowOff>
    </xdr:to>
    <xdr:sp>
      <xdr:nvSpPr>
        <xdr:cNvPr id="5" name="TextBox 5"/>
        <xdr:cNvSpPr txBox="1">
          <a:spLocks noChangeArrowheads="1"/>
        </xdr:cNvSpPr>
      </xdr:nvSpPr>
      <xdr:spPr>
        <a:xfrm>
          <a:off x="361950" y="0"/>
          <a:ext cx="629602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家　計　消　費　の　動　向     </a:t>
          </a:r>
          <a:r>
            <a:rPr lang="en-US" cap="none" sz="20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600" b="1" i="0" u="none" baseline="0">
              <a:latin typeface="ＭＳ Ｐゴシック"/>
              <a:ea typeface="ＭＳ Ｐゴシック"/>
              <a:cs typeface="ＭＳ Ｐゴシック"/>
            </a:rPr>
            <a:t>～平成１４年家計調査結果から～</a:t>
          </a:r>
          <a:r>
            <a:rPr lang="en-US" cap="none" sz="1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奈良県総務部統計課調査グループ　山　内・山ノ内 </a:t>
          </a:r>
        </a:p>
      </xdr:txBody>
    </xdr:sp>
    <xdr:clientData/>
  </xdr:twoCellAnchor>
  <xdr:twoCellAnchor>
    <xdr:from>
      <xdr:col>1</xdr:col>
      <xdr:colOff>95250</xdr:colOff>
      <xdr:row>0</xdr:row>
      <xdr:rowOff>0</xdr:rowOff>
    </xdr:from>
    <xdr:to>
      <xdr:col>10</xdr:col>
      <xdr:colOff>571500</xdr:colOff>
      <xdr:row>0</xdr:row>
      <xdr:rowOff>0</xdr:rowOff>
    </xdr:to>
    <xdr:sp>
      <xdr:nvSpPr>
        <xdr:cNvPr id="6" name="TextBox 6"/>
        <xdr:cNvSpPr txBox="1">
          <a:spLocks noChangeArrowheads="1"/>
        </xdr:cNvSpPr>
      </xdr:nvSpPr>
      <xdr:spPr>
        <a:xfrm>
          <a:off x="219075" y="0"/>
          <a:ext cx="7419975"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家計調査は、世帯の皆様に毎日の家計の収入や支出を家計簿につけていただき、この結果を取りまとめ、国民生活の実態を家計の面から明らかにするための調査です。
  昭和２１年７月から始められた家計調査は、５７年余１日も欠かさず続けられ、我が国の経済や国民生活の分析、賃金算定や消費者物価指数の算定資料に利用されるほか、様々な施策の基礎資料を得るため不可欠なものとなっています。全国１６８市町村、約８，０００世帯の協力を得て実施しており、平成１４年は奈良市において９６世帯、三宅町において１２世帯が調査対象となりました。</a:t>
          </a:r>
        </a:p>
      </xdr:txBody>
    </xdr:sp>
    <xdr:clientData/>
  </xdr:twoCellAnchor>
  <xdr:twoCellAnchor>
    <xdr:from>
      <xdr:col>1</xdr:col>
      <xdr:colOff>114300</xdr:colOff>
      <xdr:row>0</xdr:row>
      <xdr:rowOff>0</xdr:rowOff>
    </xdr:from>
    <xdr:to>
      <xdr:col>10</xdr:col>
      <xdr:colOff>533400</xdr:colOff>
      <xdr:row>0</xdr:row>
      <xdr:rowOff>0</xdr:rowOff>
    </xdr:to>
    <xdr:sp>
      <xdr:nvSpPr>
        <xdr:cNvPr id="7" name="TextBox 7"/>
        <xdr:cNvSpPr txBox="1">
          <a:spLocks noChangeArrowheads="1"/>
        </xdr:cNvSpPr>
      </xdr:nvSpPr>
      <xdr:spPr>
        <a:xfrm>
          <a:off x="238125" y="0"/>
          <a:ext cx="73628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全国・全世帯（平均世帯人員３．１９人、世帯主の平均年齢５３．７歳）の消費支出は、１世帯当たり１ヶ月平均３０６，１２９円で、前年に比べ名目で０．８％の減少となりました。また、消費者物価が下落（－１．１％）したことから、実質では０．３％の増加となり、平成４年以来１０年ぶりの実質増加となりました（図１）。</a:t>
          </a:r>
        </a:p>
      </xdr:txBody>
    </xdr:sp>
    <xdr:clientData/>
  </xdr:twoCellAnchor>
  <xdr:twoCellAnchor>
    <xdr:from>
      <xdr:col>1</xdr:col>
      <xdr:colOff>66675</xdr:colOff>
      <xdr:row>0</xdr:row>
      <xdr:rowOff>0</xdr:rowOff>
    </xdr:from>
    <xdr:to>
      <xdr:col>10</xdr:col>
      <xdr:colOff>590550</xdr:colOff>
      <xdr:row>0</xdr:row>
      <xdr:rowOff>0</xdr:rowOff>
    </xdr:to>
    <xdr:sp>
      <xdr:nvSpPr>
        <xdr:cNvPr id="8" name="TextBox 8"/>
        <xdr:cNvSpPr txBox="1">
          <a:spLocks noChangeArrowheads="1"/>
        </xdr:cNvSpPr>
      </xdr:nvSpPr>
      <xdr:spPr>
        <a:xfrm>
          <a:off x="190500" y="0"/>
          <a:ext cx="746760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14年の奈良市の全世帯（平均世帯人員3.17人、世帯主の平均年齢53.1歳、集計世帯数94世帯）の消費支出額は、１世帯当たり1ヶ月平均295,704円（全国平均306,129円）で、前年に比べ名目で14.5％の減少となりました。また、物価の変動分を除いた実質でも13.4％の減少となりました。奈良市の消費支出額は、平成8年の374,955円をピークとして4年連続の実質減少となっていましたが、13年に５年ぶりに増加したものの、14年には再び大幅に減少しました。　１世帯１ヶ月当たりの消費支出額が300,000円を下回ったのは、平成になって初めてののことです（表１、図３）。また、1人当たりの消費支出で比較してみても、前年より実質で7.1％減少しています（表１、図４）。</a:t>
          </a:r>
        </a:p>
      </xdr:txBody>
    </xdr:sp>
    <xdr:clientData/>
  </xdr:twoCellAnchor>
  <xdr:twoCellAnchor>
    <xdr:from>
      <xdr:col>3</xdr:col>
      <xdr:colOff>9525</xdr:colOff>
      <xdr:row>1</xdr:row>
      <xdr:rowOff>66675</xdr:rowOff>
    </xdr:from>
    <xdr:to>
      <xdr:col>8</xdr:col>
      <xdr:colOff>228600</xdr:colOff>
      <xdr:row>7</xdr:row>
      <xdr:rowOff>47625</xdr:rowOff>
    </xdr:to>
    <xdr:sp>
      <xdr:nvSpPr>
        <xdr:cNvPr id="9" name="AutoShape 17"/>
        <xdr:cNvSpPr>
          <a:spLocks/>
        </xdr:cNvSpPr>
      </xdr:nvSpPr>
      <xdr:spPr>
        <a:xfrm>
          <a:off x="1209675" y="295275"/>
          <a:ext cx="4124325" cy="1066800"/>
        </a:xfrm>
        <a:prstGeom prst="rect"/>
        <a:noFill/>
      </xdr:spPr>
      <xdr:txBody>
        <a:bodyPr fromWordArt="1" wrap="none">
          <a:prstTxWarp prst="textDeflate">
            <a:avLst>
              <a:gd name="adj" fmla="val 26226"/>
            </a:avLst>
          </a:prstTxWarp>
        </a:bodyPr>
        <a:p>
          <a:pPr algn="ctr"/>
          <a:r>
            <a:rPr sz="3600" kern="10" spc="0">
              <a:ln w="9525" cmpd="sng">
                <a:solidFill>
                  <a:srgbClr val="000000"/>
                </a:solidFill>
                <a:headEnd type="none"/>
                <a:tailEnd type="none"/>
              </a:ln>
              <a:solidFill>
                <a:srgbClr val="000000"/>
              </a:solidFill>
              <a:latin typeface="ＭＳ Ｐゴシック"/>
              <a:cs typeface="ＭＳ Ｐゴシック"/>
            </a:rPr>
            <a:t>家計調査の結果から</a:t>
          </a:r>
        </a:p>
      </xdr:txBody>
    </xdr:sp>
    <xdr:clientData/>
  </xdr:twoCellAnchor>
  <xdr:twoCellAnchor>
    <xdr:from>
      <xdr:col>7</xdr:col>
      <xdr:colOff>76200</xdr:colOff>
      <xdr:row>7</xdr:row>
      <xdr:rowOff>161925</xdr:rowOff>
    </xdr:from>
    <xdr:to>
      <xdr:col>8</xdr:col>
      <xdr:colOff>714375</xdr:colOff>
      <xdr:row>8</xdr:row>
      <xdr:rowOff>161925</xdr:rowOff>
    </xdr:to>
    <xdr:sp>
      <xdr:nvSpPr>
        <xdr:cNvPr id="10" name="AutoShape 19"/>
        <xdr:cNvSpPr>
          <a:spLocks/>
        </xdr:cNvSpPr>
      </xdr:nvSpPr>
      <xdr:spPr>
        <a:xfrm>
          <a:off x="4200525" y="1476375"/>
          <a:ext cx="1619250" cy="352425"/>
        </a:xfrm>
        <a:prstGeom prst="rect"/>
        <a:noFill/>
      </xdr:spPr>
      <xdr:txBody>
        <a:bodyPr fromWordArt="1" wrap="none">
          <a:prstTxWarp prst="textPlain">
            <a:avLst>
              <a:gd name="adj" fmla="val 50000"/>
            </a:avLst>
          </a:prstTxWarp>
        </a:bodyPr>
        <a:p>
          <a:pPr algn="ctr"/>
          <a:r>
            <a:rPr sz="1800" kern="10" spc="0">
              <a:ln w="19050" cmpd="sng">
                <a:solidFill>
                  <a:srgbClr val="99CCFF"/>
                </a:solidFill>
                <a:headEnd type="none"/>
                <a:tailEnd type="none"/>
              </a:ln>
              <a:solidFill>
                <a:srgbClr val="0066CC"/>
              </a:solidFill>
              <a:effectLst>
                <a:outerShdw dist="35921" dir="2700000" algn="ctr">
                  <a:srgbClr val="990000">
                    <a:alpha val="100000"/>
                  </a:srgbClr>
                </a:outerShdw>
              </a:effectLst>
              <a:latin typeface="ＭＳ Ｐゴシック"/>
              <a:cs typeface="ＭＳ Ｐゴシック"/>
            </a:rPr>
            <a:t>平成１５年結果</a:t>
          </a:r>
        </a:p>
      </xdr:txBody>
    </xdr:sp>
    <xdr:clientData/>
  </xdr:twoCellAnchor>
  <xdr:twoCellAnchor>
    <xdr:from>
      <xdr:col>6</xdr:col>
      <xdr:colOff>304800</xdr:colOff>
      <xdr:row>113</xdr:row>
      <xdr:rowOff>85725</xdr:rowOff>
    </xdr:from>
    <xdr:to>
      <xdr:col>9</xdr:col>
      <xdr:colOff>828675</xdr:colOff>
      <xdr:row>126</xdr:row>
      <xdr:rowOff>57150</xdr:rowOff>
    </xdr:to>
    <xdr:graphicFrame>
      <xdr:nvGraphicFramePr>
        <xdr:cNvPr id="11" name="Chart 20"/>
        <xdr:cNvGraphicFramePr/>
      </xdr:nvGraphicFramePr>
      <xdr:xfrm>
        <a:off x="3448050" y="24717375"/>
        <a:ext cx="3467100" cy="2914650"/>
      </xdr:xfrm>
      <a:graphic>
        <a:graphicData uri="http://schemas.openxmlformats.org/drawingml/2006/chart">
          <c:chart xmlns:c="http://schemas.openxmlformats.org/drawingml/2006/chart" r:id="rId5"/>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0.0285</cdr:x>
      <cdr:y>0.99475</cdr:y>
    </cdr:from>
    <cdr:to>
      <cdr:x>0.0285</cdr:x>
      <cdr:y>0.99475</cdr:y>
    </cdr:to>
    <cdr:sp>
      <cdr:nvSpPr>
        <cdr:cNvPr id="1" name="Rectangle 1"/>
        <cdr:cNvSpPr>
          <a:spLocks/>
        </cdr:cNvSpPr>
      </cdr:nvSpPr>
      <cdr:spPr>
        <a:xfrm>
          <a:off x="161925" y="0"/>
          <a:ext cx="0" cy="0"/>
        </a:xfrm>
        <a:prstGeom prst="rect">
          <a:avLst/>
        </a:prstGeom>
        <a:solidFill>
          <a:srgbClr val="FFFFFF"/>
        </a:solidFill>
        <a:ln w="9525"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dr:relSizeAnchor xmlns:cdr="http://schemas.openxmlformats.org/drawingml/2006/chartDrawing">
    <cdr:from>
      <cdr:x>0.00025</cdr:x>
      <cdr:y>0.98875</cdr:y>
    </cdr:from>
    <cdr:to>
      <cdr:x>0.00025</cdr:x>
      <cdr:y>-536869.92325</cdr:y>
    </cdr:to>
    <cdr:sp>
      <cdr:nvSpPr>
        <cdr:cNvPr id="2" name="TextBox 2"/>
        <cdr:cNvSpPr txBox="1">
          <a:spLocks noChangeArrowheads="1"/>
        </cdr:cNvSpPr>
      </cdr:nvSpPr>
      <cdr:spPr>
        <a:xfrm>
          <a:off x="0" y="0"/>
          <a:ext cx="0" cy="0"/>
        </a:xfrm>
        <a:prstGeom prst="rect">
          <a:avLst/>
        </a:prstGeom>
        <a:noFill/>
        <a:ln w="19050" cmpd="sng">
          <a:noFill/>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0.31825</cdr:x>
      <cdr:y>0.32125</cdr:y>
    </cdr:from>
    <cdr:to>
      <cdr:x>0.6625</cdr:x>
      <cdr:y>0.499</cdr:y>
    </cdr:to>
    <cdr:sp>
      <cdr:nvSpPr>
        <cdr:cNvPr id="1" name="Rectangle 1"/>
        <cdr:cNvSpPr>
          <a:spLocks/>
        </cdr:cNvSpPr>
      </cdr:nvSpPr>
      <cdr:spPr>
        <a:xfrm>
          <a:off x="819150" y="800100"/>
          <a:ext cx="895350" cy="447675"/>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675" b="0" i="1" u="none" baseline="0">
              <a:latin typeface="ＭＳ Ｐゴシック"/>
              <a:ea typeface="ＭＳ Ｐゴシック"/>
              <a:cs typeface="ＭＳ Ｐゴシック"/>
            </a:rPr>
            <a:t>外側：奈良市
消費支出　331,525円</a:t>
          </a:r>
        </a:p>
      </cdr:txBody>
    </cdr:sp>
  </cdr:relSizeAnchor>
  <cdr:relSizeAnchor xmlns:cdr="http://schemas.openxmlformats.org/drawingml/2006/chartDrawing">
    <cdr:from>
      <cdr:x>0.32025</cdr:x>
      <cdr:y>0.499</cdr:y>
    </cdr:from>
    <cdr:to>
      <cdr:x>0.6625</cdr:x>
      <cdr:y>0.686</cdr:y>
    </cdr:to>
    <cdr:sp>
      <cdr:nvSpPr>
        <cdr:cNvPr id="2" name="Rectangle 2"/>
        <cdr:cNvSpPr>
          <a:spLocks/>
        </cdr:cNvSpPr>
      </cdr:nvSpPr>
      <cdr:spPr>
        <a:xfrm>
          <a:off x="828675" y="1247775"/>
          <a:ext cx="885825" cy="466725"/>
        </a:xfrm>
        <a:prstGeom prst="rect">
          <a:avLst/>
        </a:prstGeom>
        <a:solidFill>
          <a:srgbClr val="FFFFFF"/>
        </a:solidFill>
        <a:ln w="9525" cmpd="sng">
          <a:solidFill>
            <a:srgbClr val="000000"/>
          </a:solidFill>
          <a:headEnd type="none"/>
          <a:tailEnd type="none"/>
        </a:ln>
      </cdr:spPr>
      <cdr:txBody>
        <a:bodyPr vertOverflow="clip" wrap="square" anchor="ctr"/>
        <a:p>
          <a:pPr algn="ctr">
            <a:defRPr/>
          </a:pPr>
          <a:r>
            <a:rPr lang="en-US" cap="none" sz="675" b="0" i="1" u="none" baseline="0"/>
            <a:t>内側：全国
消費支出　302,623円</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0</xdr:rowOff>
    </xdr:from>
    <xdr:to>
      <xdr:col>7</xdr:col>
      <xdr:colOff>542925</xdr:colOff>
      <xdr:row>1</xdr:row>
      <xdr:rowOff>0</xdr:rowOff>
    </xdr:to>
    <xdr:graphicFrame>
      <xdr:nvGraphicFramePr>
        <xdr:cNvPr id="1" name="Chart 1"/>
        <xdr:cNvGraphicFramePr/>
      </xdr:nvGraphicFramePr>
      <xdr:xfrm>
        <a:off x="161925" y="171450"/>
        <a:ext cx="5724525" cy="0"/>
      </xdr:xfrm>
      <a:graphic>
        <a:graphicData uri="http://schemas.openxmlformats.org/drawingml/2006/chart">
          <c:chart xmlns:c="http://schemas.openxmlformats.org/drawingml/2006/chart" r:id="rId1"/>
        </a:graphicData>
      </a:graphic>
    </xdr:graphicFrame>
    <xdr:clientData/>
  </xdr:twoCellAnchor>
  <xdr:twoCellAnchor>
    <xdr:from>
      <xdr:col>0</xdr:col>
      <xdr:colOff>66675</xdr:colOff>
      <xdr:row>1</xdr:row>
      <xdr:rowOff>0</xdr:rowOff>
    </xdr:from>
    <xdr:to>
      <xdr:col>8</xdr:col>
      <xdr:colOff>485775</xdr:colOff>
      <xdr:row>1</xdr:row>
      <xdr:rowOff>0</xdr:rowOff>
    </xdr:to>
    <xdr:graphicFrame>
      <xdr:nvGraphicFramePr>
        <xdr:cNvPr id="2" name="Chart 4"/>
        <xdr:cNvGraphicFramePr/>
      </xdr:nvGraphicFramePr>
      <xdr:xfrm>
        <a:off x="66675" y="171450"/>
        <a:ext cx="6457950" cy="0"/>
      </xdr:xfrm>
      <a:graphic>
        <a:graphicData uri="http://schemas.openxmlformats.org/drawingml/2006/chart">
          <c:chart xmlns:c="http://schemas.openxmlformats.org/drawingml/2006/chart" r:id="rId2"/>
        </a:graphicData>
      </a:graphic>
    </xdr:graphicFrame>
    <xdr:clientData/>
  </xdr:twoCellAnchor>
  <xdr:twoCellAnchor>
    <xdr:from>
      <xdr:col>0</xdr:col>
      <xdr:colOff>409575</xdr:colOff>
      <xdr:row>23</xdr:row>
      <xdr:rowOff>0</xdr:rowOff>
    </xdr:from>
    <xdr:to>
      <xdr:col>8</xdr:col>
      <xdr:colOff>447675</xdr:colOff>
      <xdr:row>23</xdr:row>
      <xdr:rowOff>0</xdr:rowOff>
    </xdr:to>
    <xdr:graphicFrame>
      <xdr:nvGraphicFramePr>
        <xdr:cNvPr id="3" name="Chart 9"/>
        <xdr:cNvGraphicFramePr/>
      </xdr:nvGraphicFramePr>
      <xdr:xfrm>
        <a:off x="409575" y="3952875"/>
        <a:ext cx="6076950" cy="0"/>
      </xdr:xfrm>
      <a:graphic>
        <a:graphicData uri="http://schemas.openxmlformats.org/drawingml/2006/chart">
          <c:chart xmlns:c="http://schemas.openxmlformats.org/drawingml/2006/chart" r:id="rId3"/>
        </a:graphicData>
      </a:graphic>
    </xdr:graphicFrame>
    <xdr:clientData/>
  </xdr:twoCellAnchor>
  <xdr:twoCellAnchor>
    <xdr:from>
      <xdr:col>0</xdr:col>
      <xdr:colOff>600075</xdr:colOff>
      <xdr:row>0</xdr:row>
      <xdr:rowOff>0</xdr:rowOff>
    </xdr:from>
    <xdr:to>
      <xdr:col>7</xdr:col>
      <xdr:colOff>571500</xdr:colOff>
      <xdr:row>0</xdr:row>
      <xdr:rowOff>0</xdr:rowOff>
    </xdr:to>
    <xdr:sp>
      <xdr:nvSpPr>
        <xdr:cNvPr id="4" name="TextBox 10"/>
        <xdr:cNvSpPr txBox="1">
          <a:spLocks noChangeArrowheads="1"/>
        </xdr:cNvSpPr>
      </xdr:nvSpPr>
      <xdr:spPr>
        <a:xfrm>
          <a:off x="600075" y="0"/>
          <a:ext cx="5314950"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2200" b="0" i="0" u="none" baseline="0">
              <a:latin typeface="ＭＳ Ｐゴシック"/>
              <a:ea typeface="ＭＳ Ｐゴシック"/>
              <a:cs typeface="ＭＳ Ｐゴシック"/>
            </a:rPr>
            <a:t>家　計　消　費　の　動　向     </a:t>
          </a:r>
          <a:r>
            <a:rPr lang="en-US" cap="none" sz="20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100" b="1" i="0" u="none" baseline="0">
              <a:latin typeface="ＭＳ Ｐゴシック"/>
              <a:ea typeface="ＭＳ Ｐゴシック"/>
              <a:cs typeface="ＭＳ Ｐゴシック"/>
            </a:rPr>
            <a:t>  </a:t>
          </a:r>
          <a:r>
            <a:rPr lang="en-US" cap="none" sz="1600" b="1" i="0" u="none" baseline="0">
              <a:latin typeface="ＭＳ Ｐゴシック"/>
              <a:ea typeface="ＭＳ Ｐゴシック"/>
              <a:cs typeface="ＭＳ Ｐゴシック"/>
            </a:rPr>
            <a:t>～平成１４年家計調査結果から～</a:t>
          </a:r>
          <a:r>
            <a:rPr lang="en-US" cap="none" sz="16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a:t>
          </a:r>
          <a:r>
            <a:rPr lang="en-US" cap="none" sz="1200" b="0" i="0" u="none" baseline="0">
              <a:latin typeface="ＭＳ Ｐゴシック"/>
              <a:ea typeface="ＭＳ Ｐゴシック"/>
              <a:cs typeface="ＭＳ Ｐゴシック"/>
            </a:rPr>
            <a:t> 奈良県総務部統計課調査グループ　山　内・山ノ内 </a:t>
          </a:r>
        </a:p>
      </xdr:txBody>
    </xdr:sp>
    <xdr:clientData/>
  </xdr:twoCellAnchor>
  <xdr:twoCellAnchor>
    <xdr:from>
      <xdr:col>0</xdr:col>
      <xdr:colOff>95250</xdr:colOff>
      <xdr:row>0</xdr:row>
      <xdr:rowOff>0</xdr:rowOff>
    </xdr:from>
    <xdr:to>
      <xdr:col>8</xdr:col>
      <xdr:colOff>571500</xdr:colOff>
      <xdr:row>0</xdr:row>
      <xdr:rowOff>0</xdr:rowOff>
    </xdr:to>
    <xdr:sp>
      <xdr:nvSpPr>
        <xdr:cNvPr id="5" name="TextBox 11"/>
        <xdr:cNvSpPr txBox="1">
          <a:spLocks noChangeArrowheads="1"/>
        </xdr:cNvSpPr>
      </xdr:nvSpPr>
      <xdr:spPr>
        <a:xfrm>
          <a:off x="95250" y="0"/>
          <a:ext cx="6515100" cy="0"/>
        </a:xfrm>
        <a:prstGeom prst="rect">
          <a:avLst/>
        </a:prstGeom>
        <a:no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  家計調査は、世帯の皆様に毎日の家計の収入や支出を家計簿につけていただき、この結果を取りまとめ、国民生活の実態を家計の面から明らかにするための調査です。
  昭和２１年７月から始められた家計調査は、５７年余１日も欠かさず続けられ、我が国の経済や国民生活の分析、賃金算定や消費者物価指数の算定資料に利用されるほか、様々な施策の基礎資料を得るため不可欠なものとなっています。全国１６８市町村、約８，０００世帯の協力を得て実施しており、平成１４年は奈良市において９６世帯、三宅町において１２世帯が調査対象となりました。</a:t>
          </a:r>
        </a:p>
      </xdr:txBody>
    </xdr:sp>
    <xdr:clientData/>
  </xdr:twoCellAnchor>
  <xdr:twoCellAnchor>
    <xdr:from>
      <xdr:col>0</xdr:col>
      <xdr:colOff>114300</xdr:colOff>
      <xdr:row>0</xdr:row>
      <xdr:rowOff>0</xdr:rowOff>
    </xdr:from>
    <xdr:to>
      <xdr:col>8</xdr:col>
      <xdr:colOff>533400</xdr:colOff>
      <xdr:row>0</xdr:row>
      <xdr:rowOff>0</xdr:rowOff>
    </xdr:to>
    <xdr:sp>
      <xdr:nvSpPr>
        <xdr:cNvPr id="6" name="TextBox 12"/>
        <xdr:cNvSpPr txBox="1">
          <a:spLocks noChangeArrowheads="1"/>
        </xdr:cNvSpPr>
      </xdr:nvSpPr>
      <xdr:spPr>
        <a:xfrm>
          <a:off x="114300" y="0"/>
          <a:ext cx="6457950"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全国・全世帯（平均世帯人員３．１９人、世帯主の平均年齢５３．７歳）の消費支出は、１世帯当たり１ヶ月平均３０６，１２９円で、前年に比べ名目で０．８％の減少となりました。また、消費者物価が下落（－１．１％）したことから、実質では０．３％の増加となり、平成４年以来１０年ぶりの実質増加となりました（図１）。</a:t>
          </a:r>
        </a:p>
      </xdr:txBody>
    </xdr:sp>
    <xdr:clientData/>
  </xdr:twoCellAnchor>
  <xdr:twoCellAnchor>
    <xdr:from>
      <xdr:col>0</xdr:col>
      <xdr:colOff>66675</xdr:colOff>
      <xdr:row>0</xdr:row>
      <xdr:rowOff>0</xdr:rowOff>
    </xdr:from>
    <xdr:to>
      <xdr:col>8</xdr:col>
      <xdr:colOff>590550</xdr:colOff>
      <xdr:row>0</xdr:row>
      <xdr:rowOff>0</xdr:rowOff>
    </xdr:to>
    <xdr:sp>
      <xdr:nvSpPr>
        <xdr:cNvPr id="7" name="TextBox 14"/>
        <xdr:cNvSpPr txBox="1">
          <a:spLocks noChangeArrowheads="1"/>
        </xdr:cNvSpPr>
      </xdr:nvSpPr>
      <xdr:spPr>
        <a:xfrm>
          <a:off x="66675" y="0"/>
          <a:ext cx="6562725" cy="0"/>
        </a:xfrm>
        <a:prstGeom prst="rect">
          <a:avLst/>
        </a:prstGeom>
        <a:solidFill>
          <a:srgbClr val="FFFFFF"/>
        </a:solidFill>
        <a:ln w="9525" cmpd="sng">
          <a:noFill/>
        </a:ln>
      </xdr:spPr>
      <xdr:txBody>
        <a:bodyPr vertOverflow="clip" wrap="square"/>
        <a:p>
          <a:pPr algn="l">
            <a:defRPr/>
          </a:pPr>
          <a:r>
            <a:rPr lang="en-US" cap="none" sz="1100" b="0" i="0" u="none" baseline="0">
              <a:latin typeface="ＭＳ Ｐゴシック"/>
              <a:ea typeface="ＭＳ Ｐゴシック"/>
              <a:cs typeface="ＭＳ Ｐゴシック"/>
            </a:rPr>
            <a:t>平成14年の奈良市の全世帯（平均世帯人員3.17人、世帯主の平均年齢53.1歳、集計世帯数94世帯）の消費支出額は、１世帯当たり1ヶ月平均295,704円（全国平均306,129円）で、前年に比べ名目で14.5％の減少となりました。また、物価の変動分を除いた実質でも13.4％の減少となりました。奈良市の消費支出額は、平成8年の374,955円をピークとして4年連続の実質減少となっていましたが、13年に５年ぶりに増加したものの、14年には再び大幅に減少しました。　１世帯１ヶ月当たりの消費支出額が300,000円を下回ったのは、平成になって初めてののことです（表１、図３）。また、1人当たりの消費支出で比較してみても、前年より実質で7.1％減少しています（表１、図４）。</a:t>
          </a:r>
        </a:p>
      </xdr:txBody>
    </xdr:sp>
    <xdr:clientData/>
  </xdr:twoCellAnchor>
  <xdr:twoCellAnchor>
    <xdr:from>
      <xdr:col>0</xdr:col>
      <xdr:colOff>57150</xdr:colOff>
      <xdr:row>0</xdr:row>
      <xdr:rowOff>0</xdr:rowOff>
    </xdr:from>
    <xdr:to>
      <xdr:col>3</xdr:col>
      <xdr:colOff>438150</xdr:colOff>
      <xdr:row>14</xdr:row>
      <xdr:rowOff>104775</xdr:rowOff>
    </xdr:to>
    <xdr:graphicFrame>
      <xdr:nvGraphicFramePr>
        <xdr:cNvPr id="8" name="Chart 18"/>
        <xdr:cNvGraphicFramePr/>
      </xdr:nvGraphicFramePr>
      <xdr:xfrm>
        <a:off x="57150" y="0"/>
        <a:ext cx="2600325" cy="25146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23"/>
  <sheetViews>
    <sheetView tabSelected="1" workbookViewId="0" topLeftCell="A1">
      <selection activeCell="C8" sqref="C8"/>
    </sheetView>
  </sheetViews>
  <sheetFormatPr defaultColWidth="9.00390625" defaultRowHeight="13.5"/>
  <cols>
    <col min="1" max="1" width="1.625" style="0" customWidth="1"/>
    <col min="2" max="2" width="3.125" style="0" customWidth="1"/>
    <col min="3" max="4" width="11.00390625" style="0" customWidth="1"/>
    <col min="5" max="5" width="1.625" style="0" customWidth="1"/>
    <col min="6" max="10" width="12.875" style="0" customWidth="1"/>
    <col min="17" max="17" width="9.125" style="0" customWidth="1"/>
  </cols>
  <sheetData>
    <row r="1" spans="1:14" ht="18" customHeight="1">
      <c r="A1" s="18"/>
      <c r="B1" s="18"/>
      <c r="C1" s="18"/>
      <c r="D1" s="18"/>
      <c r="E1" s="18"/>
      <c r="F1" s="18"/>
      <c r="G1" s="18"/>
      <c r="H1" s="18"/>
      <c r="I1" s="18"/>
      <c r="J1" s="18"/>
      <c r="K1" s="18"/>
      <c r="L1" s="18"/>
      <c r="M1" s="18"/>
      <c r="N1" s="18"/>
    </row>
    <row r="2" spans="1:14" ht="18" customHeight="1">
      <c r="A2" s="18"/>
      <c r="B2" s="18"/>
      <c r="C2" s="18"/>
      <c r="D2" s="18"/>
      <c r="E2" s="18"/>
      <c r="F2" s="18"/>
      <c r="G2" s="18"/>
      <c r="H2" s="18"/>
      <c r="I2" s="18"/>
      <c r="J2" s="18"/>
      <c r="K2" s="18"/>
      <c r="L2" s="18"/>
      <c r="M2" s="18"/>
      <c r="N2" s="18"/>
    </row>
    <row r="3" spans="1:14" ht="13.5">
      <c r="A3" s="18"/>
      <c r="B3" s="18"/>
      <c r="C3" s="18"/>
      <c r="D3" s="18"/>
      <c r="E3" s="18"/>
      <c r="F3" s="18"/>
      <c r="G3" s="18"/>
      <c r="H3" s="18"/>
      <c r="I3" s="18"/>
      <c r="J3" s="18"/>
      <c r="K3" s="18"/>
      <c r="L3" s="18"/>
      <c r="M3" s="18"/>
      <c r="N3" s="18"/>
    </row>
    <row r="4" spans="1:14" ht="13.5">
      <c r="A4" s="18"/>
      <c r="B4" s="18"/>
      <c r="C4" s="18"/>
      <c r="D4" s="18"/>
      <c r="E4" s="18"/>
      <c r="F4" s="18"/>
      <c r="G4" s="18"/>
      <c r="H4" s="18"/>
      <c r="I4" s="18"/>
      <c r="J4" s="18"/>
      <c r="K4" s="18"/>
      <c r="L4" s="18"/>
      <c r="M4" s="18"/>
      <c r="N4" s="18"/>
    </row>
    <row r="5" spans="1:14" ht="13.5">
      <c r="A5" s="18"/>
      <c r="B5" s="18"/>
      <c r="C5" s="18"/>
      <c r="D5" s="18"/>
      <c r="E5" s="18"/>
      <c r="F5" s="18"/>
      <c r="G5" s="18"/>
      <c r="H5" s="18"/>
      <c r="I5" s="18"/>
      <c r="J5" s="18"/>
      <c r="K5" s="18"/>
      <c r="L5" s="18"/>
      <c r="M5" s="18"/>
      <c r="N5" s="18"/>
    </row>
    <row r="6" spans="1:14" ht="13.5">
      <c r="A6" s="18"/>
      <c r="B6" s="18"/>
      <c r="C6" s="18"/>
      <c r="D6" s="18"/>
      <c r="E6" s="18"/>
      <c r="F6" s="18"/>
      <c r="G6" s="18"/>
      <c r="H6" s="18"/>
      <c r="I6" s="18"/>
      <c r="J6" s="18"/>
      <c r="K6" s="18"/>
      <c r="L6" s="18"/>
      <c r="M6" s="18"/>
      <c r="N6" s="18"/>
    </row>
    <row r="7" spans="1:14" ht="13.5">
      <c r="A7" s="18"/>
      <c r="B7" s="18"/>
      <c r="C7" s="18"/>
      <c r="D7" s="18"/>
      <c r="E7" s="18"/>
      <c r="F7" s="18"/>
      <c r="G7" s="18"/>
      <c r="H7" s="18"/>
      <c r="I7" s="18"/>
      <c r="J7" s="18"/>
      <c r="K7" s="18"/>
      <c r="L7" s="18"/>
      <c r="M7" s="18"/>
      <c r="N7" s="18"/>
    </row>
    <row r="8" spans="1:14" ht="27.75" customHeight="1">
      <c r="A8" s="18"/>
      <c r="B8" s="18"/>
      <c r="C8" s="18"/>
      <c r="D8" s="18"/>
      <c r="E8" s="18"/>
      <c r="F8" s="18"/>
      <c r="G8" s="18"/>
      <c r="H8" s="18"/>
      <c r="I8" s="18"/>
      <c r="J8" s="18"/>
      <c r="K8" s="18"/>
      <c r="L8" s="18"/>
      <c r="M8" s="18"/>
      <c r="N8" s="18"/>
    </row>
    <row r="9" spans="1:14" ht="18.75" customHeight="1">
      <c r="A9" s="18"/>
      <c r="B9" s="18"/>
      <c r="C9" s="18"/>
      <c r="D9" s="18"/>
      <c r="E9" s="18"/>
      <c r="F9" s="18"/>
      <c r="G9" s="18"/>
      <c r="H9" s="18"/>
      <c r="I9" s="18"/>
      <c r="J9" s="18"/>
      <c r="K9" s="18"/>
      <c r="L9" s="18"/>
      <c r="M9" s="18"/>
      <c r="N9" s="18"/>
    </row>
    <row r="10" spans="1:14" ht="18.75" customHeight="1">
      <c r="A10" s="18"/>
      <c r="B10" s="18"/>
      <c r="C10" s="18"/>
      <c r="D10" s="18"/>
      <c r="E10" s="18"/>
      <c r="F10" s="18"/>
      <c r="G10" s="18"/>
      <c r="H10" s="18"/>
      <c r="I10" s="18"/>
      <c r="J10" s="18"/>
      <c r="K10" s="18"/>
      <c r="L10" s="18"/>
      <c r="M10" s="18"/>
      <c r="N10" s="18"/>
    </row>
    <row r="11" spans="1:14" ht="18.75" customHeight="1">
      <c r="A11" s="18"/>
      <c r="B11" s="18"/>
      <c r="C11" s="18"/>
      <c r="D11" s="18"/>
      <c r="E11" s="18"/>
      <c r="F11" s="18"/>
      <c r="G11" s="18"/>
      <c r="H11" s="18"/>
      <c r="I11" s="18"/>
      <c r="J11" s="18"/>
      <c r="K11" s="18"/>
      <c r="L11" s="18"/>
      <c r="M11" s="18"/>
      <c r="N11" s="18"/>
    </row>
    <row r="12" spans="1:14" ht="19.5" customHeight="1">
      <c r="A12" s="110" t="s">
        <v>137</v>
      </c>
      <c r="B12" s="110"/>
      <c r="C12" s="110"/>
      <c r="D12" s="110"/>
      <c r="E12" s="110"/>
      <c r="F12" s="110"/>
      <c r="G12" s="110"/>
      <c r="H12" s="110"/>
      <c r="I12" s="110"/>
      <c r="J12" s="110"/>
      <c r="K12" s="18"/>
      <c r="L12" s="18"/>
      <c r="M12" s="18"/>
      <c r="N12" s="18"/>
    </row>
    <row r="13" spans="1:14" ht="19.5" customHeight="1">
      <c r="A13" s="110"/>
      <c r="B13" s="110"/>
      <c r="C13" s="110"/>
      <c r="D13" s="110"/>
      <c r="E13" s="110"/>
      <c r="F13" s="110"/>
      <c r="G13" s="110"/>
      <c r="H13" s="110"/>
      <c r="I13" s="110"/>
      <c r="J13" s="110"/>
      <c r="K13" s="18"/>
      <c r="L13" s="18"/>
      <c r="M13" s="18"/>
      <c r="N13" s="18"/>
    </row>
    <row r="14" spans="1:14" ht="19.5" customHeight="1">
      <c r="A14" s="110"/>
      <c r="B14" s="110"/>
      <c r="C14" s="110"/>
      <c r="D14" s="110"/>
      <c r="E14" s="110"/>
      <c r="F14" s="110"/>
      <c r="G14" s="110"/>
      <c r="H14" s="110"/>
      <c r="I14" s="110"/>
      <c r="J14" s="110"/>
      <c r="K14" s="18"/>
      <c r="L14" s="18"/>
      <c r="M14" s="18"/>
      <c r="N14" s="18"/>
    </row>
    <row r="15" spans="1:14" ht="19.5" customHeight="1">
      <c r="A15" s="110"/>
      <c r="B15" s="110"/>
      <c r="C15" s="110"/>
      <c r="D15" s="110"/>
      <c r="E15" s="110"/>
      <c r="F15" s="110"/>
      <c r="G15" s="110"/>
      <c r="H15" s="110"/>
      <c r="I15" s="110"/>
      <c r="J15" s="110"/>
      <c r="K15" s="18"/>
      <c r="L15" s="18"/>
      <c r="M15" s="18"/>
      <c r="N15" s="18"/>
    </row>
    <row r="16" spans="1:14" ht="19.5" customHeight="1">
      <c r="A16" s="110"/>
      <c r="B16" s="110"/>
      <c r="C16" s="110"/>
      <c r="D16" s="110"/>
      <c r="E16" s="110"/>
      <c r="F16" s="110"/>
      <c r="G16" s="110"/>
      <c r="H16" s="110"/>
      <c r="I16" s="110"/>
      <c r="J16" s="110"/>
      <c r="K16" s="18"/>
      <c r="L16" s="18"/>
      <c r="M16" s="18"/>
      <c r="N16" s="18"/>
    </row>
    <row r="17" spans="1:14" ht="19.5" customHeight="1">
      <c r="A17" s="110"/>
      <c r="B17" s="110"/>
      <c r="C17" s="110"/>
      <c r="D17" s="110"/>
      <c r="E17" s="110"/>
      <c r="F17" s="110"/>
      <c r="G17" s="110"/>
      <c r="H17" s="110"/>
      <c r="I17" s="110"/>
      <c r="J17" s="110"/>
      <c r="K17" s="18"/>
      <c r="L17" s="18"/>
      <c r="M17" s="18"/>
      <c r="N17" s="18"/>
    </row>
    <row r="18" spans="1:14" ht="19.5" customHeight="1">
      <c r="A18" s="110"/>
      <c r="B18" s="110"/>
      <c r="C18" s="110"/>
      <c r="D18" s="110"/>
      <c r="E18" s="110"/>
      <c r="F18" s="110"/>
      <c r="G18" s="110"/>
      <c r="H18" s="110"/>
      <c r="I18" s="110"/>
      <c r="J18" s="110"/>
      <c r="K18" s="18"/>
      <c r="L18" s="18"/>
      <c r="M18" s="18"/>
      <c r="N18" s="18"/>
    </row>
    <row r="19" spans="1:14" ht="18" customHeight="1">
      <c r="A19" s="19"/>
      <c r="B19" s="19"/>
      <c r="C19" s="19"/>
      <c r="D19" s="19"/>
      <c r="E19" s="19"/>
      <c r="F19" s="19"/>
      <c r="G19" s="19"/>
      <c r="H19" s="19"/>
      <c r="I19" s="19"/>
      <c r="J19" s="19"/>
      <c r="K19" s="18"/>
      <c r="L19" s="18"/>
      <c r="M19" s="18"/>
      <c r="N19" s="18"/>
    </row>
    <row r="20" spans="1:14" ht="18" customHeight="1">
      <c r="A20" s="20"/>
      <c r="B20" s="20"/>
      <c r="C20" s="20"/>
      <c r="D20" s="20"/>
      <c r="E20" s="20"/>
      <c r="F20" s="20"/>
      <c r="G20" s="20"/>
      <c r="H20" s="20"/>
      <c r="I20" s="20"/>
      <c r="J20" s="20"/>
      <c r="K20" s="18"/>
      <c r="L20" s="18"/>
      <c r="M20" s="18"/>
      <c r="N20" s="18"/>
    </row>
    <row r="21" spans="1:14" ht="18" customHeight="1">
      <c r="A21" s="21" t="s">
        <v>131</v>
      </c>
      <c r="B21" s="18"/>
      <c r="C21" s="18"/>
      <c r="D21" s="18"/>
      <c r="E21" s="18"/>
      <c r="F21" s="22"/>
      <c r="G21" s="22"/>
      <c r="H21" s="22"/>
      <c r="I21" s="22"/>
      <c r="J21" s="22"/>
      <c r="K21" s="18"/>
      <c r="L21" s="18"/>
      <c r="M21" s="18"/>
      <c r="N21" s="18"/>
    </row>
    <row r="22" spans="1:14" ht="18" customHeight="1">
      <c r="A22" s="21"/>
      <c r="B22" s="18"/>
      <c r="C22" s="18"/>
      <c r="D22" s="18"/>
      <c r="E22" s="18"/>
      <c r="F22" s="22"/>
      <c r="G22" s="22"/>
      <c r="H22" s="22"/>
      <c r="I22" s="22"/>
      <c r="J22" s="22"/>
      <c r="K22" s="18"/>
      <c r="L22" s="18"/>
      <c r="M22" s="18"/>
      <c r="N22" s="18"/>
    </row>
    <row r="23" spans="1:14" ht="18" customHeight="1">
      <c r="A23" s="23" t="s">
        <v>116</v>
      </c>
      <c r="B23" s="18"/>
      <c r="C23" s="18"/>
      <c r="D23" s="18"/>
      <c r="E23" s="18"/>
      <c r="F23" s="22"/>
      <c r="G23" s="22"/>
      <c r="H23" s="22"/>
      <c r="I23" s="22"/>
      <c r="J23" s="22"/>
      <c r="K23" s="18"/>
      <c r="L23" s="18"/>
      <c r="M23" s="18"/>
      <c r="N23" s="18"/>
    </row>
    <row r="24" spans="1:14" ht="18" customHeight="1">
      <c r="A24" s="23"/>
      <c r="B24" s="18"/>
      <c r="C24" s="18"/>
      <c r="D24" s="18"/>
      <c r="E24" s="18"/>
      <c r="F24" s="22"/>
      <c r="G24" s="22"/>
      <c r="H24" s="22"/>
      <c r="I24" s="22"/>
      <c r="J24" s="22"/>
      <c r="K24" s="18"/>
      <c r="L24" s="18"/>
      <c r="M24" s="18"/>
      <c r="N24" s="18"/>
    </row>
    <row r="25" spans="1:14" ht="18" customHeight="1">
      <c r="A25" s="110" t="s">
        <v>138</v>
      </c>
      <c r="B25" s="110"/>
      <c r="C25" s="110"/>
      <c r="D25" s="110"/>
      <c r="E25" s="110"/>
      <c r="F25" s="110"/>
      <c r="G25" s="110"/>
      <c r="H25" s="110"/>
      <c r="I25" s="110"/>
      <c r="J25" s="110"/>
      <c r="K25" s="18"/>
      <c r="L25" s="18"/>
      <c r="M25" s="18"/>
      <c r="N25" s="18"/>
    </row>
    <row r="26" spans="1:14" ht="18" customHeight="1">
      <c r="A26" s="110"/>
      <c r="B26" s="110"/>
      <c r="C26" s="110"/>
      <c r="D26" s="110"/>
      <c r="E26" s="110"/>
      <c r="F26" s="110"/>
      <c r="G26" s="110"/>
      <c r="H26" s="110"/>
      <c r="I26" s="110"/>
      <c r="J26" s="110"/>
      <c r="K26" s="18"/>
      <c r="L26" s="18"/>
      <c r="M26" s="18"/>
      <c r="N26" s="18"/>
    </row>
    <row r="27" spans="1:14" ht="18" customHeight="1">
      <c r="A27" s="110"/>
      <c r="B27" s="110"/>
      <c r="C27" s="110"/>
      <c r="D27" s="110"/>
      <c r="E27" s="110"/>
      <c r="F27" s="110"/>
      <c r="G27" s="110"/>
      <c r="H27" s="110"/>
      <c r="I27" s="110"/>
      <c r="J27" s="110"/>
      <c r="K27" s="18"/>
      <c r="L27" s="18"/>
      <c r="M27" s="18"/>
      <c r="N27" s="18"/>
    </row>
    <row r="28" spans="1:14" ht="18" customHeight="1">
      <c r="A28" s="110"/>
      <c r="B28" s="110"/>
      <c r="C28" s="110"/>
      <c r="D28" s="110"/>
      <c r="E28" s="110"/>
      <c r="F28" s="110"/>
      <c r="G28" s="110"/>
      <c r="H28" s="110"/>
      <c r="I28" s="110"/>
      <c r="J28" s="110"/>
      <c r="K28" s="18"/>
      <c r="L28" s="18"/>
      <c r="M28" s="18"/>
      <c r="N28" s="18"/>
    </row>
    <row r="29" spans="1:14" ht="18" customHeight="1">
      <c r="A29" s="110"/>
      <c r="B29" s="110"/>
      <c r="C29" s="110"/>
      <c r="D29" s="110"/>
      <c r="E29" s="110"/>
      <c r="F29" s="110"/>
      <c r="G29" s="110"/>
      <c r="H29" s="110"/>
      <c r="I29" s="110"/>
      <c r="J29" s="110"/>
      <c r="K29" s="18"/>
      <c r="L29" s="18"/>
      <c r="M29" s="18"/>
      <c r="N29" s="18"/>
    </row>
    <row r="30" spans="1:14" ht="18" customHeight="1">
      <c r="A30" s="110"/>
      <c r="B30" s="110"/>
      <c r="C30" s="110"/>
      <c r="D30" s="110"/>
      <c r="E30" s="110"/>
      <c r="F30" s="110"/>
      <c r="G30" s="110"/>
      <c r="H30" s="110"/>
      <c r="I30" s="110"/>
      <c r="J30" s="110"/>
      <c r="K30" s="18"/>
      <c r="L30" s="18"/>
      <c r="M30" s="18"/>
      <c r="N30" s="18"/>
    </row>
    <row r="31" spans="1:14" ht="18" customHeight="1">
      <c r="A31" s="110"/>
      <c r="B31" s="110"/>
      <c r="C31" s="110"/>
      <c r="D31" s="110"/>
      <c r="E31" s="110"/>
      <c r="F31" s="110"/>
      <c r="G31" s="110"/>
      <c r="H31" s="110"/>
      <c r="I31" s="110"/>
      <c r="J31" s="110"/>
      <c r="K31" s="18"/>
      <c r="L31" s="18"/>
      <c r="M31" s="18"/>
      <c r="N31" s="18"/>
    </row>
    <row r="32" spans="1:14" ht="18" customHeight="1">
      <c r="A32" s="110"/>
      <c r="B32" s="110"/>
      <c r="C32" s="110"/>
      <c r="D32" s="110"/>
      <c r="E32" s="110"/>
      <c r="F32" s="110"/>
      <c r="G32" s="110"/>
      <c r="H32" s="110"/>
      <c r="I32" s="110"/>
      <c r="J32" s="110"/>
      <c r="K32" s="18"/>
      <c r="L32" s="18"/>
      <c r="M32" s="18"/>
      <c r="N32" s="18"/>
    </row>
    <row r="33" spans="1:14" ht="18" customHeight="1">
      <c r="A33" s="110"/>
      <c r="B33" s="110"/>
      <c r="C33" s="110"/>
      <c r="D33" s="110"/>
      <c r="E33" s="110"/>
      <c r="F33" s="110"/>
      <c r="G33" s="110"/>
      <c r="H33" s="110"/>
      <c r="I33" s="110"/>
      <c r="J33" s="110"/>
      <c r="K33" s="18"/>
      <c r="L33" s="18"/>
      <c r="M33" s="18"/>
      <c r="N33" s="18"/>
    </row>
    <row r="34" spans="1:14" ht="18" customHeight="1">
      <c r="A34" s="24"/>
      <c r="B34" s="24"/>
      <c r="C34" s="24"/>
      <c r="D34" s="24"/>
      <c r="E34" s="24"/>
      <c r="F34" s="24"/>
      <c r="G34" s="24"/>
      <c r="H34" s="24"/>
      <c r="I34" s="24"/>
      <c r="J34" s="24"/>
      <c r="K34" s="18"/>
      <c r="L34" s="18"/>
      <c r="M34" s="18"/>
      <c r="N34" s="18"/>
    </row>
    <row r="35" spans="1:14" ht="18" customHeight="1">
      <c r="A35" s="23" t="s">
        <v>117</v>
      </c>
      <c r="B35" s="18"/>
      <c r="C35" s="18"/>
      <c r="D35" s="18"/>
      <c r="E35" s="18"/>
      <c r="F35" s="22"/>
      <c r="G35" s="22"/>
      <c r="H35" s="22"/>
      <c r="I35" s="22"/>
      <c r="J35" s="22"/>
      <c r="K35" s="18"/>
      <c r="L35" s="18"/>
      <c r="M35" s="18"/>
      <c r="N35" s="18"/>
    </row>
    <row r="36" spans="1:14" ht="18" customHeight="1">
      <c r="A36" s="23"/>
      <c r="B36" s="18"/>
      <c r="C36" s="18"/>
      <c r="D36" s="18"/>
      <c r="E36" s="18"/>
      <c r="F36" s="22"/>
      <c r="G36" s="22"/>
      <c r="H36" s="22"/>
      <c r="I36" s="22"/>
      <c r="J36" s="22"/>
      <c r="K36" s="18"/>
      <c r="L36" s="18"/>
      <c r="M36" s="18"/>
      <c r="N36" s="18"/>
    </row>
    <row r="37" spans="1:14" ht="18" customHeight="1">
      <c r="A37" s="110" t="s">
        <v>139</v>
      </c>
      <c r="B37" s="110"/>
      <c r="C37" s="110"/>
      <c r="D37" s="110"/>
      <c r="E37" s="110"/>
      <c r="F37" s="110"/>
      <c r="G37" s="110"/>
      <c r="H37" s="110"/>
      <c r="I37" s="110"/>
      <c r="J37" s="110"/>
      <c r="K37" s="18"/>
      <c r="L37" s="18"/>
      <c r="M37" s="18"/>
      <c r="N37" s="18"/>
    </row>
    <row r="38" spans="1:14" ht="18" customHeight="1">
      <c r="A38" s="110"/>
      <c r="B38" s="110"/>
      <c r="C38" s="110"/>
      <c r="D38" s="110"/>
      <c r="E38" s="110"/>
      <c r="F38" s="110"/>
      <c r="G38" s="110"/>
      <c r="H38" s="110"/>
      <c r="I38" s="110"/>
      <c r="J38" s="110"/>
      <c r="K38" s="18"/>
      <c r="L38" s="18"/>
      <c r="M38" s="18"/>
      <c r="N38" s="18"/>
    </row>
    <row r="39" spans="1:14" ht="18" customHeight="1">
      <c r="A39" s="110"/>
      <c r="B39" s="110"/>
      <c r="C39" s="110"/>
      <c r="D39" s="110"/>
      <c r="E39" s="110"/>
      <c r="F39" s="110"/>
      <c r="G39" s="110"/>
      <c r="H39" s="110"/>
      <c r="I39" s="110"/>
      <c r="J39" s="110"/>
      <c r="K39" s="18"/>
      <c r="L39" s="18"/>
      <c r="M39" s="18"/>
      <c r="N39" s="18"/>
    </row>
    <row r="40" spans="1:14" ht="18" customHeight="1">
      <c r="A40" s="110"/>
      <c r="B40" s="110"/>
      <c r="C40" s="110"/>
      <c r="D40" s="110"/>
      <c r="E40" s="110"/>
      <c r="F40" s="110"/>
      <c r="G40" s="110"/>
      <c r="H40" s="110"/>
      <c r="I40" s="110"/>
      <c r="J40" s="110"/>
      <c r="K40" s="18"/>
      <c r="L40" s="18"/>
      <c r="M40" s="18"/>
      <c r="N40" s="18"/>
    </row>
    <row r="41" spans="1:14" ht="18" customHeight="1">
      <c r="A41" s="110"/>
      <c r="B41" s="110"/>
      <c r="C41" s="110"/>
      <c r="D41" s="110"/>
      <c r="E41" s="110"/>
      <c r="F41" s="110"/>
      <c r="G41" s="110"/>
      <c r="H41" s="110"/>
      <c r="I41" s="110"/>
      <c r="J41" s="110"/>
      <c r="K41" s="18"/>
      <c r="L41" s="18"/>
      <c r="M41" s="18"/>
      <c r="N41" s="18"/>
    </row>
    <row r="42" spans="1:14" ht="18" customHeight="1">
      <c r="A42" s="110"/>
      <c r="B42" s="110"/>
      <c r="C42" s="110"/>
      <c r="D42" s="110"/>
      <c r="E42" s="110"/>
      <c r="F42" s="110"/>
      <c r="G42" s="110"/>
      <c r="H42" s="110"/>
      <c r="I42" s="110"/>
      <c r="J42" s="110"/>
      <c r="K42" s="18"/>
      <c r="L42" s="18"/>
      <c r="M42" s="18"/>
      <c r="N42" s="18"/>
    </row>
    <row r="43" spans="1:14" ht="18" customHeight="1">
      <c r="A43" s="110"/>
      <c r="B43" s="110"/>
      <c r="C43" s="110"/>
      <c r="D43" s="110"/>
      <c r="E43" s="110"/>
      <c r="F43" s="110"/>
      <c r="G43" s="110"/>
      <c r="H43" s="110"/>
      <c r="I43" s="110"/>
      <c r="J43" s="110"/>
      <c r="K43" s="18"/>
      <c r="L43" s="18"/>
      <c r="M43" s="18"/>
      <c r="N43" s="18"/>
    </row>
    <row r="44" spans="1:14" ht="18" customHeight="1">
      <c r="A44" s="110"/>
      <c r="B44" s="110"/>
      <c r="C44" s="110"/>
      <c r="D44" s="110"/>
      <c r="E44" s="110"/>
      <c r="F44" s="110"/>
      <c r="G44" s="110"/>
      <c r="H44" s="110"/>
      <c r="I44" s="110"/>
      <c r="J44" s="110"/>
      <c r="K44" s="18"/>
      <c r="L44" s="18"/>
      <c r="M44" s="18"/>
      <c r="N44" s="18"/>
    </row>
    <row r="45" spans="1:14" ht="18" customHeight="1">
      <c r="A45" s="110"/>
      <c r="B45" s="110"/>
      <c r="C45" s="110"/>
      <c r="D45" s="110"/>
      <c r="E45" s="110"/>
      <c r="F45" s="110"/>
      <c r="G45" s="110"/>
      <c r="H45" s="110"/>
      <c r="I45" s="110"/>
      <c r="J45" s="110"/>
      <c r="K45" s="18"/>
      <c r="L45" s="18"/>
      <c r="M45" s="18"/>
      <c r="N45" s="18"/>
    </row>
    <row r="46" spans="1:14" ht="60.75" customHeight="1">
      <c r="A46" s="19"/>
      <c r="B46" s="19"/>
      <c r="C46" s="19"/>
      <c r="D46" s="19"/>
      <c r="E46" s="19"/>
      <c r="F46" s="19"/>
      <c r="G46" s="19"/>
      <c r="H46" s="19"/>
      <c r="I46" s="19"/>
      <c r="J46" s="19"/>
      <c r="K46" s="18"/>
      <c r="L46" s="18"/>
      <c r="M46" s="18"/>
      <c r="N46" s="18"/>
    </row>
    <row r="47" spans="1:14" ht="18.75" customHeight="1">
      <c r="A47" s="18"/>
      <c r="B47" s="25" t="s">
        <v>0</v>
      </c>
      <c r="C47" s="26"/>
      <c r="D47" s="27"/>
      <c r="E47" s="27"/>
      <c r="F47" s="28"/>
      <c r="G47" s="26"/>
      <c r="H47" s="28"/>
      <c r="I47" s="26"/>
      <c r="J47" s="29"/>
      <c r="K47" s="18"/>
      <c r="L47" s="18"/>
      <c r="M47" s="18"/>
      <c r="N47" s="18"/>
    </row>
    <row r="48" spans="1:14" ht="43.5" customHeight="1">
      <c r="A48" s="29"/>
      <c r="B48" s="30"/>
      <c r="C48" s="31"/>
      <c r="D48" s="32" t="s">
        <v>1</v>
      </c>
      <c r="E48" s="33"/>
      <c r="F48" s="34" t="s">
        <v>103</v>
      </c>
      <c r="G48" s="34" t="s">
        <v>108</v>
      </c>
      <c r="H48" s="34" t="s">
        <v>104</v>
      </c>
      <c r="I48" s="34" t="s">
        <v>109</v>
      </c>
      <c r="J48" s="35" t="s">
        <v>105</v>
      </c>
      <c r="K48" s="18"/>
      <c r="L48" s="18"/>
      <c r="M48" s="18"/>
      <c r="N48" s="18"/>
    </row>
    <row r="49" spans="1:14" ht="17.25" customHeight="1">
      <c r="A49" s="29"/>
      <c r="B49" s="123" t="s">
        <v>133</v>
      </c>
      <c r="C49" s="36" t="s">
        <v>111</v>
      </c>
      <c r="D49" s="37">
        <v>3.5</v>
      </c>
      <c r="E49" s="18"/>
      <c r="F49" s="38">
        <v>310462</v>
      </c>
      <c r="G49" s="39">
        <v>-1.1749810791156392</v>
      </c>
      <c r="H49" s="40">
        <f aca="true" t="shared" si="0" ref="H49:H63">SUM(F49/D49)</f>
        <v>88703.42857142857</v>
      </c>
      <c r="I49" s="39">
        <v>2.495662480802906</v>
      </c>
      <c r="J49" s="41">
        <v>89.8</v>
      </c>
      <c r="K49" s="18"/>
      <c r="L49" s="18"/>
      <c r="M49" s="18"/>
      <c r="N49" s="18"/>
    </row>
    <row r="50" spans="1:14" ht="17.25" customHeight="1">
      <c r="A50" s="29"/>
      <c r="B50" s="124"/>
      <c r="C50" s="36" t="s">
        <v>2</v>
      </c>
      <c r="D50" s="42">
        <v>3.62</v>
      </c>
      <c r="E50" s="33"/>
      <c r="F50" s="38">
        <v>319319</v>
      </c>
      <c r="G50" s="39">
        <f aca="true" t="shared" si="1" ref="G50:G63">SUM(((F50/J50)-(F49/J49))/(F49/J49)*100)</f>
        <v>-0.25717611986972555</v>
      </c>
      <c r="H50" s="40">
        <f t="shared" si="0"/>
        <v>88209.66850828729</v>
      </c>
      <c r="I50" s="39">
        <f>SUM(((H50/J50)-(H49/J49))/(H49/J49)*100)</f>
        <v>-3.563568071697255</v>
      </c>
      <c r="J50" s="41">
        <v>92.6</v>
      </c>
      <c r="K50" s="18"/>
      <c r="L50" s="18"/>
      <c r="M50" s="18"/>
      <c r="N50" s="18"/>
    </row>
    <row r="51" spans="1:14" ht="17.25" customHeight="1">
      <c r="A51" s="29"/>
      <c r="B51" s="124"/>
      <c r="C51" s="36" t="s">
        <v>3</v>
      </c>
      <c r="D51" s="42">
        <v>3.72</v>
      </c>
      <c r="E51" s="33"/>
      <c r="F51" s="38">
        <v>333002</v>
      </c>
      <c r="G51" s="39">
        <f t="shared" si="1"/>
        <v>1.1182852828046261</v>
      </c>
      <c r="H51" s="40">
        <f t="shared" si="0"/>
        <v>89516.66666666666</v>
      </c>
      <c r="I51" s="39">
        <f aca="true" t="shared" si="2" ref="I51:I76">SUM(((H51/J51)-(H50/J50))/(H50/J50)*100)</f>
        <v>-1.5999481925395784</v>
      </c>
      <c r="J51" s="41">
        <v>95.5</v>
      </c>
      <c r="K51" s="18"/>
      <c r="L51" s="18"/>
      <c r="M51" s="18"/>
      <c r="N51" s="18"/>
    </row>
    <row r="52" spans="1:14" ht="17.25" customHeight="1">
      <c r="A52" s="29"/>
      <c r="B52" s="124"/>
      <c r="C52" s="36" t="s">
        <v>4</v>
      </c>
      <c r="D52" s="42">
        <v>3.64</v>
      </c>
      <c r="E52" s="33"/>
      <c r="F52" s="38">
        <v>333945</v>
      </c>
      <c r="G52" s="39">
        <f t="shared" si="1"/>
        <v>-1.6730612775299902</v>
      </c>
      <c r="H52" s="40">
        <f t="shared" si="0"/>
        <v>91743.13186813187</v>
      </c>
      <c r="I52" s="39">
        <f t="shared" si="2"/>
        <v>0.4879703427440827</v>
      </c>
      <c r="J52" s="41">
        <v>97.4</v>
      </c>
      <c r="K52" s="18"/>
      <c r="L52" s="18"/>
      <c r="M52" s="18"/>
      <c r="N52" s="18"/>
    </row>
    <row r="53" spans="1:14" ht="17.25" customHeight="1">
      <c r="A53" s="29"/>
      <c r="B53" s="124"/>
      <c r="C53" s="36" t="s">
        <v>5</v>
      </c>
      <c r="D53" s="42">
        <v>3.6</v>
      </c>
      <c r="E53" s="33"/>
      <c r="F53" s="38">
        <v>358315</v>
      </c>
      <c r="G53" s="39">
        <f t="shared" si="1"/>
        <v>6.099361478793018</v>
      </c>
      <c r="H53" s="40">
        <f t="shared" si="0"/>
        <v>99531.94444444444</v>
      </c>
      <c r="I53" s="39">
        <f t="shared" si="2"/>
        <v>7.2782432730018165</v>
      </c>
      <c r="J53" s="41">
        <v>98.5</v>
      </c>
      <c r="K53" s="18"/>
      <c r="L53" s="18"/>
      <c r="M53" s="18"/>
      <c r="N53" s="18"/>
    </row>
    <row r="54" spans="1:14" ht="17.25" customHeight="1">
      <c r="A54" s="29"/>
      <c r="B54" s="124"/>
      <c r="C54" s="36" t="s">
        <v>6</v>
      </c>
      <c r="D54" s="42">
        <v>3.5</v>
      </c>
      <c r="E54" s="33"/>
      <c r="F54" s="38">
        <v>352929</v>
      </c>
      <c r="G54" s="39">
        <f t="shared" si="1"/>
        <v>-1.8022261867724192</v>
      </c>
      <c r="H54" s="40">
        <f t="shared" si="0"/>
        <v>100836.85714285714</v>
      </c>
      <c r="I54" s="39">
        <f t="shared" si="2"/>
        <v>1.0034244936055208</v>
      </c>
      <c r="J54" s="41">
        <v>98.8</v>
      </c>
      <c r="K54" s="18"/>
      <c r="L54" s="18"/>
      <c r="M54" s="18"/>
      <c r="N54" s="18"/>
    </row>
    <row r="55" spans="1:14" ht="17.25" customHeight="1">
      <c r="A55" s="29"/>
      <c r="B55" s="124"/>
      <c r="C55" s="36" t="s">
        <v>7</v>
      </c>
      <c r="D55" s="42">
        <v>3.4</v>
      </c>
      <c r="E55" s="33"/>
      <c r="F55" s="38">
        <v>361568</v>
      </c>
      <c r="G55" s="39">
        <f t="shared" si="1"/>
        <v>2.65560598622262</v>
      </c>
      <c r="H55" s="40">
        <f t="shared" si="0"/>
        <v>106343.52941176471</v>
      </c>
      <c r="I55" s="39">
        <f t="shared" si="2"/>
        <v>5.674888515229183</v>
      </c>
      <c r="J55" s="41">
        <v>98.6</v>
      </c>
      <c r="K55" s="18"/>
      <c r="L55" s="18"/>
      <c r="M55" s="18"/>
      <c r="N55" s="18"/>
    </row>
    <row r="56" spans="1:14" ht="17.25" customHeight="1">
      <c r="A56" s="29"/>
      <c r="B56" s="124"/>
      <c r="C56" s="36" t="s">
        <v>8</v>
      </c>
      <c r="D56" s="42">
        <v>3.52</v>
      </c>
      <c r="E56" s="33"/>
      <c r="F56" s="38">
        <v>374955</v>
      </c>
      <c r="G56" s="39">
        <f t="shared" si="1"/>
        <v>3.3879170342749725</v>
      </c>
      <c r="H56" s="40">
        <f t="shared" si="0"/>
        <v>106521.30681818182</v>
      </c>
      <c r="I56" s="39">
        <f t="shared" si="2"/>
        <v>-0.13667104643895087</v>
      </c>
      <c r="J56" s="41">
        <v>98.9</v>
      </c>
      <c r="K56" s="18"/>
      <c r="L56" s="18"/>
      <c r="M56" s="18"/>
      <c r="N56" s="18"/>
    </row>
    <row r="57" spans="1:14" ht="17.25" customHeight="1">
      <c r="A57" s="29"/>
      <c r="B57" s="124"/>
      <c r="C57" s="36" t="s">
        <v>9</v>
      </c>
      <c r="D57" s="42">
        <v>3.42</v>
      </c>
      <c r="E57" s="33"/>
      <c r="F57" s="38">
        <v>343718</v>
      </c>
      <c r="G57" s="39">
        <f t="shared" si="1"/>
        <v>-10.147895778547277</v>
      </c>
      <c r="H57" s="40">
        <f t="shared" si="0"/>
        <v>100502.33918128654</v>
      </c>
      <c r="I57" s="39">
        <f t="shared" si="2"/>
        <v>-7.520641269148085</v>
      </c>
      <c r="J57" s="41">
        <v>100.9</v>
      </c>
      <c r="K57" s="18"/>
      <c r="L57" s="18"/>
      <c r="M57" s="18"/>
      <c r="N57" s="18"/>
    </row>
    <row r="58" spans="1:14" ht="17.25" customHeight="1">
      <c r="A58" s="29"/>
      <c r="B58" s="124"/>
      <c r="C58" s="36" t="s">
        <v>10</v>
      </c>
      <c r="D58" s="42">
        <v>3.33</v>
      </c>
      <c r="E58" s="33"/>
      <c r="F58" s="38">
        <v>339312</v>
      </c>
      <c r="G58" s="39">
        <f t="shared" si="1"/>
        <v>-2.537574919338658</v>
      </c>
      <c r="H58" s="40">
        <f t="shared" si="0"/>
        <v>101895.49549549549</v>
      </c>
      <c r="I58" s="39">
        <f t="shared" si="2"/>
        <v>0.09654467743597268</v>
      </c>
      <c r="J58" s="41">
        <v>102.2</v>
      </c>
      <c r="K58" s="18"/>
      <c r="L58" s="18"/>
      <c r="M58" s="18"/>
      <c r="N58" s="18"/>
    </row>
    <row r="59" spans="1:14" ht="17.25" customHeight="1">
      <c r="A59" s="29"/>
      <c r="B59" s="124"/>
      <c r="C59" s="36" t="s">
        <v>11</v>
      </c>
      <c r="D59" s="42">
        <v>3.4</v>
      </c>
      <c r="E59" s="33"/>
      <c r="F59" s="38">
        <v>327176</v>
      </c>
      <c r="G59" s="39">
        <f t="shared" si="1"/>
        <v>-3.0072199827051422</v>
      </c>
      <c r="H59" s="40">
        <f t="shared" si="0"/>
        <v>96228.23529411765</v>
      </c>
      <c r="I59" s="39">
        <f t="shared" si="2"/>
        <v>-5.00413015953181</v>
      </c>
      <c r="J59" s="41">
        <v>101.6</v>
      </c>
      <c r="K59" s="18"/>
      <c r="L59" s="18"/>
      <c r="M59" s="18"/>
      <c r="N59" s="18"/>
    </row>
    <row r="60" spans="1:14" ht="17.25" customHeight="1">
      <c r="A60" s="29"/>
      <c r="B60" s="124"/>
      <c r="C60" s="36" t="s">
        <v>12</v>
      </c>
      <c r="D60" s="42">
        <v>3.28</v>
      </c>
      <c r="E60" s="33"/>
      <c r="F60" s="38">
        <v>319085</v>
      </c>
      <c r="G60" s="39">
        <f t="shared" si="1"/>
        <v>-0.9125485976966676</v>
      </c>
      <c r="H60" s="40">
        <f t="shared" si="0"/>
        <v>97282.01219512196</v>
      </c>
      <c r="I60" s="39">
        <f t="shared" si="2"/>
        <v>2.71260206336324</v>
      </c>
      <c r="J60" s="41">
        <v>100</v>
      </c>
      <c r="K60" s="18"/>
      <c r="L60" s="18"/>
      <c r="M60" s="18"/>
      <c r="N60" s="18"/>
    </row>
    <row r="61" spans="1:14" ht="17.25" customHeight="1">
      <c r="A61" s="29"/>
      <c r="B61" s="124"/>
      <c r="C61" s="36" t="s">
        <v>13</v>
      </c>
      <c r="D61" s="42">
        <v>3.4</v>
      </c>
      <c r="E61" s="33"/>
      <c r="F61" s="43">
        <v>345673</v>
      </c>
      <c r="G61" s="39">
        <f t="shared" si="1"/>
        <v>9.206225765507932</v>
      </c>
      <c r="H61" s="40">
        <f t="shared" si="0"/>
        <v>101668.52941176471</v>
      </c>
      <c r="I61" s="39">
        <f t="shared" si="2"/>
        <v>5.35188838554881</v>
      </c>
      <c r="J61" s="41">
        <v>99.2</v>
      </c>
      <c r="K61" s="18"/>
      <c r="L61" s="18"/>
      <c r="M61" s="18"/>
      <c r="N61" s="18"/>
    </row>
    <row r="62" spans="1:14" ht="17.25" customHeight="1">
      <c r="A62" s="29"/>
      <c r="B62" s="124"/>
      <c r="C62" s="44" t="s">
        <v>106</v>
      </c>
      <c r="D62" s="42">
        <v>3.17</v>
      </c>
      <c r="E62" s="33"/>
      <c r="F62" s="45">
        <v>295704</v>
      </c>
      <c r="G62" s="39">
        <f t="shared" si="1"/>
        <v>-13.408086455661145</v>
      </c>
      <c r="H62" s="40">
        <f t="shared" si="0"/>
        <v>93282.01892744479</v>
      </c>
      <c r="I62" s="39">
        <f t="shared" si="2"/>
        <v>-7.125392413011966</v>
      </c>
      <c r="J62" s="46">
        <v>98</v>
      </c>
      <c r="K62" s="18"/>
      <c r="L62" s="18"/>
      <c r="M62" s="18"/>
      <c r="N62" s="18"/>
    </row>
    <row r="63" spans="1:14" ht="17.25" customHeight="1" thickBot="1">
      <c r="A63" s="29"/>
      <c r="B63" s="125"/>
      <c r="C63" s="128" t="s">
        <v>107</v>
      </c>
      <c r="D63" s="129">
        <v>3.25</v>
      </c>
      <c r="E63" s="130"/>
      <c r="F63" s="131">
        <v>331525</v>
      </c>
      <c r="G63" s="132">
        <f t="shared" si="1"/>
        <v>12.688745571628445</v>
      </c>
      <c r="H63" s="133">
        <f t="shared" si="0"/>
        <v>102007.69230769231</v>
      </c>
      <c r="I63" s="132">
        <f t="shared" si="2"/>
        <v>9.914868757557617</v>
      </c>
      <c r="J63" s="134">
        <v>97.5</v>
      </c>
      <c r="K63" s="18"/>
      <c r="L63" s="18"/>
      <c r="M63" s="18"/>
      <c r="N63" s="18"/>
    </row>
    <row r="64" spans="1:14" ht="17.25" customHeight="1" thickTop="1">
      <c r="A64" s="29"/>
      <c r="B64" s="126" t="s">
        <v>132</v>
      </c>
      <c r="C64" s="47" t="s">
        <v>111</v>
      </c>
      <c r="D64" s="48">
        <v>3.61</v>
      </c>
      <c r="E64" s="49"/>
      <c r="F64" s="50">
        <v>299350</v>
      </c>
      <c r="G64" s="51">
        <v>0.5</v>
      </c>
      <c r="H64" s="52">
        <f aca="true" t="shared" si="3" ref="H64:H78">F64/D64</f>
        <v>82922.4376731302</v>
      </c>
      <c r="I64" s="51">
        <v>0.9914236199338973</v>
      </c>
      <c r="J64" s="53">
        <v>90.3</v>
      </c>
      <c r="K64" s="18"/>
      <c r="L64" s="18"/>
      <c r="M64" s="18"/>
      <c r="N64" s="18"/>
    </row>
    <row r="65" spans="1:14" ht="17.25" customHeight="1">
      <c r="A65" s="29"/>
      <c r="B65" s="124"/>
      <c r="C65" s="36" t="s">
        <v>2</v>
      </c>
      <c r="D65" s="42">
        <v>3.56</v>
      </c>
      <c r="E65" s="33"/>
      <c r="F65" s="38">
        <v>311174</v>
      </c>
      <c r="G65" s="39">
        <f aca="true" t="shared" si="4" ref="G65:G78">SUM(((F65/J65)-(F64/J64))/(F64/J64)*100)</f>
        <v>0.8235789071810946</v>
      </c>
      <c r="H65" s="40">
        <f t="shared" si="3"/>
        <v>87408.42696629213</v>
      </c>
      <c r="I65" s="39">
        <f t="shared" si="2"/>
        <v>2.2396404086864425</v>
      </c>
      <c r="J65" s="41">
        <v>93.1</v>
      </c>
      <c r="K65" s="18"/>
      <c r="L65" s="18"/>
      <c r="M65" s="18"/>
      <c r="N65" s="18"/>
    </row>
    <row r="66" spans="1:14" ht="17.25" customHeight="1">
      <c r="A66" s="29"/>
      <c r="B66" s="124"/>
      <c r="C66" s="36" t="s">
        <v>3</v>
      </c>
      <c r="D66" s="42">
        <v>3.57</v>
      </c>
      <c r="E66" s="33"/>
      <c r="F66" s="38">
        <v>327113</v>
      </c>
      <c r="G66" s="39">
        <f t="shared" si="4"/>
        <v>1.8405637615264763</v>
      </c>
      <c r="H66" s="40">
        <f t="shared" si="3"/>
        <v>91628.29131652662</v>
      </c>
      <c r="I66" s="39">
        <f t="shared" si="2"/>
        <v>1.5552960759199705</v>
      </c>
      <c r="J66" s="41">
        <v>96.1</v>
      </c>
      <c r="K66" s="18"/>
      <c r="L66" s="18"/>
      <c r="M66" s="18"/>
      <c r="N66" s="18"/>
    </row>
    <row r="67" spans="1:14" ht="17.25" customHeight="1">
      <c r="A67" s="29"/>
      <c r="B67" s="124"/>
      <c r="C67" s="36" t="s">
        <v>4</v>
      </c>
      <c r="D67" s="42">
        <v>3.53</v>
      </c>
      <c r="E67" s="33"/>
      <c r="F67" s="38">
        <v>333661</v>
      </c>
      <c r="G67" s="39">
        <f t="shared" si="4"/>
        <v>0.3313063564332611</v>
      </c>
      <c r="H67" s="40">
        <f t="shared" si="3"/>
        <v>94521.5297450425</v>
      </c>
      <c r="I67" s="39">
        <f t="shared" si="2"/>
        <v>1.4682050120302392</v>
      </c>
      <c r="J67" s="41">
        <v>97.7</v>
      </c>
      <c r="K67" s="18"/>
      <c r="L67" s="18"/>
      <c r="M67" s="18"/>
      <c r="N67" s="18"/>
    </row>
    <row r="68" spans="1:14" ht="17.25" customHeight="1">
      <c r="A68" s="29"/>
      <c r="B68" s="124"/>
      <c r="C68" s="36" t="s">
        <v>5</v>
      </c>
      <c r="D68" s="42">
        <v>3.49</v>
      </c>
      <c r="E68" s="33"/>
      <c r="F68" s="38">
        <v>335246</v>
      </c>
      <c r="G68" s="39">
        <f t="shared" si="4"/>
        <v>-0.6436161107881886</v>
      </c>
      <c r="H68" s="40">
        <f t="shared" si="3"/>
        <v>96059.02578796561</v>
      </c>
      <c r="I68" s="39">
        <f t="shared" si="2"/>
        <v>0.49513900542053</v>
      </c>
      <c r="J68" s="41">
        <v>98.8</v>
      </c>
      <c r="K68" s="18"/>
      <c r="L68" s="18"/>
      <c r="M68" s="18"/>
      <c r="N68" s="18"/>
    </row>
    <row r="69" spans="1:14" ht="17.25" customHeight="1">
      <c r="A69" s="29"/>
      <c r="B69" s="124"/>
      <c r="C69" s="36" t="s">
        <v>6</v>
      </c>
      <c r="D69" s="42">
        <v>3.47</v>
      </c>
      <c r="E69" s="33"/>
      <c r="F69" s="38">
        <v>333840</v>
      </c>
      <c r="G69" s="39">
        <f t="shared" si="4"/>
        <v>-0.9208064428424527</v>
      </c>
      <c r="H69" s="40">
        <f t="shared" si="3"/>
        <v>96207.49279538904</v>
      </c>
      <c r="I69" s="39">
        <f t="shared" si="2"/>
        <v>-0.34974480850725276</v>
      </c>
      <c r="J69" s="41">
        <v>99.3</v>
      </c>
      <c r="K69" s="18"/>
      <c r="L69" s="18"/>
      <c r="M69" s="18"/>
      <c r="N69" s="18"/>
    </row>
    <row r="70" spans="1:14" ht="17.25" customHeight="1">
      <c r="A70" s="29"/>
      <c r="B70" s="124"/>
      <c r="C70" s="36" t="s">
        <v>7</v>
      </c>
      <c r="D70" s="42">
        <v>3.42</v>
      </c>
      <c r="E70" s="33"/>
      <c r="F70" s="38">
        <v>329062</v>
      </c>
      <c r="G70" s="39">
        <f t="shared" si="4"/>
        <v>-1.1325312797275482</v>
      </c>
      <c r="H70" s="40">
        <f t="shared" si="3"/>
        <v>96216.95906432749</v>
      </c>
      <c r="I70" s="39">
        <f t="shared" si="2"/>
        <v>0.312899549516212</v>
      </c>
      <c r="J70" s="41">
        <v>99</v>
      </c>
      <c r="K70" s="18"/>
      <c r="L70" s="18"/>
      <c r="M70" s="18"/>
      <c r="N70" s="18"/>
    </row>
    <row r="71" spans="1:14" ht="17.25" customHeight="1">
      <c r="A71" s="29"/>
      <c r="B71" s="124"/>
      <c r="C71" s="36" t="s">
        <v>8</v>
      </c>
      <c r="D71" s="42">
        <v>3.34</v>
      </c>
      <c r="E71" s="33"/>
      <c r="F71" s="38">
        <v>328849</v>
      </c>
      <c r="G71" s="39">
        <f t="shared" si="4"/>
        <v>-0.06472944308367005</v>
      </c>
      <c r="H71" s="40">
        <f t="shared" si="3"/>
        <v>98457.78443113773</v>
      </c>
      <c r="I71" s="39">
        <f t="shared" si="2"/>
        <v>2.328929731932285</v>
      </c>
      <c r="J71" s="41">
        <v>99</v>
      </c>
      <c r="K71" s="18"/>
      <c r="L71" s="18"/>
      <c r="M71" s="18"/>
      <c r="N71" s="18"/>
    </row>
    <row r="72" spans="1:14" ht="17.25" customHeight="1">
      <c r="A72" s="29"/>
      <c r="B72" s="124"/>
      <c r="C72" s="36" t="s">
        <v>9</v>
      </c>
      <c r="D72" s="42">
        <v>3.34</v>
      </c>
      <c r="E72" s="33"/>
      <c r="F72" s="38">
        <v>333313</v>
      </c>
      <c r="G72" s="39">
        <f t="shared" si="4"/>
        <v>-0.25458517289959687</v>
      </c>
      <c r="H72" s="40">
        <f t="shared" si="3"/>
        <v>99794.31137724551</v>
      </c>
      <c r="I72" s="39">
        <f t="shared" si="2"/>
        <v>-0.2545851728996074</v>
      </c>
      <c r="J72" s="41">
        <v>100.6</v>
      </c>
      <c r="K72" s="18"/>
      <c r="L72" s="18"/>
      <c r="M72" s="18"/>
      <c r="N72" s="18"/>
    </row>
    <row r="73" spans="1:14" ht="17.25" customHeight="1">
      <c r="A73" s="29"/>
      <c r="B73" s="124"/>
      <c r="C73" s="36" t="s">
        <v>10</v>
      </c>
      <c r="D73" s="42">
        <v>3.31</v>
      </c>
      <c r="E73" s="33"/>
      <c r="F73" s="38">
        <v>328186</v>
      </c>
      <c r="G73" s="39">
        <f t="shared" si="4"/>
        <v>-2.2185814341585006</v>
      </c>
      <c r="H73" s="40">
        <f t="shared" si="3"/>
        <v>99149.84894259818</v>
      </c>
      <c r="I73" s="39">
        <f t="shared" si="2"/>
        <v>-1.3323450121116043</v>
      </c>
      <c r="J73" s="41">
        <v>101.3</v>
      </c>
      <c r="K73" s="18"/>
      <c r="L73" s="18"/>
      <c r="M73" s="18"/>
      <c r="N73" s="18"/>
    </row>
    <row r="74" spans="1:14" ht="17.25" customHeight="1">
      <c r="A74" s="29"/>
      <c r="B74" s="124"/>
      <c r="C74" s="36" t="s">
        <v>11</v>
      </c>
      <c r="D74" s="42">
        <v>3.3</v>
      </c>
      <c r="E74" s="33"/>
      <c r="F74" s="38">
        <v>323008</v>
      </c>
      <c r="G74" s="39">
        <f t="shared" si="4"/>
        <v>-1.187586480501285</v>
      </c>
      <c r="H74" s="40">
        <f t="shared" si="3"/>
        <v>97881.21212121213</v>
      </c>
      <c r="I74" s="39">
        <f t="shared" si="2"/>
        <v>-0.8881549243815783</v>
      </c>
      <c r="J74" s="41">
        <v>100.9</v>
      </c>
      <c r="K74" s="18"/>
      <c r="L74" s="18"/>
      <c r="M74" s="18"/>
      <c r="N74" s="18"/>
    </row>
    <row r="75" spans="1:14" ht="17.25" customHeight="1">
      <c r="A75" s="29"/>
      <c r="B75" s="124"/>
      <c r="C75" s="36" t="s">
        <v>12</v>
      </c>
      <c r="D75" s="42">
        <v>3.24</v>
      </c>
      <c r="E75" s="33"/>
      <c r="F75" s="38">
        <v>317133</v>
      </c>
      <c r="G75" s="39">
        <f t="shared" si="4"/>
        <v>-0.9352099638399071</v>
      </c>
      <c r="H75" s="40">
        <f t="shared" si="3"/>
        <v>97880.55555555555</v>
      </c>
      <c r="I75" s="39">
        <f t="shared" si="2"/>
        <v>0.8993231849778599</v>
      </c>
      <c r="J75" s="41">
        <v>100</v>
      </c>
      <c r="K75" s="18"/>
      <c r="L75" s="18"/>
      <c r="M75" s="18"/>
      <c r="N75" s="18"/>
    </row>
    <row r="76" spans="1:14" ht="17.25" customHeight="1">
      <c r="A76" s="18"/>
      <c r="B76" s="124"/>
      <c r="C76" s="36" t="s">
        <v>13</v>
      </c>
      <c r="D76" s="42">
        <v>3.22</v>
      </c>
      <c r="E76" s="33"/>
      <c r="F76" s="43">
        <v>308692</v>
      </c>
      <c r="G76" s="39">
        <f t="shared" si="4"/>
        <v>-1.7776582278760884</v>
      </c>
      <c r="H76" s="40">
        <f t="shared" si="3"/>
        <v>95867.0807453416</v>
      </c>
      <c r="I76" s="39">
        <f t="shared" si="2"/>
        <v>-1.1675815709063715</v>
      </c>
      <c r="J76" s="41">
        <v>99.1</v>
      </c>
      <c r="K76" s="18"/>
      <c r="L76" s="18"/>
      <c r="M76" s="18"/>
      <c r="N76" s="18"/>
    </row>
    <row r="77" spans="1:14" ht="17.25" customHeight="1">
      <c r="A77" s="18"/>
      <c r="B77" s="124"/>
      <c r="C77" s="36" t="s">
        <v>106</v>
      </c>
      <c r="D77" s="42">
        <v>3.19</v>
      </c>
      <c r="E77" s="33"/>
      <c r="F77" s="43">
        <v>306129</v>
      </c>
      <c r="G77" s="39">
        <f t="shared" si="4"/>
        <v>0.28285211043198427</v>
      </c>
      <c r="H77" s="40">
        <f t="shared" si="3"/>
        <v>95965.20376175549</v>
      </c>
      <c r="I77" s="39">
        <f>SUM(((H77/J77)-(H76/J76))/(H76/J76)*100)</f>
        <v>1.225951033100625</v>
      </c>
      <c r="J77" s="41">
        <v>98</v>
      </c>
      <c r="K77" s="18"/>
      <c r="L77" s="18"/>
      <c r="M77" s="18"/>
      <c r="N77" s="18"/>
    </row>
    <row r="78" spans="1:14" ht="17.25" customHeight="1">
      <c r="A78" s="18"/>
      <c r="B78" s="127"/>
      <c r="C78" s="135" t="s">
        <v>107</v>
      </c>
      <c r="D78" s="136">
        <v>3.21</v>
      </c>
      <c r="E78" s="137"/>
      <c r="F78" s="138">
        <v>302623</v>
      </c>
      <c r="G78" s="139">
        <f t="shared" si="4"/>
        <v>-0.8417230789036733</v>
      </c>
      <c r="H78" s="140">
        <f t="shared" si="3"/>
        <v>94275.07788161995</v>
      </c>
      <c r="I78" s="139">
        <f>SUM(((H78/J78)-(H77/J77))/(H77/J77)*100)</f>
        <v>-1.459531657851297</v>
      </c>
      <c r="J78" s="141">
        <v>97.7</v>
      </c>
      <c r="K78" s="18"/>
      <c r="L78" s="18"/>
      <c r="M78" s="18"/>
      <c r="N78" s="18"/>
    </row>
    <row r="79" spans="1:14" ht="15" customHeight="1">
      <c r="A79" s="18"/>
      <c r="B79" s="54"/>
      <c r="C79" s="18"/>
      <c r="D79" s="18"/>
      <c r="E79" s="18"/>
      <c r="F79" s="18"/>
      <c r="G79" s="18"/>
      <c r="H79" s="18"/>
      <c r="I79" s="18"/>
      <c r="J79" s="22"/>
      <c r="K79" s="18"/>
      <c r="L79" s="18"/>
      <c r="M79" s="18"/>
      <c r="N79" s="18"/>
    </row>
    <row r="80" spans="1:14" ht="15" customHeight="1">
      <c r="A80" s="23" t="s">
        <v>118</v>
      </c>
      <c r="B80" s="54"/>
      <c r="C80" s="18"/>
      <c r="D80" s="18"/>
      <c r="E80" s="18"/>
      <c r="F80" s="18"/>
      <c r="G80" s="18"/>
      <c r="H80" s="18"/>
      <c r="I80" s="18"/>
      <c r="J80" s="22"/>
      <c r="K80" s="18"/>
      <c r="L80" s="18"/>
      <c r="M80" s="18"/>
      <c r="N80" s="18"/>
    </row>
    <row r="81" spans="1:14" ht="15" customHeight="1">
      <c r="A81" s="23"/>
      <c r="B81" s="54"/>
      <c r="C81" s="18"/>
      <c r="D81" s="18"/>
      <c r="E81" s="18"/>
      <c r="F81" s="18"/>
      <c r="G81" s="18"/>
      <c r="H81" s="18"/>
      <c r="I81" s="18"/>
      <c r="J81" s="22"/>
      <c r="K81" s="18"/>
      <c r="L81" s="18"/>
      <c r="M81" s="18"/>
      <c r="N81" s="18"/>
    </row>
    <row r="82" spans="1:14" ht="15.75" customHeight="1">
      <c r="A82" s="109" t="s">
        <v>119</v>
      </c>
      <c r="B82" s="109"/>
      <c r="C82" s="109"/>
      <c r="D82" s="109"/>
      <c r="E82" s="109"/>
      <c r="F82" s="109"/>
      <c r="G82" s="109"/>
      <c r="H82" s="109"/>
      <c r="I82" s="109"/>
      <c r="J82" s="109"/>
      <c r="K82" s="18"/>
      <c r="L82" s="18"/>
      <c r="M82" s="18"/>
      <c r="N82" s="18"/>
    </row>
    <row r="83" spans="1:14" ht="15.75" customHeight="1">
      <c r="A83" s="109"/>
      <c r="B83" s="109"/>
      <c r="C83" s="109"/>
      <c r="D83" s="109"/>
      <c r="E83" s="109"/>
      <c r="F83" s="109"/>
      <c r="G83" s="109"/>
      <c r="H83" s="109"/>
      <c r="I83" s="109"/>
      <c r="J83" s="109"/>
      <c r="K83" s="18"/>
      <c r="L83" s="18"/>
      <c r="M83" s="18"/>
      <c r="N83" s="18"/>
    </row>
    <row r="84" spans="1:14" ht="9.75" customHeight="1">
      <c r="A84" s="56"/>
      <c r="B84" s="56"/>
      <c r="C84" s="56"/>
      <c r="D84" s="56"/>
      <c r="E84" s="56"/>
      <c r="F84" s="56"/>
      <c r="G84" s="56"/>
      <c r="H84" s="56"/>
      <c r="I84" s="56"/>
      <c r="J84" s="56"/>
      <c r="K84" s="18"/>
      <c r="L84" s="18"/>
      <c r="M84" s="18"/>
      <c r="N84" s="18"/>
    </row>
    <row r="85" spans="1:14" ht="15.75" customHeight="1">
      <c r="A85" s="57" t="s">
        <v>120</v>
      </c>
      <c r="B85" s="57"/>
      <c r="C85" s="57"/>
      <c r="D85" s="57"/>
      <c r="E85" s="57"/>
      <c r="F85" s="58"/>
      <c r="G85" s="58"/>
      <c r="H85" s="58"/>
      <c r="I85" s="58"/>
      <c r="J85" s="58"/>
      <c r="K85" s="18"/>
      <c r="L85" s="18"/>
      <c r="M85" s="18"/>
      <c r="N85" s="18"/>
    </row>
    <row r="86" spans="1:14" ht="9.75" customHeight="1">
      <c r="A86" s="57"/>
      <c r="B86" s="57"/>
      <c r="C86" s="57"/>
      <c r="D86" s="57"/>
      <c r="E86" s="57"/>
      <c r="F86" s="58"/>
      <c r="G86" s="58"/>
      <c r="H86" s="58"/>
      <c r="I86" s="58"/>
      <c r="J86" s="58"/>
      <c r="K86" s="18"/>
      <c r="L86" s="18"/>
      <c r="M86" s="18"/>
      <c r="N86" s="18"/>
    </row>
    <row r="87" spans="1:14" ht="15.75" customHeight="1">
      <c r="A87" s="109" t="s">
        <v>121</v>
      </c>
      <c r="B87" s="109"/>
      <c r="C87" s="109"/>
      <c r="D87" s="109"/>
      <c r="E87" s="109"/>
      <c r="F87" s="109"/>
      <c r="G87" s="109"/>
      <c r="H87" s="109"/>
      <c r="I87" s="109"/>
      <c r="J87" s="109"/>
      <c r="K87" s="18"/>
      <c r="L87" s="18"/>
      <c r="M87" s="18"/>
      <c r="N87" s="18"/>
    </row>
    <row r="88" spans="1:14" ht="15.75" customHeight="1">
      <c r="A88" s="109"/>
      <c r="B88" s="109"/>
      <c r="C88" s="109"/>
      <c r="D88" s="109"/>
      <c r="E88" s="109"/>
      <c r="F88" s="109"/>
      <c r="G88" s="109"/>
      <c r="H88" s="109"/>
      <c r="I88" s="109"/>
      <c r="J88" s="109"/>
      <c r="K88" s="18"/>
      <c r="L88" s="18"/>
      <c r="M88" s="18"/>
      <c r="N88" s="18"/>
    </row>
    <row r="89" spans="1:14" ht="9.75" customHeight="1">
      <c r="A89" s="55"/>
      <c r="B89" s="55"/>
      <c r="C89" s="55"/>
      <c r="D89" s="55"/>
      <c r="E89" s="55"/>
      <c r="F89" s="55"/>
      <c r="G89" s="55"/>
      <c r="H89" s="55"/>
      <c r="I89" s="55"/>
      <c r="J89" s="55"/>
      <c r="K89" s="18"/>
      <c r="L89" s="18"/>
      <c r="M89" s="18"/>
      <c r="N89" s="18"/>
    </row>
    <row r="90" spans="1:14" ht="15.75" customHeight="1">
      <c r="A90" s="109" t="s">
        <v>122</v>
      </c>
      <c r="B90" s="109"/>
      <c r="C90" s="109"/>
      <c r="D90" s="109"/>
      <c r="E90" s="109"/>
      <c r="F90" s="109"/>
      <c r="G90" s="109"/>
      <c r="H90" s="109"/>
      <c r="I90" s="109"/>
      <c r="J90" s="109"/>
      <c r="K90" s="18"/>
      <c r="L90" s="18"/>
      <c r="M90" s="18"/>
      <c r="N90" s="18"/>
    </row>
    <row r="91" spans="1:14" ht="15.75" customHeight="1">
      <c r="A91" s="109"/>
      <c r="B91" s="109"/>
      <c r="C91" s="109"/>
      <c r="D91" s="109"/>
      <c r="E91" s="109"/>
      <c r="F91" s="109"/>
      <c r="G91" s="109"/>
      <c r="H91" s="109"/>
      <c r="I91" s="109"/>
      <c r="J91" s="109"/>
      <c r="K91" s="18"/>
      <c r="L91" s="18"/>
      <c r="M91" s="18"/>
      <c r="N91" s="18"/>
    </row>
    <row r="92" spans="1:14" ht="9.75" customHeight="1">
      <c r="A92" s="55"/>
      <c r="B92" s="55"/>
      <c r="C92" s="55"/>
      <c r="D92" s="55"/>
      <c r="E92" s="55"/>
      <c r="F92" s="55"/>
      <c r="G92" s="55"/>
      <c r="H92" s="55"/>
      <c r="I92" s="55"/>
      <c r="J92" s="55"/>
      <c r="K92" s="18"/>
      <c r="L92" s="18"/>
      <c r="M92" s="18"/>
      <c r="N92" s="18"/>
    </row>
    <row r="93" spans="1:14" ht="15.75" customHeight="1">
      <c r="A93" s="109" t="s">
        <v>123</v>
      </c>
      <c r="B93" s="109"/>
      <c r="C93" s="109"/>
      <c r="D93" s="109"/>
      <c r="E93" s="109"/>
      <c r="F93" s="109"/>
      <c r="G93" s="109"/>
      <c r="H93" s="109"/>
      <c r="I93" s="109"/>
      <c r="J93" s="109"/>
      <c r="K93" s="18"/>
      <c r="L93" s="18"/>
      <c r="M93" s="18"/>
      <c r="N93" s="18"/>
    </row>
    <row r="94" spans="1:14" ht="15.75" customHeight="1">
      <c r="A94" s="109"/>
      <c r="B94" s="109"/>
      <c r="C94" s="109"/>
      <c r="D94" s="109"/>
      <c r="E94" s="109"/>
      <c r="F94" s="109"/>
      <c r="G94" s="109"/>
      <c r="H94" s="109"/>
      <c r="I94" s="109"/>
      <c r="J94" s="109"/>
      <c r="K94" s="18"/>
      <c r="L94" s="18"/>
      <c r="M94" s="18"/>
      <c r="N94" s="18"/>
    </row>
    <row r="95" spans="1:14" ht="15.75" customHeight="1">
      <c r="A95" s="109"/>
      <c r="B95" s="109"/>
      <c r="C95" s="109"/>
      <c r="D95" s="109"/>
      <c r="E95" s="109"/>
      <c r="F95" s="109"/>
      <c r="G95" s="109"/>
      <c r="H95" s="109"/>
      <c r="I95" s="109"/>
      <c r="J95" s="109"/>
      <c r="K95" s="18"/>
      <c r="L95" s="18"/>
      <c r="M95" s="18"/>
      <c r="N95" s="18"/>
    </row>
    <row r="96" spans="1:14" ht="9.75" customHeight="1">
      <c r="A96" s="55"/>
      <c r="B96" s="55"/>
      <c r="C96" s="55"/>
      <c r="D96" s="55"/>
      <c r="E96" s="55"/>
      <c r="F96" s="55"/>
      <c r="G96" s="55"/>
      <c r="H96" s="55"/>
      <c r="I96" s="55"/>
      <c r="J96" s="55"/>
      <c r="K96" s="18"/>
      <c r="L96" s="18"/>
      <c r="M96" s="18"/>
      <c r="N96" s="18"/>
    </row>
    <row r="97" spans="1:14" ht="15.75" customHeight="1">
      <c r="A97" s="109" t="s">
        <v>124</v>
      </c>
      <c r="B97" s="109"/>
      <c r="C97" s="109"/>
      <c r="D97" s="109"/>
      <c r="E97" s="109"/>
      <c r="F97" s="109"/>
      <c r="G97" s="109"/>
      <c r="H97" s="109"/>
      <c r="I97" s="109"/>
      <c r="J97" s="109"/>
      <c r="K97" s="18"/>
      <c r="L97" s="18"/>
      <c r="M97" s="18"/>
      <c r="N97" s="18"/>
    </row>
    <row r="98" spans="1:14" ht="15.75" customHeight="1">
      <c r="A98" s="109"/>
      <c r="B98" s="109"/>
      <c r="C98" s="109"/>
      <c r="D98" s="109"/>
      <c r="E98" s="109"/>
      <c r="F98" s="109"/>
      <c r="G98" s="109"/>
      <c r="H98" s="109"/>
      <c r="I98" s="109"/>
      <c r="J98" s="109"/>
      <c r="K98" s="18"/>
      <c r="L98" s="18"/>
      <c r="M98" s="18"/>
      <c r="N98" s="18"/>
    </row>
    <row r="99" spans="1:14" ht="9.75" customHeight="1">
      <c r="A99" s="55"/>
      <c r="B99" s="55"/>
      <c r="C99" s="55"/>
      <c r="D99" s="55"/>
      <c r="E99" s="55"/>
      <c r="F99" s="55"/>
      <c r="G99" s="55"/>
      <c r="H99" s="55"/>
      <c r="I99" s="55"/>
      <c r="J99" s="55"/>
      <c r="K99" s="18"/>
      <c r="L99" s="18"/>
      <c r="M99" s="18"/>
      <c r="N99" s="18"/>
    </row>
    <row r="100" spans="1:14" ht="15.75" customHeight="1">
      <c r="A100" s="109" t="s">
        <v>51</v>
      </c>
      <c r="B100" s="109"/>
      <c r="C100" s="109"/>
      <c r="D100" s="109"/>
      <c r="E100" s="109"/>
      <c r="F100" s="109"/>
      <c r="G100" s="109"/>
      <c r="H100" s="109"/>
      <c r="I100" s="109"/>
      <c r="J100" s="109"/>
      <c r="K100" s="18"/>
      <c r="L100" s="18"/>
      <c r="M100" s="18"/>
      <c r="N100" s="18"/>
    </row>
    <row r="101" spans="1:14" ht="15.75" customHeight="1">
      <c r="A101" s="109"/>
      <c r="B101" s="109"/>
      <c r="C101" s="109"/>
      <c r="D101" s="109"/>
      <c r="E101" s="109"/>
      <c r="F101" s="109"/>
      <c r="G101" s="109"/>
      <c r="H101" s="109"/>
      <c r="I101" s="109"/>
      <c r="J101" s="109"/>
      <c r="K101" s="18"/>
      <c r="L101" s="18"/>
      <c r="M101" s="18"/>
      <c r="N101" s="18"/>
    </row>
    <row r="102" spans="1:14" ht="9.75" customHeight="1">
      <c r="A102" s="55"/>
      <c r="B102" s="55"/>
      <c r="C102" s="55"/>
      <c r="D102" s="55"/>
      <c r="E102" s="55"/>
      <c r="F102" s="55"/>
      <c r="G102" s="55"/>
      <c r="H102" s="55"/>
      <c r="I102" s="55"/>
      <c r="J102" s="55"/>
      <c r="K102" s="18"/>
      <c r="L102" s="18"/>
      <c r="M102" s="18"/>
      <c r="N102" s="18"/>
    </row>
    <row r="103" spans="1:14" ht="15.75" customHeight="1">
      <c r="A103" s="109" t="s">
        <v>52</v>
      </c>
      <c r="B103" s="109"/>
      <c r="C103" s="109"/>
      <c r="D103" s="109"/>
      <c r="E103" s="109"/>
      <c r="F103" s="109"/>
      <c r="G103" s="109"/>
      <c r="H103" s="109"/>
      <c r="I103" s="109"/>
      <c r="J103" s="109"/>
      <c r="K103" s="18"/>
      <c r="L103" s="18"/>
      <c r="M103" s="18"/>
      <c r="N103" s="18"/>
    </row>
    <row r="104" spans="1:14" ht="15.75" customHeight="1">
      <c r="A104" s="109"/>
      <c r="B104" s="109"/>
      <c r="C104" s="109"/>
      <c r="D104" s="109"/>
      <c r="E104" s="109"/>
      <c r="F104" s="109"/>
      <c r="G104" s="109"/>
      <c r="H104" s="109"/>
      <c r="I104" s="109"/>
      <c r="J104" s="109"/>
      <c r="K104" s="18"/>
      <c r="L104" s="18"/>
      <c r="M104" s="18"/>
      <c r="N104" s="18"/>
    </row>
    <row r="105" spans="1:14" ht="9.75" customHeight="1">
      <c r="A105" s="55"/>
      <c r="B105" s="55"/>
      <c r="C105" s="55"/>
      <c r="D105" s="55"/>
      <c r="E105" s="55"/>
      <c r="F105" s="55"/>
      <c r="G105" s="55"/>
      <c r="H105" s="55"/>
      <c r="I105" s="55"/>
      <c r="J105" s="55"/>
      <c r="K105" s="18"/>
      <c r="L105" s="18"/>
      <c r="M105" s="18"/>
      <c r="N105" s="18"/>
    </row>
    <row r="106" spans="1:14" ht="15.75" customHeight="1">
      <c r="A106" s="109" t="s">
        <v>53</v>
      </c>
      <c r="B106" s="109"/>
      <c r="C106" s="109"/>
      <c r="D106" s="109"/>
      <c r="E106" s="109"/>
      <c r="F106" s="109"/>
      <c r="G106" s="109"/>
      <c r="H106" s="109"/>
      <c r="I106" s="109"/>
      <c r="J106" s="109"/>
      <c r="K106" s="18"/>
      <c r="L106" s="18"/>
      <c r="M106" s="18"/>
      <c r="N106" s="18"/>
    </row>
    <row r="107" spans="1:14" ht="15.75" customHeight="1">
      <c r="A107" s="109"/>
      <c r="B107" s="109"/>
      <c r="C107" s="109"/>
      <c r="D107" s="109"/>
      <c r="E107" s="109"/>
      <c r="F107" s="109"/>
      <c r="G107" s="109"/>
      <c r="H107" s="109"/>
      <c r="I107" s="109"/>
      <c r="J107" s="109"/>
      <c r="K107" s="18"/>
      <c r="L107" s="18"/>
      <c r="M107" s="18"/>
      <c r="N107" s="18"/>
    </row>
    <row r="108" spans="1:14" ht="15.75" customHeight="1">
      <c r="A108" s="109"/>
      <c r="B108" s="109"/>
      <c r="C108" s="109"/>
      <c r="D108" s="109"/>
      <c r="E108" s="109"/>
      <c r="F108" s="109"/>
      <c r="G108" s="109"/>
      <c r="H108" s="109"/>
      <c r="I108" s="109"/>
      <c r="J108" s="109"/>
      <c r="K108" s="18"/>
      <c r="L108" s="18"/>
      <c r="M108" s="18"/>
      <c r="N108" s="18"/>
    </row>
    <row r="109" spans="1:14" ht="9.75" customHeight="1">
      <c r="A109" s="55"/>
      <c r="B109" s="55"/>
      <c r="C109" s="55"/>
      <c r="D109" s="55"/>
      <c r="E109" s="55"/>
      <c r="F109" s="55"/>
      <c r="G109" s="55"/>
      <c r="H109" s="55"/>
      <c r="I109" s="55"/>
      <c r="J109" s="55"/>
      <c r="K109" s="18"/>
      <c r="L109" s="18"/>
      <c r="M109" s="18"/>
      <c r="N109" s="18"/>
    </row>
    <row r="110" spans="1:14" ht="15.75" customHeight="1">
      <c r="A110" s="109" t="s">
        <v>140</v>
      </c>
      <c r="B110" s="109"/>
      <c r="C110" s="109"/>
      <c r="D110" s="109"/>
      <c r="E110" s="109"/>
      <c r="F110" s="109"/>
      <c r="G110" s="109"/>
      <c r="H110" s="109"/>
      <c r="I110" s="109"/>
      <c r="J110" s="109"/>
      <c r="K110" s="18"/>
      <c r="L110" s="18"/>
      <c r="M110" s="18"/>
      <c r="N110" s="18"/>
    </row>
    <row r="111" spans="1:14" ht="15.75" customHeight="1">
      <c r="A111" s="109"/>
      <c r="B111" s="109"/>
      <c r="C111" s="109"/>
      <c r="D111" s="109"/>
      <c r="E111" s="109"/>
      <c r="F111" s="109"/>
      <c r="G111" s="109"/>
      <c r="H111" s="109"/>
      <c r="I111" s="109"/>
      <c r="J111" s="109"/>
      <c r="K111" s="18"/>
      <c r="L111" s="18"/>
      <c r="M111" s="18"/>
      <c r="N111" s="18"/>
    </row>
    <row r="112" spans="1:14" ht="9.75" customHeight="1">
      <c r="A112" s="55"/>
      <c r="B112" s="55"/>
      <c r="C112" s="55"/>
      <c r="D112" s="55"/>
      <c r="E112" s="55"/>
      <c r="F112" s="55"/>
      <c r="G112" s="55"/>
      <c r="H112" s="55"/>
      <c r="I112" s="55"/>
      <c r="J112" s="55"/>
      <c r="K112" s="18"/>
      <c r="L112" s="18"/>
      <c r="M112" s="18"/>
      <c r="N112" s="18"/>
    </row>
    <row r="113" spans="1:14" ht="15.75" customHeight="1">
      <c r="A113" s="57"/>
      <c r="B113" s="57"/>
      <c r="C113" s="57"/>
      <c r="D113" s="57"/>
      <c r="E113" s="57"/>
      <c r="F113" s="58"/>
      <c r="G113" s="58"/>
      <c r="H113" s="58"/>
      <c r="I113" s="58"/>
      <c r="J113" s="58"/>
      <c r="K113" s="18"/>
      <c r="L113" s="18"/>
      <c r="M113" s="18"/>
      <c r="N113" s="18"/>
    </row>
    <row r="114" spans="1:14" ht="18" customHeight="1">
      <c r="A114" s="59" t="s">
        <v>125</v>
      </c>
      <c r="B114" s="57"/>
      <c r="C114" s="57"/>
      <c r="D114" s="57"/>
      <c r="E114" s="57"/>
      <c r="F114" s="58"/>
      <c r="G114" s="58"/>
      <c r="H114" s="58"/>
      <c r="I114" s="58"/>
      <c r="J114" s="58"/>
      <c r="K114" s="18"/>
      <c r="L114" s="18"/>
      <c r="M114" s="18"/>
      <c r="N114" s="18"/>
    </row>
    <row r="115" spans="1:14" ht="15.75" customHeight="1">
      <c r="A115" s="59"/>
      <c r="B115" s="57"/>
      <c r="C115" s="57"/>
      <c r="D115" s="57"/>
      <c r="E115" s="57"/>
      <c r="F115" s="58"/>
      <c r="G115" s="58"/>
      <c r="H115" s="58"/>
      <c r="I115" s="58"/>
      <c r="J115" s="58"/>
      <c r="K115" s="18"/>
      <c r="L115" s="18"/>
      <c r="M115" s="18"/>
      <c r="N115" s="18"/>
    </row>
    <row r="116" spans="1:14" ht="18" customHeight="1">
      <c r="A116" s="122" t="s">
        <v>144</v>
      </c>
      <c r="B116" s="122"/>
      <c r="C116" s="122"/>
      <c r="D116" s="122"/>
      <c r="E116" s="122"/>
      <c r="F116" s="122"/>
      <c r="G116" s="60"/>
      <c r="H116" s="60"/>
      <c r="I116" s="60"/>
      <c r="J116" s="60"/>
      <c r="K116" s="18"/>
      <c r="L116" s="18"/>
      <c r="M116" s="18"/>
      <c r="N116" s="18"/>
    </row>
    <row r="117" spans="1:14" ht="18" customHeight="1">
      <c r="A117" s="122"/>
      <c r="B117" s="122"/>
      <c r="C117" s="122"/>
      <c r="D117" s="122"/>
      <c r="E117" s="122"/>
      <c r="F117" s="122"/>
      <c r="G117" s="60"/>
      <c r="H117" s="60"/>
      <c r="I117" s="60"/>
      <c r="J117" s="60"/>
      <c r="K117" s="18"/>
      <c r="L117" s="18"/>
      <c r="M117" s="18"/>
      <c r="N117" s="18"/>
    </row>
    <row r="118" spans="1:14" ht="18" customHeight="1">
      <c r="A118" s="122"/>
      <c r="B118" s="122"/>
      <c r="C118" s="122"/>
      <c r="D118" s="122"/>
      <c r="E118" s="122"/>
      <c r="F118" s="122"/>
      <c r="G118" s="60"/>
      <c r="H118" s="60"/>
      <c r="I118" s="60"/>
      <c r="J118" s="60"/>
      <c r="K118" s="18"/>
      <c r="L118" s="18"/>
      <c r="M118" s="18"/>
      <c r="N118" s="18"/>
    </row>
    <row r="119" spans="1:14" ht="18" customHeight="1">
      <c r="A119" s="122"/>
      <c r="B119" s="122"/>
      <c r="C119" s="122"/>
      <c r="D119" s="122"/>
      <c r="E119" s="122"/>
      <c r="F119" s="122"/>
      <c r="G119" s="60"/>
      <c r="H119" s="60"/>
      <c r="I119" s="60"/>
      <c r="J119" s="60"/>
      <c r="K119" s="18"/>
      <c r="L119" s="18"/>
      <c r="M119" s="18"/>
      <c r="N119" s="18"/>
    </row>
    <row r="120" spans="1:14" ht="18" customHeight="1">
      <c r="A120" s="122"/>
      <c r="B120" s="122"/>
      <c r="C120" s="122"/>
      <c r="D120" s="122"/>
      <c r="E120" s="122"/>
      <c r="F120" s="122"/>
      <c r="G120" s="60"/>
      <c r="H120" s="60"/>
      <c r="I120" s="60"/>
      <c r="J120" s="60"/>
      <c r="K120" s="18"/>
      <c r="L120" s="18"/>
      <c r="M120" s="18"/>
      <c r="N120" s="18"/>
    </row>
    <row r="121" spans="1:14" ht="18" customHeight="1">
      <c r="A121" s="122"/>
      <c r="B121" s="122"/>
      <c r="C121" s="122"/>
      <c r="D121" s="122"/>
      <c r="E121" s="122"/>
      <c r="F121" s="122"/>
      <c r="G121" s="62"/>
      <c r="H121" s="62"/>
      <c r="I121" s="62"/>
      <c r="J121" s="62"/>
      <c r="K121" s="18"/>
      <c r="L121" s="18"/>
      <c r="M121" s="18"/>
      <c r="N121" s="18"/>
    </row>
    <row r="122" spans="1:14" ht="18" customHeight="1">
      <c r="A122" s="122"/>
      <c r="B122" s="122"/>
      <c r="C122" s="122"/>
      <c r="D122" s="122"/>
      <c r="E122" s="122"/>
      <c r="F122" s="122"/>
      <c r="G122" s="62"/>
      <c r="H122" s="62"/>
      <c r="I122" s="62"/>
      <c r="J122" s="62"/>
      <c r="K122" s="18"/>
      <c r="L122" s="18"/>
      <c r="M122" s="18"/>
      <c r="N122" s="18"/>
    </row>
    <row r="123" spans="1:14" ht="18" customHeight="1">
      <c r="A123" s="122"/>
      <c r="B123" s="122"/>
      <c r="C123" s="122"/>
      <c r="D123" s="122"/>
      <c r="E123" s="122"/>
      <c r="F123" s="122"/>
      <c r="G123" s="62"/>
      <c r="H123" s="62"/>
      <c r="I123" s="62"/>
      <c r="J123" s="62"/>
      <c r="K123" s="18"/>
      <c r="L123" s="18"/>
      <c r="M123" s="18"/>
      <c r="N123" s="18"/>
    </row>
    <row r="124" spans="1:14" ht="18" customHeight="1">
      <c r="A124" s="122"/>
      <c r="B124" s="122"/>
      <c r="C124" s="122"/>
      <c r="D124" s="122"/>
      <c r="E124" s="122"/>
      <c r="F124" s="122"/>
      <c r="G124" s="62"/>
      <c r="H124" s="62"/>
      <c r="I124" s="62"/>
      <c r="J124" s="62"/>
      <c r="K124" s="18"/>
      <c r="L124" s="18"/>
      <c r="M124" s="18"/>
      <c r="N124" s="18"/>
    </row>
    <row r="125" spans="1:14" ht="18" customHeight="1">
      <c r="A125" s="122"/>
      <c r="B125" s="122"/>
      <c r="C125" s="122"/>
      <c r="D125" s="122"/>
      <c r="E125" s="122"/>
      <c r="F125" s="122"/>
      <c r="G125" s="62"/>
      <c r="H125" s="62"/>
      <c r="I125" s="62"/>
      <c r="J125" s="62"/>
      <c r="K125" s="18"/>
      <c r="L125" s="18"/>
      <c r="M125" s="18"/>
      <c r="N125" s="18"/>
    </row>
    <row r="126" spans="1:14" ht="18" customHeight="1">
      <c r="A126" s="122"/>
      <c r="B126" s="122"/>
      <c r="C126" s="122"/>
      <c r="D126" s="122"/>
      <c r="E126" s="122"/>
      <c r="F126" s="122"/>
      <c r="G126" s="62"/>
      <c r="H126" s="62"/>
      <c r="I126" s="62"/>
      <c r="J126" s="62"/>
      <c r="K126" s="18"/>
      <c r="L126" s="18"/>
      <c r="M126" s="18"/>
      <c r="N126" s="18"/>
    </row>
    <row r="127" spans="1:14" ht="18" customHeight="1">
      <c r="A127" s="60"/>
      <c r="B127" s="60"/>
      <c r="C127" s="60"/>
      <c r="D127" s="60"/>
      <c r="E127" s="60"/>
      <c r="F127" s="60"/>
      <c r="G127" s="62"/>
      <c r="H127" s="62"/>
      <c r="I127" s="62"/>
      <c r="J127" s="62"/>
      <c r="K127" s="18"/>
      <c r="L127" s="18"/>
      <c r="M127" s="18"/>
      <c r="N127" s="18"/>
    </row>
    <row r="128" spans="1:14" ht="21" customHeight="1">
      <c r="A128" s="63" t="s">
        <v>126</v>
      </c>
      <c r="B128" s="63"/>
      <c r="C128" s="63"/>
      <c r="D128" s="63"/>
      <c r="E128" s="57"/>
      <c r="F128" s="58"/>
      <c r="G128" s="58"/>
      <c r="H128" s="58"/>
      <c r="I128" s="58"/>
      <c r="J128" s="58"/>
      <c r="K128" s="18"/>
      <c r="L128" s="18"/>
      <c r="M128" s="18"/>
      <c r="N128" s="18"/>
    </row>
    <row r="129" spans="1:14" ht="17.25">
      <c r="A129" s="63"/>
      <c r="B129" s="63"/>
      <c r="C129" s="63"/>
      <c r="D129" s="63"/>
      <c r="E129" s="57"/>
      <c r="F129" s="58"/>
      <c r="G129" s="58"/>
      <c r="H129" s="58"/>
      <c r="I129" s="58"/>
      <c r="J129" s="58"/>
      <c r="K129" s="18"/>
      <c r="L129" s="18"/>
      <c r="M129" s="18"/>
      <c r="N129" s="18"/>
    </row>
    <row r="130" spans="1:14" ht="18" customHeight="1">
      <c r="A130" s="64" t="s">
        <v>127</v>
      </c>
      <c r="B130" s="57"/>
      <c r="C130" s="57"/>
      <c r="D130" s="57"/>
      <c r="E130" s="57"/>
      <c r="F130" s="58"/>
      <c r="G130" s="58"/>
      <c r="H130" s="58"/>
      <c r="I130" s="58"/>
      <c r="J130" s="58"/>
      <c r="K130" s="18"/>
      <c r="L130" s="18"/>
      <c r="M130" s="18"/>
      <c r="N130" s="18"/>
    </row>
    <row r="131" spans="1:14" ht="18" customHeight="1">
      <c r="A131" s="110" t="s">
        <v>141</v>
      </c>
      <c r="B131" s="110"/>
      <c r="C131" s="110"/>
      <c r="D131" s="110"/>
      <c r="E131" s="110"/>
      <c r="F131" s="110"/>
      <c r="G131" s="110"/>
      <c r="H131" s="110"/>
      <c r="I131" s="110"/>
      <c r="J131" s="110"/>
      <c r="K131" s="18"/>
      <c r="L131" s="18"/>
      <c r="M131" s="18"/>
      <c r="N131" s="18"/>
    </row>
    <row r="132" spans="1:14" ht="18" customHeight="1">
      <c r="A132" s="110"/>
      <c r="B132" s="110"/>
      <c r="C132" s="110"/>
      <c r="D132" s="110"/>
      <c r="E132" s="110"/>
      <c r="F132" s="110"/>
      <c r="G132" s="110"/>
      <c r="H132" s="110"/>
      <c r="I132" s="110"/>
      <c r="J132" s="110"/>
      <c r="K132" s="18"/>
      <c r="L132" s="18"/>
      <c r="M132" s="18"/>
      <c r="N132" s="18"/>
    </row>
    <row r="133" spans="1:14" ht="18" customHeight="1">
      <c r="A133" s="110"/>
      <c r="B133" s="110"/>
      <c r="C133" s="110"/>
      <c r="D133" s="110"/>
      <c r="E133" s="110"/>
      <c r="F133" s="110"/>
      <c r="G133" s="110"/>
      <c r="H133" s="110"/>
      <c r="I133" s="110"/>
      <c r="J133" s="110"/>
      <c r="K133" s="18"/>
      <c r="L133" s="18"/>
      <c r="M133" s="18"/>
      <c r="N133" s="18"/>
    </row>
    <row r="134" spans="1:14" ht="18" customHeight="1">
      <c r="A134" s="110"/>
      <c r="B134" s="110"/>
      <c r="C134" s="110"/>
      <c r="D134" s="110"/>
      <c r="E134" s="110"/>
      <c r="F134" s="110"/>
      <c r="G134" s="110"/>
      <c r="H134" s="110"/>
      <c r="I134" s="110"/>
      <c r="J134" s="110"/>
      <c r="K134" s="18"/>
      <c r="L134" s="18"/>
      <c r="M134" s="18"/>
      <c r="N134" s="18"/>
    </row>
    <row r="135" spans="1:14" ht="18" customHeight="1">
      <c r="A135" s="110"/>
      <c r="B135" s="110"/>
      <c r="C135" s="110"/>
      <c r="D135" s="110"/>
      <c r="E135" s="110"/>
      <c r="F135" s="110"/>
      <c r="G135" s="110"/>
      <c r="H135" s="110"/>
      <c r="I135" s="110"/>
      <c r="J135" s="110"/>
      <c r="K135" s="18"/>
      <c r="L135" s="18"/>
      <c r="M135" s="18"/>
      <c r="N135" s="18"/>
    </row>
    <row r="136" spans="1:14" ht="18" customHeight="1">
      <c r="A136" s="110"/>
      <c r="B136" s="110"/>
      <c r="C136" s="110"/>
      <c r="D136" s="110"/>
      <c r="E136" s="110"/>
      <c r="F136" s="110"/>
      <c r="G136" s="110"/>
      <c r="H136" s="110"/>
      <c r="I136" s="110"/>
      <c r="J136" s="110"/>
      <c r="K136" s="18"/>
      <c r="L136" s="18"/>
      <c r="M136" s="18"/>
      <c r="N136" s="18"/>
    </row>
    <row r="137" spans="1:14" ht="18" customHeight="1">
      <c r="A137" s="110"/>
      <c r="B137" s="110"/>
      <c r="C137" s="110"/>
      <c r="D137" s="110"/>
      <c r="E137" s="110"/>
      <c r="F137" s="110"/>
      <c r="G137" s="110"/>
      <c r="H137" s="110"/>
      <c r="I137" s="110"/>
      <c r="J137" s="110"/>
      <c r="K137" s="18"/>
      <c r="L137" s="18"/>
      <c r="M137" s="18"/>
      <c r="N137" s="18"/>
    </row>
    <row r="138" spans="1:14" ht="18" customHeight="1">
      <c r="A138" s="57"/>
      <c r="B138" s="57"/>
      <c r="C138" s="57"/>
      <c r="D138" s="57"/>
      <c r="E138" s="57"/>
      <c r="F138" s="58"/>
      <c r="G138" s="58"/>
      <c r="H138" s="58"/>
      <c r="I138" s="58"/>
      <c r="J138" s="58"/>
      <c r="K138" s="18"/>
      <c r="L138" s="18"/>
      <c r="M138" s="18"/>
      <c r="N138" s="18"/>
    </row>
    <row r="139" spans="1:14" ht="18" customHeight="1">
      <c r="A139" s="64" t="s">
        <v>128</v>
      </c>
      <c r="B139" s="57"/>
      <c r="C139" s="57"/>
      <c r="D139" s="57"/>
      <c r="E139" s="57"/>
      <c r="F139" s="58"/>
      <c r="G139" s="58"/>
      <c r="H139" s="58"/>
      <c r="I139" s="58"/>
      <c r="J139" s="58"/>
      <c r="K139" s="18"/>
      <c r="L139" s="18"/>
      <c r="M139" s="18"/>
      <c r="N139" s="18"/>
    </row>
    <row r="140" spans="1:14" ht="18" customHeight="1">
      <c r="A140" s="110" t="s">
        <v>142</v>
      </c>
      <c r="B140" s="110"/>
      <c r="C140" s="110"/>
      <c r="D140" s="110"/>
      <c r="E140" s="110"/>
      <c r="F140" s="110"/>
      <c r="G140" s="110"/>
      <c r="H140" s="110"/>
      <c r="I140" s="110"/>
      <c r="J140" s="110"/>
      <c r="K140" s="18"/>
      <c r="L140" s="18"/>
      <c r="M140" s="18"/>
      <c r="N140" s="18"/>
    </row>
    <row r="141" spans="1:14" ht="18" customHeight="1">
      <c r="A141" s="110"/>
      <c r="B141" s="110"/>
      <c r="C141" s="110"/>
      <c r="D141" s="110"/>
      <c r="E141" s="110"/>
      <c r="F141" s="110"/>
      <c r="G141" s="110"/>
      <c r="H141" s="110"/>
      <c r="I141" s="110"/>
      <c r="J141" s="110"/>
      <c r="K141" s="18"/>
      <c r="L141" s="18"/>
      <c r="M141" s="18"/>
      <c r="N141" s="18"/>
    </row>
    <row r="142" spans="1:14" ht="18" customHeight="1">
      <c r="A142" s="110"/>
      <c r="B142" s="110"/>
      <c r="C142" s="110"/>
      <c r="D142" s="110"/>
      <c r="E142" s="110"/>
      <c r="F142" s="110"/>
      <c r="G142" s="110"/>
      <c r="H142" s="110"/>
      <c r="I142" s="110"/>
      <c r="J142" s="110"/>
      <c r="K142" s="18"/>
      <c r="L142" s="18"/>
      <c r="M142" s="18"/>
      <c r="N142" s="18"/>
    </row>
    <row r="143" spans="1:14" ht="18" customHeight="1">
      <c r="A143" s="110"/>
      <c r="B143" s="110"/>
      <c r="C143" s="110"/>
      <c r="D143" s="110"/>
      <c r="E143" s="110"/>
      <c r="F143" s="110"/>
      <c r="G143" s="110"/>
      <c r="H143" s="110"/>
      <c r="I143" s="110"/>
      <c r="J143" s="110"/>
      <c r="K143" s="18"/>
      <c r="L143" s="18"/>
      <c r="M143" s="18"/>
      <c r="N143" s="18"/>
    </row>
    <row r="144" spans="1:14" ht="18" customHeight="1">
      <c r="A144" s="110"/>
      <c r="B144" s="110"/>
      <c r="C144" s="110"/>
      <c r="D144" s="110"/>
      <c r="E144" s="110"/>
      <c r="F144" s="110"/>
      <c r="G144" s="110"/>
      <c r="H144" s="110"/>
      <c r="I144" s="110"/>
      <c r="J144" s="110"/>
      <c r="K144" s="18"/>
      <c r="L144" s="18"/>
      <c r="M144" s="18"/>
      <c r="N144" s="18"/>
    </row>
    <row r="145" spans="1:14" ht="18" customHeight="1">
      <c r="A145" s="57" t="s">
        <v>129</v>
      </c>
      <c r="B145" s="57"/>
      <c r="C145" s="57"/>
      <c r="D145" s="57"/>
      <c r="E145" s="57"/>
      <c r="F145" s="58"/>
      <c r="G145" s="58"/>
      <c r="H145" s="58"/>
      <c r="I145" s="58"/>
      <c r="J145" s="58"/>
      <c r="K145" s="18"/>
      <c r="L145" s="18"/>
      <c r="M145" s="18"/>
      <c r="N145" s="18"/>
    </row>
    <row r="146" spans="1:14" ht="18" customHeight="1">
      <c r="A146" s="64" t="s">
        <v>130</v>
      </c>
      <c r="B146" s="57"/>
      <c r="C146" s="57"/>
      <c r="D146" s="57"/>
      <c r="E146" s="57"/>
      <c r="F146" s="58"/>
      <c r="G146" s="58"/>
      <c r="H146" s="58"/>
      <c r="I146" s="58"/>
      <c r="J146" s="58"/>
      <c r="K146" s="18"/>
      <c r="L146" s="18"/>
      <c r="M146" s="18"/>
      <c r="N146" s="18"/>
    </row>
    <row r="147" spans="1:14" ht="18" customHeight="1">
      <c r="A147" s="110" t="s">
        <v>143</v>
      </c>
      <c r="B147" s="110"/>
      <c r="C147" s="110"/>
      <c r="D147" s="110"/>
      <c r="E147" s="110"/>
      <c r="F147" s="110"/>
      <c r="G147" s="110"/>
      <c r="H147" s="110"/>
      <c r="I147" s="110"/>
      <c r="J147" s="110"/>
      <c r="K147" s="18"/>
      <c r="L147" s="18"/>
      <c r="M147" s="18"/>
      <c r="N147" s="18"/>
    </row>
    <row r="148" spans="1:14" ht="18" customHeight="1">
      <c r="A148" s="110"/>
      <c r="B148" s="110"/>
      <c r="C148" s="110"/>
      <c r="D148" s="110"/>
      <c r="E148" s="110"/>
      <c r="F148" s="110"/>
      <c r="G148" s="110"/>
      <c r="H148" s="110"/>
      <c r="I148" s="110"/>
      <c r="J148" s="110"/>
      <c r="K148" s="18"/>
      <c r="L148" s="18"/>
      <c r="M148" s="18"/>
      <c r="N148" s="18"/>
    </row>
    <row r="149" spans="1:14" ht="18" customHeight="1">
      <c r="A149" s="110"/>
      <c r="B149" s="110"/>
      <c r="C149" s="110"/>
      <c r="D149" s="110"/>
      <c r="E149" s="110"/>
      <c r="F149" s="110"/>
      <c r="G149" s="110"/>
      <c r="H149" s="110"/>
      <c r="I149" s="110"/>
      <c r="J149" s="110"/>
      <c r="K149" s="18"/>
      <c r="L149" s="18"/>
      <c r="M149" s="18"/>
      <c r="N149" s="18"/>
    </row>
    <row r="150" spans="1:14" ht="18" customHeight="1">
      <c r="A150" s="110"/>
      <c r="B150" s="110"/>
      <c r="C150" s="110"/>
      <c r="D150" s="110"/>
      <c r="E150" s="110"/>
      <c r="F150" s="110"/>
      <c r="G150" s="110"/>
      <c r="H150" s="110"/>
      <c r="I150" s="110"/>
      <c r="J150" s="110"/>
      <c r="K150" s="18"/>
      <c r="L150" s="18"/>
      <c r="M150" s="18"/>
      <c r="N150" s="18"/>
    </row>
    <row r="151" spans="1:14" ht="18" customHeight="1">
      <c r="A151" s="110"/>
      <c r="B151" s="110"/>
      <c r="C151" s="110"/>
      <c r="D151" s="110"/>
      <c r="E151" s="110"/>
      <c r="F151" s="110"/>
      <c r="G151" s="110"/>
      <c r="H151" s="110"/>
      <c r="I151" s="110"/>
      <c r="J151" s="110"/>
      <c r="K151" s="18"/>
      <c r="L151" s="18"/>
      <c r="M151" s="18"/>
      <c r="N151" s="18"/>
    </row>
    <row r="152" spans="1:14" ht="18" customHeight="1">
      <c r="A152" s="65"/>
      <c r="B152" s="66"/>
      <c r="C152" s="67" t="s">
        <v>54</v>
      </c>
      <c r="D152" s="66"/>
      <c r="E152" s="66"/>
      <c r="F152" s="68"/>
      <c r="G152" s="69"/>
      <c r="H152" s="70" t="s">
        <v>46</v>
      </c>
      <c r="I152" s="71"/>
      <c r="J152" s="72" t="s">
        <v>45</v>
      </c>
      <c r="K152" s="18"/>
      <c r="L152" s="18"/>
      <c r="M152" s="18"/>
      <c r="N152" s="18"/>
    </row>
    <row r="153" spans="1:14" ht="9" customHeight="1">
      <c r="A153" s="111" t="s">
        <v>56</v>
      </c>
      <c r="B153" s="112"/>
      <c r="C153" s="112"/>
      <c r="D153" s="112"/>
      <c r="E153" s="112"/>
      <c r="F153" s="117" t="s">
        <v>44</v>
      </c>
      <c r="G153" s="142" t="s">
        <v>42</v>
      </c>
      <c r="H153" s="149"/>
      <c r="I153" s="150"/>
      <c r="J153" s="117" t="s">
        <v>55</v>
      </c>
      <c r="K153" s="18"/>
      <c r="L153" s="18"/>
      <c r="M153" s="18"/>
      <c r="N153" s="18"/>
    </row>
    <row r="154" spans="1:14" ht="12" customHeight="1">
      <c r="A154" s="113"/>
      <c r="B154" s="114"/>
      <c r="C154" s="114"/>
      <c r="D154" s="114"/>
      <c r="E154" s="114"/>
      <c r="F154" s="118"/>
      <c r="G154" s="143"/>
      <c r="H154" s="120" t="s">
        <v>14</v>
      </c>
      <c r="I154" s="121"/>
      <c r="J154" s="118"/>
      <c r="K154" s="18"/>
      <c r="L154" s="18"/>
      <c r="M154" s="18"/>
      <c r="N154" s="18"/>
    </row>
    <row r="155" spans="1:14" ht="12" customHeight="1">
      <c r="A155" s="115"/>
      <c r="B155" s="116"/>
      <c r="C155" s="116"/>
      <c r="D155" s="116"/>
      <c r="E155" s="116"/>
      <c r="F155" s="119"/>
      <c r="G155" s="144"/>
      <c r="H155" s="73" t="s">
        <v>15</v>
      </c>
      <c r="I155" s="74" t="s">
        <v>16</v>
      </c>
      <c r="J155" s="119"/>
      <c r="K155" s="18"/>
      <c r="L155" s="18"/>
      <c r="M155" s="18"/>
      <c r="N155" s="18"/>
    </row>
    <row r="156" spans="1:14" ht="12.75" customHeight="1">
      <c r="A156" s="75"/>
      <c r="B156" s="61" t="s">
        <v>115</v>
      </c>
      <c r="C156" s="61"/>
      <c r="D156" s="61"/>
      <c r="E156" s="76"/>
      <c r="F156" s="77">
        <v>94</v>
      </c>
      <c r="G156" s="145">
        <v>95</v>
      </c>
      <c r="H156" s="79"/>
      <c r="I156" s="79"/>
      <c r="J156" s="77">
        <v>7747</v>
      </c>
      <c r="K156" s="18"/>
      <c r="L156" s="18"/>
      <c r="M156" s="18"/>
      <c r="N156" s="18"/>
    </row>
    <row r="157" spans="1:14" ht="12.75" customHeight="1">
      <c r="A157" s="80"/>
      <c r="B157" s="61" t="s">
        <v>114</v>
      </c>
      <c r="C157" s="61"/>
      <c r="D157" s="61"/>
      <c r="E157" s="76"/>
      <c r="F157" s="81">
        <v>3.17</v>
      </c>
      <c r="G157" s="146">
        <v>3.25</v>
      </c>
      <c r="H157" s="77"/>
      <c r="I157" s="77"/>
      <c r="J157" s="81">
        <v>3.21</v>
      </c>
      <c r="K157" s="18"/>
      <c r="L157" s="18"/>
      <c r="M157" s="18"/>
      <c r="N157" s="18"/>
    </row>
    <row r="158" spans="1:14" ht="12.75" customHeight="1">
      <c r="A158" s="80"/>
      <c r="B158" s="61" t="s">
        <v>113</v>
      </c>
      <c r="C158" s="61"/>
      <c r="D158" s="61"/>
      <c r="E158" s="76"/>
      <c r="F158" s="81">
        <v>1.23</v>
      </c>
      <c r="G158" s="146">
        <v>1.18</v>
      </c>
      <c r="H158" s="77"/>
      <c r="I158" s="77"/>
      <c r="J158" s="82">
        <v>1.41</v>
      </c>
      <c r="K158" s="18"/>
      <c r="L158" s="18"/>
      <c r="M158" s="18"/>
      <c r="N158" s="18"/>
    </row>
    <row r="159" spans="1:14" ht="12.75" customHeight="1">
      <c r="A159" s="80"/>
      <c r="B159" s="61" t="s">
        <v>112</v>
      </c>
      <c r="C159" s="61"/>
      <c r="D159" s="61"/>
      <c r="E159" s="76"/>
      <c r="F159" s="83">
        <v>53.1</v>
      </c>
      <c r="G159" s="147">
        <v>51.1</v>
      </c>
      <c r="H159" s="77"/>
      <c r="I159" s="77"/>
      <c r="J159" s="84">
        <v>53.8</v>
      </c>
      <c r="K159" s="18"/>
      <c r="L159" s="85" t="s">
        <v>134</v>
      </c>
      <c r="M159" s="85" t="s">
        <v>135</v>
      </c>
      <c r="N159" s="18"/>
    </row>
    <row r="160" spans="1:14" ht="12.75" customHeight="1">
      <c r="A160" s="80"/>
      <c r="B160" s="78" t="s">
        <v>17</v>
      </c>
      <c r="C160" s="78"/>
      <c r="D160" s="78"/>
      <c r="E160" s="86"/>
      <c r="F160" s="77">
        <v>295704</v>
      </c>
      <c r="G160" s="145">
        <v>331525</v>
      </c>
      <c r="H160" s="87">
        <f aca="true" t="shared" si="5" ref="H160:H220">G160/F160*100-100</f>
        <v>12.113802992181363</v>
      </c>
      <c r="I160" s="88">
        <f>SUM(((G160/M160)-(F160/L160))/(F160/L160)*100)</f>
        <v>12.688745571628445</v>
      </c>
      <c r="J160" s="77">
        <v>302623</v>
      </c>
      <c r="K160" s="18"/>
      <c r="L160" s="89">
        <v>98</v>
      </c>
      <c r="M160" s="89">
        <v>97.5</v>
      </c>
      <c r="N160" s="18"/>
    </row>
    <row r="161" spans="1:14" ht="12.75" customHeight="1">
      <c r="A161" s="80"/>
      <c r="B161" s="106" t="s">
        <v>18</v>
      </c>
      <c r="C161" s="106"/>
      <c r="D161" s="106"/>
      <c r="E161" s="90"/>
      <c r="F161" s="77">
        <v>67847</v>
      </c>
      <c r="G161" s="145">
        <v>71494</v>
      </c>
      <c r="H161" s="87">
        <f t="shared" si="5"/>
        <v>5.3753297861364615</v>
      </c>
      <c r="I161" s="88">
        <f aca="true" t="shared" si="6" ref="I161:I217">SUM(((G161/M161)-(F161/L161))/(F161/L161)*100)</f>
        <v>4.950429262805247</v>
      </c>
      <c r="J161" s="77">
        <v>70260</v>
      </c>
      <c r="K161" s="18"/>
      <c r="L161" s="89">
        <v>98.8</v>
      </c>
      <c r="M161" s="89">
        <v>99.2</v>
      </c>
      <c r="N161" s="18"/>
    </row>
    <row r="162" spans="1:14" ht="12" customHeight="1">
      <c r="A162" s="80"/>
      <c r="B162" s="91"/>
      <c r="C162" s="102" t="s">
        <v>57</v>
      </c>
      <c r="D162" s="102"/>
      <c r="E162" s="92"/>
      <c r="F162" s="77">
        <v>6960</v>
      </c>
      <c r="G162" s="145">
        <v>7474</v>
      </c>
      <c r="H162" s="87">
        <f t="shared" si="5"/>
        <v>7.385057471264361</v>
      </c>
      <c r="I162" s="88">
        <f t="shared" si="6"/>
        <v>6.404869319903951</v>
      </c>
      <c r="J162" s="77">
        <v>7029</v>
      </c>
      <c r="K162" s="18"/>
      <c r="L162" s="89">
        <v>97.7</v>
      </c>
      <c r="M162" s="89">
        <v>98.6</v>
      </c>
      <c r="N162" s="18"/>
    </row>
    <row r="163" spans="1:14" ht="12" customHeight="1">
      <c r="A163" s="80"/>
      <c r="B163" s="91"/>
      <c r="C163" s="102" t="s">
        <v>58</v>
      </c>
      <c r="D163" s="102"/>
      <c r="E163" s="92"/>
      <c r="F163" s="77">
        <v>7873</v>
      </c>
      <c r="G163" s="145">
        <v>7804</v>
      </c>
      <c r="H163" s="87">
        <f t="shared" si="5"/>
        <v>-0.8764130572843811</v>
      </c>
      <c r="I163" s="88">
        <f t="shared" si="6"/>
        <v>-1.1623464811576176</v>
      </c>
      <c r="J163" s="77">
        <v>7654</v>
      </c>
      <c r="K163" s="18"/>
      <c r="L163" s="89">
        <v>103.7</v>
      </c>
      <c r="M163" s="89">
        <v>104</v>
      </c>
      <c r="N163" s="18"/>
    </row>
    <row r="164" spans="1:14" ht="12" customHeight="1">
      <c r="A164" s="80"/>
      <c r="B164" s="91"/>
      <c r="C164" s="102" t="s">
        <v>59</v>
      </c>
      <c r="D164" s="102"/>
      <c r="E164" s="92"/>
      <c r="F164" s="77">
        <v>6606</v>
      </c>
      <c r="G164" s="145">
        <v>7485</v>
      </c>
      <c r="H164" s="87">
        <f t="shared" si="5"/>
        <v>13.306085376930056</v>
      </c>
      <c r="I164" s="88">
        <f t="shared" si="6"/>
        <v>9.668827772417716</v>
      </c>
      <c r="J164" s="77">
        <v>5992</v>
      </c>
      <c r="K164" s="18"/>
      <c r="L164" s="89">
        <v>99.5</v>
      </c>
      <c r="M164" s="89">
        <v>102.8</v>
      </c>
      <c r="N164" s="18"/>
    </row>
    <row r="165" spans="1:14" ht="12" customHeight="1">
      <c r="A165" s="80"/>
      <c r="B165" s="91"/>
      <c r="C165" s="102" t="s">
        <v>60</v>
      </c>
      <c r="D165" s="102"/>
      <c r="E165" s="92"/>
      <c r="F165" s="77">
        <v>3580</v>
      </c>
      <c r="G165" s="145">
        <v>3746</v>
      </c>
      <c r="H165" s="87">
        <f t="shared" si="5"/>
        <v>4.636871508379883</v>
      </c>
      <c r="I165" s="88">
        <f t="shared" si="6"/>
        <v>7.75863452575696</v>
      </c>
      <c r="J165" s="77">
        <v>3500</v>
      </c>
      <c r="K165" s="18"/>
      <c r="L165" s="89">
        <v>93.2</v>
      </c>
      <c r="M165" s="89">
        <v>90.5</v>
      </c>
      <c r="N165" s="18"/>
    </row>
    <row r="166" spans="1:14" ht="12" customHeight="1">
      <c r="A166" s="80"/>
      <c r="B166" s="91"/>
      <c r="C166" s="102" t="s">
        <v>61</v>
      </c>
      <c r="D166" s="102"/>
      <c r="E166" s="92"/>
      <c r="F166" s="77">
        <v>8783</v>
      </c>
      <c r="G166" s="145">
        <v>9056</v>
      </c>
      <c r="H166" s="87">
        <f t="shared" si="5"/>
        <v>3.1082773539792754</v>
      </c>
      <c r="I166" s="88">
        <f t="shared" si="6"/>
        <v>2.0678305592872666</v>
      </c>
      <c r="J166" s="77">
        <v>8677</v>
      </c>
      <c r="K166" s="18"/>
      <c r="L166" s="89">
        <v>98.1</v>
      </c>
      <c r="M166" s="89">
        <v>99.1</v>
      </c>
      <c r="N166" s="18"/>
    </row>
    <row r="167" spans="1:14" ht="12" customHeight="1">
      <c r="A167" s="80"/>
      <c r="B167" s="91"/>
      <c r="C167" s="102" t="s">
        <v>62</v>
      </c>
      <c r="D167" s="102"/>
      <c r="E167" s="92"/>
      <c r="F167" s="77">
        <v>2718</v>
      </c>
      <c r="G167" s="145">
        <v>2522</v>
      </c>
      <c r="H167" s="87">
        <f t="shared" si="5"/>
        <v>-7.2111846946284</v>
      </c>
      <c r="I167" s="88">
        <f t="shared" si="6"/>
        <v>-9.830223836312282</v>
      </c>
      <c r="J167" s="77">
        <v>2754</v>
      </c>
      <c r="K167" s="18"/>
      <c r="L167" s="89">
        <v>96.4</v>
      </c>
      <c r="M167" s="89">
        <v>99.2</v>
      </c>
      <c r="N167" s="18"/>
    </row>
    <row r="168" spans="1:14" ht="12" customHeight="1">
      <c r="A168" s="80"/>
      <c r="B168" s="91"/>
      <c r="C168" s="102" t="s">
        <v>63</v>
      </c>
      <c r="D168" s="102"/>
      <c r="E168" s="92"/>
      <c r="F168" s="77">
        <v>2896</v>
      </c>
      <c r="G168" s="145">
        <v>3233</v>
      </c>
      <c r="H168" s="87">
        <f t="shared" si="5"/>
        <v>11.636740331491708</v>
      </c>
      <c r="I168" s="88">
        <f t="shared" si="6"/>
        <v>14.117556783302618</v>
      </c>
      <c r="J168" s="77">
        <v>3096</v>
      </c>
      <c r="K168" s="18"/>
      <c r="L168" s="89">
        <v>96.6</v>
      </c>
      <c r="M168" s="89">
        <v>94.5</v>
      </c>
      <c r="N168" s="18"/>
    </row>
    <row r="169" spans="1:14" ht="12" customHeight="1">
      <c r="A169" s="80"/>
      <c r="B169" s="91"/>
      <c r="C169" s="102" t="s">
        <v>64</v>
      </c>
      <c r="D169" s="102"/>
      <c r="E169" s="92"/>
      <c r="F169" s="77">
        <v>4384</v>
      </c>
      <c r="G169" s="145">
        <v>5025</v>
      </c>
      <c r="H169" s="87">
        <f t="shared" si="5"/>
        <v>14.621350364963504</v>
      </c>
      <c r="I169" s="88">
        <f t="shared" si="6"/>
        <v>14.621350364963504</v>
      </c>
      <c r="J169" s="77">
        <v>4843</v>
      </c>
      <c r="K169" s="18"/>
      <c r="L169" s="89">
        <v>102.4</v>
      </c>
      <c r="M169" s="89">
        <v>102.4</v>
      </c>
      <c r="N169" s="18"/>
    </row>
    <row r="170" spans="1:14" ht="12" customHeight="1">
      <c r="A170" s="80"/>
      <c r="B170" s="91"/>
      <c r="C170" s="102" t="s">
        <v>65</v>
      </c>
      <c r="D170" s="102"/>
      <c r="E170" s="92"/>
      <c r="F170" s="77">
        <v>7003</v>
      </c>
      <c r="G170" s="145">
        <v>7508</v>
      </c>
      <c r="H170" s="87">
        <f t="shared" si="5"/>
        <v>7.21119520205626</v>
      </c>
      <c r="I170" s="88">
        <f t="shared" si="6"/>
        <v>8.538888021895955</v>
      </c>
      <c r="J170" s="77">
        <v>8121</v>
      </c>
      <c r="K170" s="18"/>
      <c r="L170" s="89">
        <v>98.1</v>
      </c>
      <c r="M170" s="89">
        <v>96.9</v>
      </c>
      <c r="N170" s="18"/>
    </row>
    <row r="171" spans="1:14" ht="12" customHeight="1">
      <c r="A171" s="80"/>
      <c r="B171" s="91"/>
      <c r="C171" s="102" t="s">
        <v>66</v>
      </c>
      <c r="D171" s="102"/>
      <c r="E171" s="92"/>
      <c r="F171" s="77">
        <v>2865</v>
      </c>
      <c r="G171" s="145">
        <v>3187</v>
      </c>
      <c r="H171" s="87">
        <f t="shared" si="5"/>
        <v>11.239092495636996</v>
      </c>
      <c r="I171" s="88">
        <f t="shared" si="6"/>
        <v>14.762502665182065</v>
      </c>
      <c r="J171" s="77">
        <v>3492</v>
      </c>
      <c r="K171" s="18"/>
      <c r="L171" s="89">
        <v>91.2</v>
      </c>
      <c r="M171" s="89">
        <v>88.4</v>
      </c>
      <c r="N171" s="18"/>
    </row>
    <row r="172" spans="1:14" ht="12" customHeight="1">
      <c r="A172" s="80"/>
      <c r="B172" s="91"/>
      <c r="C172" s="102" t="s">
        <v>67</v>
      </c>
      <c r="D172" s="103"/>
      <c r="E172" s="93"/>
      <c r="F172" s="77">
        <v>3450</v>
      </c>
      <c r="G172" s="145">
        <v>3247</v>
      </c>
      <c r="H172" s="87">
        <f t="shared" si="5"/>
        <v>-5.884057971014485</v>
      </c>
      <c r="I172" s="88">
        <f t="shared" si="6"/>
        <v>-3.353536261858741</v>
      </c>
      <c r="J172" s="77">
        <v>3360</v>
      </c>
      <c r="K172" s="18"/>
      <c r="L172" s="89">
        <v>99.3</v>
      </c>
      <c r="M172" s="89">
        <v>96.7</v>
      </c>
      <c r="N172" s="18"/>
    </row>
    <row r="173" spans="1:14" ht="12" customHeight="1">
      <c r="A173" s="80"/>
      <c r="B173" s="91"/>
      <c r="C173" s="102" t="s">
        <v>68</v>
      </c>
      <c r="D173" s="103"/>
      <c r="E173" s="93"/>
      <c r="F173" s="77">
        <v>10730</v>
      </c>
      <c r="G173" s="145">
        <v>11206</v>
      </c>
      <c r="H173" s="87">
        <f t="shared" si="5"/>
        <v>4.436160298229268</v>
      </c>
      <c r="I173" s="88">
        <f t="shared" si="6"/>
        <v>2.8866623709558343</v>
      </c>
      <c r="J173" s="77">
        <v>11743</v>
      </c>
      <c r="K173" s="18"/>
      <c r="L173" s="89">
        <v>99.6</v>
      </c>
      <c r="M173" s="89">
        <v>101.1</v>
      </c>
      <c r="N173" s="18"/>
    </row>
    <row r="174" spans="1:14" ht="12.75" customHeight="1">
      <c r="A174" s="80"/>
      <c r="B174" s="106" t="s">
        <v>69</v>
      </c>
      <c r="C174" s="107"/>
      <c r="D174" s="108"/>
      <c r="E174" s="94"/>
      <c r="F174" s="77">
        <v>16649</v>
      </c>
      <c r="G174" s="145">
        <v>30383</v>
      </c>
      <c r="H174" s="87">
        <f t="shared" si="5"/>
        <v>82.49144092738302</v>
      </c>
      <c r="I174" s="88">
        <f t="shared" si="6"/>
        <v>86.85378612883439</v>
      </c>
      <c r="J174" s="77">
        <v>20237</v>
      </c>
      <c r="K174" s="18"/>
      <c r="L174" s="89">
        <v>102.8</v>
      </c>
      <c r="M174" s="89">
        <v>100.4</v>
      </c>
      <c r="N174" s="18"/>
    </row>
    <row r="175" spans="1:14" ht="12" customHeight="1">
      <c r="A175" s="80"/>
      <c r="B175" s="91"/>
      <c r="C175" s="102" t="s">
        <v>70</v>
      </c>
      <c r="D175" s="103"/>
      <c r="E175" s="93"/>
      <c r="F175" s="77">
        <v>12865</v>
      </c>
      <c r="G175" s="145">
        <v>19898</v>
      </c>
      <c r="H175" s="87">
        <f t="shared" si="5"/>
        <v>54.66770307034591</v>
      </c>
      <c r="I175" s="88">
        <f t="shared" si="6"/>
        <v>58.46976066794536</v>
      </c>
      <c r="J175" s="77">
        <v>11424</v>
      </c>
      <c r="K175" s="18"/>
      <c r="L175" s="89">
        <v>104.2</v>
      </c>
      <c r="M175" s="89">
        <v>101.7</v>
      </c>
      <c r="N175" s="18"/>
    </row>
    <row r="176" spans="1:14" ht="12" customHeight="1">
      <c r="A176" s="80"/>
      <c r="B176" s="91"/>
      <c r="C176" s="102" t="s">
        <v>71</v>
      </c>
      <c r="D176" s="103"/>
      <c r="E176" s="93"/>
      <c r="F176" s="77">
        <v>3784</v>
      </c>
      <c r="G176" s="145">
        <v>10484</v>
      </c>
      <c r="H176" s="87">
        <f t="shared" si="5"/>
        <v>177.06131078224104</v>
      </c>
      <c r="I176" s="88">
        <f t="shared" si="6"/>
        <v>182.09878916009993</v>
      </c>
      <c r="J176" s="77">
        <v>8814</v>
      </c>
      <c r="K176" s="18"/>
      <c r="L176" s="89">
        <v>95.2</v>
      </c>
      <c r="M176" s="89">
        <v>93.5</v>
      </c>
      <c r="N176" s="18"/>
    </row>
    <row r="177" spans="1:14" ht="12.75" customHeight="1">
      <c r="A177" s="80"/>
      <c r="B177" s="106" t="s">
        <v>72</v>
      </c>
      <c r="C177" s="107"/>
      <c r="D177" s="108"/>
      <c r="E177" s="94"/>
      <c r="F177" s="77">
        <v>20759</v>
      </c>
      <c r="G177" s="145">
        <v>20413</v>
      </c>
      <c r="H177" s="87">
        <f t="shared" si="5"/>
        <v>-1.666746953128765</v>
      </c>
      <c r="I177" s="88">
        <f t="shared" si="6"/>
        <v>-0.37026390078663013</v>
      </c>
      <c r="J177" s="77">
        <v>20900</v>
      </c>
      <c r="K177" s="18"/>
      <c r="L177" s="89">
        <v>99.9</v>
      </c>
      <c r="M177" s="89">
        <v>98.6</v>
      </c>
      <c r="N177" s="18"/>
    </row>
    <row r="178" spans="1:14" ht="12" customHeight="1">
      <c r="A178" s="80"/>
      <c r="B178" s="91"/>
      <c r="C178" s="102" t="s">
        <v>73</v>
      </c>
      <c r="D178" s="103"/>
      <c r="E178" s="93"/>
      <c r="F178" s="77">
        <v>8656</v>
      </c>
      <c r="G178" s="145">
        <v>8359</v>
      </c>
      <c r="H178" s="87">
        <f t="shared" si="5"/>
        <v>-3.4311460258780073</v>
      </c>
      <c r="I178" s="88">
        <f t="shared" si="6"/>
        <v>-0.6923234866959806</v>
      </c>
      <c r="J178" s="77">
        <v>9021</v>
      </c>
      <c r="K178" s="18"/>
      <c r="L178" s="89">
        <v>97.9</v>
      </c>
      <c r="M178" s="89">
        <v>95.2</v>
      </c>
      <c r="N178" s="18"/>
    </row>
    <row r="179" spans="1:14" ht="12" customHeight="1">
      <c r="A179" s="80"/>
      <c r="B179" s="91"/>
      <c r="C179" s="102" t="s">
        <v>74</v>
      </c>
      <c r="D179" s="103"/>
      <c r="E179" s="93"/>
      <c r="F179" s="77">
        <v>6447</v>
      </c>
      <c r="G179" s="145">
        <v>6357</v>
      </c>
      <c r="H179" s="87">
        <f t="shared" si="5"/>
        <v>-1.3959981386691567</v>
      </c>
      <c r="I179" s="88">
        <f t="shared" si="6"/>
        <v>-0.8142636144135182</v>
      </c>
      <c r="J179" s="77">
        <v>5819</v>
      </c>
      <c r="K179" s="18"/>
      <c r="L179" s="89">
        <v>102.3</v>
      </c>
      <c r="M179" s="89">
        <v>101.7</v>
      </c>
      <c r="N179" s="18"/>
    </row>
    <row r="180" spans="1:14" ht="12" customHeight="1">
      <c r="A180" s="80"/>
      <c r="B180" s="91"/>
      <c r="C180" s="102" t="s">
        <v>75</v>
      </c>
      <c r="D180" s="103"/>
      <c r="E180" s="93"/>
      <c r="F180" s="77">
        <v>655</v>
      </c>
      <c r="G180" s="145">
        <v>603</v>
      </c>
      <c r="H180" s="87">
        <f t="shared" si="5"/>
        <v>-7.938931297709928</v>
      </c>
      <c r="I180" s="88">
        <f t="shared" si="6"/>
        <v>-9.757635383079714</v>
      </c>
      <c r="J180" s="77">
        <v>1180</v>
      </c>
      <c r="K180" s="18"/>
      <c r="L180" s="89">
        <v>104.2</v>
      </c>
      <c r="M180" s="89">
        <v>106.3</v>
      </c>
      <c r="N180" s="18"/>
    </row>
    <row r="181" spans="1:14" ht="12" customHeight="1">
      <c r="A181" s="80"/>
      <c r="B181" s="91"/>
      <c r="C181" s="102" t="s">
        <v>76</v>
      </c>
      <c r="D181" s="103"/>
      <c r="E181" s="93"/>
      <c r="F181" s="77">
        <v>5001</v>
      </c>
      <c r="G181" s="145">
        <v>5094</v>
      </c>
      <c r="H181" s="87">
        <f t="shared" si="5"/>
        <v>1.8596280743851281</v>
      </c>
      <c r="I181" s="88">
        <f t="shared" si="6"/>
        <v>1.8596280743851223</v>
      </c>
      <c r="J181" s="77">
        <v>4879</v>
      </c>
      <c r="K181" s="18"/>
      <c r="L181" s="89">
        <v>100</v>
      </c>
      <c r="M181" s="89">
        <v>100</v>
      </c>
      <c r="N181" s="18"/>
    </row>
    <row r="182" spans="1:14" ht="12.75" customHeight="1">
      <c r="A182" s="80"/>
      <c r="B182" s="106" t="s">
        <v>77</v>
      </c>
      <c r="C182" s="107"/>
      <c r="D182" s="108"/>
      <c r="E182" s="94"/>
      <c r="F182" s="77">
        <v>9611</v>
      </c>
      <c r="G182" s="145">
        <v>11276</v>
      </c>
      <c r="H182" s="87">
        <f t="shared" si="5"/>
        <v>17.32389969826241</v>
      </c>
      <c r="I182" s="88">
        <f t="shared" si="6"/>
        <v>23.71863950384067</v>
      </c>
      <c r="J182" s="77">
        <v>10292</v>
      </c>
      <c r="K182" s="18"/>
      <c r="L182" s="89">
        <v>94.8</v>
      </c>
      <c r="M182" s="89">
        <v>89.9</v>
      </c>
      <c r="N182" s="18"/>
    </row>
    <row r="183" spans="1:14" ht="12" customHeight="1">
      <c r="A183" s="80"/>
      <c r="B183" s="91"/>
      <c r="C183" s="102" t="s">
        <v>78</v>
      </c>
      <c r="D183" s="103"/>
      <c r="E183" s="93"/>
      <c r="F183" s="77">
        <v>3233</v>
      </c>
      <c r="G183" s="145">
        <v>4608</v>
      </c>
      <c r="H183" s="87">
        <f t="shared" si="5"/>
        <v>42.530157748221455</v>
      </c>
      <c r="I183" s="88">
        <f t="shared" si="6"/>
        <v>58.28446647201708</v>
      </c>
      <c r="J183" s="77">
        <v>3325</v>
      </c>
      <c r="K183" s="18"/>
      <c r="L183" s="89">
        <v>85.4</v>
      </c>
      <c r="M183" s="89">
        <v>76.9</v>
      </c>
      <c r="N183" s="18"/>
    </row>
    <row r="184" spans="1:14" ht="12" customHeight="1">
      <c r="A184" s="80"/>
      <c r="B184" s="91"/>
      <c r="C184" s="102" t="s">
        <v>79</v>
      </c>
      <c r="D184" s="103"/>
      <c r="E184" s="93"/>
      <c r="F184" s="77">
        <v>990</v>
      </c>
      <c r="G184" s="145">
        <v>1036</v>
      </c>
      <c r="H184" s="87">
        <f t="shared" si="5"/>
        <v>4.646464646464651</v>
      </c>
      <c r="I184" s="88">
        <f t="shared" si="6"/>
        <v>14.671798719161464</v>
      </c>
      <c r="J184" s="77">
        <v>974</v>
      </c>
      <c r="K184" s="18"/>
      <c r="L184" s="89">
        <v>101.8</v>
      </c>
      <c r="M184" s="89">
        <v>92.9</v>
      </c>
      <c r="N184" s="18"/>
    </row>
    <row r="185" spans="1:14" ht="12" customHeight="1">
      <c r="A185" s="80"/>
      <c r="B185" s="91"/>
      <c r="C185" s="102" t="s">
        <v>80</v>
      </c>
      <c r="D185" s="103"/>
      <c r="E185" s="93"/>
      <c r="F185" s="77">
        <v>707</v>
      </c>
      <c r="G185" s="145">
        <v>846</v>
      </c>
      <c r="H185" s="87">
        <f t="shared" si="5"/>
        <v>19.66053748231967</v>
      </c>
      <c r="I185" s="88">
        <f t="shared" si="6"/>
        <v>23.02949943437661</v>
      </c>
      <c r="J185" s="77">
        <v>803</v>
      </c>
      <c r="K185" s="18"/>
      <c r="L185" s="89">
        <v>98.6</v>
      </c>
      <c r="M185" s="89">
        <v>95.9</v>
      </c>
      <c r="N185" s="18"/>
    </row>
    <row r="186" spans="1:14" ht="12" customHeight="1">
      <c r="A186" s="80"/>
      <c r="B186" s="91"/>
      <c r="C186" s="102" t="s">
        <v>81</v>
      </c>
      <c r="D186" s="103"/>
      <c r="E186" s="93"/>
      <c r="F186" s="77">
        <v>2021</v>
      </c>
      <c r="G186" s="145">
        <v>1949</v>
      </c>
      <c r="H186" s="87">
        <f t="shared" si="5"/>
        <v>-3.562592775853531</v>
      </c>
      <c r="I186" s="88">
        <f t="shared" si="6"/>
        <v>-0.9260285404930575</v>
      </c>
      <c r="J186" s="77">
        <v>2103</v>
      </c>
      <c r="K186" s="18"/>
      <c r="L186" s="89">
        <v>97.7</v>
      </c>
      <c r="M186" s="89">
        <v>95.1</v>
      </c>
      <c r="N186" s="18"/>
    </row>
    <row r="187" spans="1:14" ht="12" customHeight="1">
      <c r="A187" s="80"/>
      <c r="B187" s="91"/>
      <c r="C187" s="102" t="s">
        <v>82</v>
      </c>
      <c r="D187" s="103"/>
      <c r="E187" s="93"/>
      <c r="F187" s="77">
        <v>1933</v>
      </c>
      <c r="G187" s="145">
        <v>2377</v>
      </c>
      <c r="H187" s="87">
        <f t="shared" si="5"/>
        <v>22.96947749612002</v>
      </c>
      <c r="I187" s="88">
        <f t="shared" si="6"/>
        <v>25.631703297582405</v>
      </c>
      <c r="J187" s="77">
        <v>2168</v>
      </c>
      <c r="K187" s="18"/>
      <c r="L187" s="89">
        <v>99.1</v>
      </c>
      <c r="M187" s="89">
        <v>97</v>
      </c>
      <c r="N187" s="18"/>
    </row>
    <row r="188" spans="1:14" ht="12" customHeight="1">
      <c r="A188" s="80"/>
      <c r="B188" s="91"/>
      <c r="C188" s="102" t="s">
        <v>83</v>
      </c>
      <c r="D188" s="103"/>
      <c r="E188" s="93"/>
      <c r="F188" s="77">
        <v>726</v>
      </c>
      <c r="G188" s="145">
        <v>461</v>
      </c>
      <c r="H188" s="87">
        <f t="shared" si="5"/>
        <v>-36.501377410468315</v>
      </c>
      <c r="I188" s="88">
        <f t="shared" si="6"/>
        <v>-36.501377410468315</v>
      </c>
      <c r="J188" s="77">
        <v>918</v>
      </c>
      <c r="K188" s="18"/>
      <c r="L188" s="89">
        <v>100.2</v>
      </c>
      <c r="M188" s="89">
        <v>100.2</v>
      </c>
      <c r="N188" s="18"/>
    </row>
    <row r="189" spans="1:14" ht="12.75" customHeight="1">
      <c r="A189" s="80"/>
      <c r="B189" s="106" t="s">
        <v>84</v>
      </c>
      <c r="C189" s="107"/>
      <c r="D189" s="108"/>
      <c r="E189" s="94"/>
      <c r="F189" s="77">
        <v>17163</v>
      </c>
      <c r="G189" s="145">
        <v>15110</v>
      </c>
      <c r="H189" s="87">
        <f t="shared" si="5"/>
        <v>-11.96177824389676</v>
      </c>
      <c r="I189" s="88">
        <f t="shared" si="6"/>
        <v>-8.134029471892267</v>
      </c>
      <c r="J189" s="77">
        <v>13967</v>
      </c>
      <c r="K189" s="18"/>
      <c r="L189" s="89">
        <v>93.6</v>
      </c>
      <c r="M189" s="89">
        <v>89.7</v>
      </c>
      <c r="N189" s="18"/>
    </row>
    <row r="190" spans="1:14" ht="12" customHeight="1">
      <c r="A190" s="80"/>
      <c r="B190" s="91"/>
      <c r="C190" s="102" t="s">
        <v>85</v>
      </c>
      <c r="D190" s="103"/>
      <c r="E190" s="93"/>
      <c r="F190" s="77">
        <v>2514</v>
      </c>
      <c r="G190" s="145">
        <v>483</v>
      </c>
      <c r="H190" s="87">
        <f t="shared" si="5"/>
        <v>-80.78758949880668</v>
      </c>
      <c r="I190" s="88">
        <f t="shared" si="6"/>
        <v>-80.74407328023094</v>
      </c>
      <c r="J190" s="77">
        <v>520</v>
      </c>
      <c r="K190" s="18"/>
      <c r="L190" s="89">
        <v>88.5</v>
      </c>
      <c r="M190" s="89">
        <v>88.3</v>
      </c>
      <c r="N190" s="18"/>
    </row>
    <row r="191" spans="1:14" ht="12" customHeight="1">
      <c r="A191" s="80"/>
      <c r="B191" s="91"/>
      <c r="C191" s="102" t="s">
        <v>86</v>
      </c>
      <c r="D191" s="103"/>
      <c r="E191" s="93"/>
      <c r="F191" s="77">
        <v>5795</v>
      </c>
      <c r="G191" s="145">
        <v>6071</v>
      </c>
      <c r="H191" s="87">
        <f t="shared" si="5"/>
        <v>4.76272648835203</v>
      </c>
      <c r="I191" s="88">
        <f t="shared" si="6"/>
        <v>7.701055386622967</v>
      </c>
      <c r="J191" s="77">
        <v>5478</v>
      </c>
      <c r="K191" s="18"/>
      <c r="L191" s="89">
        <v>95.3</v>
      </c>
      <c r="M191" s="89">
        <v>92.7</v>
      </c>
      <c r="N191" s="18"/>
    </row>
    <row r="192" spans="1:14" ht="12" customHeight="1">
      <c r="A192" s="80"/>
      <c r="B192" s="91"/>
      <c r="C192" s="102" t="s">
        <v>87</v>
      </c>
      <c r="D192" s="103"/>
      <c r="E192" s="93"/>
      <c r="F192" s="77">
        <v>2986</v>
      </c>
      <c r="G192" s="145">
        <v>3129</v>
      </c>
      <c r="H192" s="87">
        <f t="shared" si="5"/>
        <v>4.78901540522439</v>
      </c>
      <c r="I192" s="88">
        <f t="shared" si="6"/>
        <v>17.148071174472914</v>
      </c>
      <c r="J192" s="77">
        <v>2889</v>
      </c>
      <c r="K192" s="18"/>
      <c r="L192" s="89">
        <v>89.1</v>
      </c>
      <c r="M192" s="89">
        <v>79.7</v>
      </c>
      <c r="N192" s="18"/>
    </row>
    <row r="193" spans="1:14" ht="12" customHeight="1">
      <c r="A193" s="80"/>
      <c r="B193" s="91"/>
      <c r="C193" s="102" t="s">
        <v>88</v>
      </c>
      <c r="D193" s="103"/>
      <c r="E193" s="93"/>
      <c r="F193" s="77">
        <v>1157</v>
      </c>
      <c r="G193" s="145">
        <v>1375</v>
      </c>
      <c r="H193" s="87">
        <f t="shared" si="5"/>
        <v>18.841832324978398</v>
      </c>
      <c r="I193" s="88">
        <f t="shared" si="6"/>
        <v>20.0094922495688</v>
      </c>
      <c r="J193" s="77">
        <v>1272</v>
      </c>
      <c r="K193" s="18"/>
      <c r="L193" s="89">
        <v>92.5</v>
      </c>
      <c r="M193" s="89">
        <v>91.6</v>
      </c>
      <c r="N193" s="18"/>
    </row>
    <row r="194" spans="1:14" ht="12" customHeight="1">
      <c r="A194" s="80"/>
      <c r="B194" s="91"/>
      <c r="C194" s="102" t="s">
        <v>89</v>
      </c>
      <c r="D194" s="103"/>
      <c r="E194" s="93"/>
      <c r="F194" s="77">
        <v>326</v>
      </c>
      <c r="G194" s="145">
        <v>197</v>
      </c>
      <c r="H194" s="87">
        <f t="shared" si="5"/>
        <v>-39.57055214723927</v>
      </c>
      <c r="I194" s="88">
        <f t="shared" si="6"/>
        <v>-39.57055214723926</v>
      </c>
      <c r="J194" s="77">
        <v>212</v>
      </c>
      <c r="K194" s="18"/>
      <c r="L194" s="89">
        <v>100.5</v>
      </c>
      <c r="M194" s="89">
        <v>100.5</v>
      </c>
      <c r="N194" s="18"/>
    </row>
    <row r="195" spans="1:14" ht="12" customHeight="1">
      <c r="A195" s="80"/>
      <c r="B195" s="91"/>
      <c r="C195" s="102" t="s">
        <v>90</v>
      </c>
      <c r="D195" s="103"/>
      <c r="E195" s="93"/>
      <c r="F195" s="77">
        <v>1011</v>
      </c>
      <c r="G195" s="145">
        <v>959</v>
      </c>
      <c r="H195" s="87">
        <f t="shared" si="5"/>
        <v>-5.1434223541048425</v>
      </c>
      <c r="I195" s="88">
        <f t="shared" si="6"/>
        <v>-4.1123725970842555</v>
      </c>
      <c r="J195" s="77">
        <v>1018</v>
      </c>
      <c r="K195" s="18"/>
      <c r="L195" s="89">
        <v>102.3</v>
      </c>
      <c r="M195" s="89">
        <v>101.2</v>
      </c>
      <c r="N195" s="18"/>
    </row>
    <row r="196" spans="1:14" ht="12" customHeight="1">
      <c r="A196" s="80"/>
      <c r="B196" s="91"/>
      <c r="C196" s="102" t="s">
        <v>91</v>
      </c>
      <c r="D196" s="103"/>
      <c r="E196" s="93"/>
      <c r="F196" s="77">
        <v>1724</v>
      </c>
      <c r="G196" s="145">
        <v>1802</v>
      </c>
      <c r="H196" s="87">
        <f t="shared" si="5"/>
        <v>4.524361948955914</v>
      </c>
      <c r="I196" s="88">
        <f t="shared" si="6"/>
        <v>14.472746652219481</v>
      </c>
      <c r="J196" s="77">
        <v>1545</v>
      </c>
      <c r="K196" s="18"/>
      <c r="L196" s="89">
        <v>86.3</v>
      </c>
      <c r="M196" s="89">
        <v>78.8</v>
      </c>
      <c r="N196" s="18"/>
    </row>
    <row r="197" spans="1:14" ht="12" customHeight="1">
      <c r="A197" s="80"/>
      <c r="B197" s="91"/>
      <c r="C197" s="102" t="s">
        <v>92</v>
      </c>
      <c r="D197" s="103"/>
      <c r="E197" s="93"/>
      <c r="F197" s="77">
        <v>1650</v>
      </c>
      <c r="G197" s="145">
        <v>1095</v>
      </c>
      <c r="H197" s="87">
        <f t="shared" si="5"/>
        <v>-33.636363636363626</v>
      </c>
      <c r="I197" s="88">
        <f t="shared" si="6"/>
        <v>-33.70246287576965</v>
      </c>
      <c r="J197" s="77">
        <v>1034</v>
      </c>
      <c r="K197" s="18"/>
      <c r="L197" s="89">
        <v>100.3</v>
      </c>
      <c r="M197" s="89">
        <v>100.4</v>
      </c>
      <c r="N197" s="18"/>
    </row>
    <row r="198" spans="1:14" ht="12.75" customHeight="1">
      <c r="A198" s="80"/>
      <c r="B198" s="106" t="s">
        <v>93</v>
      </c>
      <c r="C198" s="107"/>
      <c r="D198" s="108"/>
      <c r="E198" s="94"/>
      <c r="F198" s="77">
        <v>12504</v>
      </c>
      <c r="G198" s="145">
        <v>13960</v>
      </c>
      <c r="H198" s="87">
        <f t="shared" si="5"/>
        <v>11.644273832373628</v>
      </c>
      <c r="I198" s="88">
        <f t="shared" si="6"/>
        <v>7.828307441618694</v>
      </c>
      <c r="J198" s="77">
        <v>12339</v>
      </c>
      <c r="K198" s="18"/>
      <c r="L198" s="89">
        <v>98.9</v>
      </c>
      <c r="M198" s="89">
        <v>102.4</v>
      </c>
      <c r="N198" s="18"/>
    </row>
    <row r="199" spans="1:14" ht="12" customHeight="1">
      <c r="A199" s="80"/>
      <c r="B199" s="91"/>
      <c r="C199" s="102" t="s">
        <v>94</v>
      </c>
      <c r="D199" s="103"/>
      <c r="E199" s="93"/>
      <c r="F199" s="77">
        <v>1576</v>
      </c>
      <c r="G199" s="145">
        <v>1764</v>
      </c>
      <c r="H199" s="87">
        <f t="shared" si="5"/>
        <v>11.92893401015229</v>
      </c>
      <c r="I199" s="88">
        <f t="shared" si="6"/>
        <v>12.152791878172593</v>
      </c>
      <c r="J199" s="77">
        <v>1948</v>
      </c>
      <c r="K199" s="18"/>
      <c r="L199" s="89">
        <v>100.2</v>
      </c>
      <c r="M199" s="89">
        <v>100</v>
      </c>
      <c r="N199" s="18"/>
    </row>
    <row r="200" spans="1:14" ht="12" customHeight="1">
      <c r="A200" s="80"/>
      <c r="B200" s="91"/>
      <c r="C200" s="102" t="s">
        <v>95</v>
      </c>
      <c r="D200" s="103"/>
      <c r="E200" s="93"/>
      <c r="F200" s="77">
        <v>982</v>
      </c>
      <c r="G200" s="145">
        <v>1084</v>
      </c>
      <c r="H200" s="87">
        <f t="shared" si="5"/>
        <v>10.386965376782072</v>
      </c>
      <c r="I200" s="88">
        <f t="shared" si="6"/>
        <v>10.607739307535649</v>
      </c>
      <c r="J200" s="77">
        <v>1096</v>
      </c>
      <c r="K200" s="18"/>
      <c r="L200" s="89">
        <v>100.2</v>
      </c>
      <c r="M200" s="89">
        <v>100</v>
      </c>
      <c r="N200" s="18"/>
    </row>
    <row r="201" spans="1:14" ht="12" customHeight="1">
      <c r="A201" s="80"/>
      <c r="B201" s="91"/>
      <c r="C201" s="102" t="s">
        <v>96</v>
      </c>
      <c r="D201" s="103"/>
      <c r="E201" s="93"/>
      <c r="F201" s="77">
        <v>2232</v>
      </c>
      <c r="G201" s="145">
        <v>1931</v>
      </c>
      <c r="H201" s="87">
        <f t="shared" si="5"/>
        <v>-13.48566308243727</v>
      </c>
      <c r="I201" s="88">
        <f t="shared" si="6"/>
        <v>-10.30717998098835</v>
      </c>
      <c r="J201" s="77">
        <v>2217</v>
      </c>
      <c r="K201" s="18"/>
      <c r="L201" s="89">
        <v>90.3</v>
      </c>
      <c r="M201" s="89">
        <v>87.1</v>
      </c>
      <c r="N201" s="18"/>
    </row>
    <row r="202" spans="1:14" ht="12" customHeight="1">
      <c r="A202" s="80"/>
      <c r="B202" s="91"/>
      <c r="C202" s="102" t="s">
        <v>97</v>
      </c>
      <c r="D202" s="103"/>
      <c r="E202" s="93"/>
      <c r="F202" s="77">
        <v>7714</v>
      </c>
      <c r="G202" s="145">
        <v>9181</v>
      </c>
      <c r="H202" s="87">
        <f t="shared" si="5"/>
        <v>19.017371013741254</v>
      </c>
      <c r="I202" s="88">
        <f t="shared" si="6"/>
        <v>10.061394772453376</v>
      </c>
      <c r="J202" s="77">
        <v>7079</v>
      </c>
      <c r="K202" s="18"/>
      <c r="L202" s="89">
        <v>102</v>
      </c>
      <c r="M202" s="89">
        <v>110.3</v>
      </c>
      <c r="N202" s="18"/>
    </row>
    <row r="203" spans="1:14" ht="12.75" customHeight="1">
      <c r="A203" s="80"/>
      <c r="B203" s="106" t="s">
        <v>98</v>
      </c>
      <c r="C203" s="107"/>
      <c r="D203" s="108"/>
      <c r="E203" s="94"/>
      <c r="F203" s="77">
        <v>39562</v>
      </c>
      <c r="G203" s="145">
        <v>43188</v>
      </c>
      <c r="H203" s="87">
        <f t="shared" si="5"/>
        <v>9.165360699661292</v>
      </c>
      <c r="I203" s="88">
        <f t="shared" si="6"/>
        <v>9.054869443892409</v>
      </c>
      <c r="J203" s="77">
        <v>37505</v>
      </c>
      <c r="K203" s="18"/>
      <c r="L203" s="89">
        <v>98.7</v>
      </c>
      <c r="M203" s="89">
        <v>98.8</v>
      </c>
      <c r="N203" s="18"/>
    </row>
    <row r="204" spans="1:14" ht="12" customHeight="1">
      <c r="A204" s="80"/>
      <c r="B204" s="91"/>
      <c r="C204" s="102" t="s">
        <v>99</v>
      </c>
      <c r="D204" s="103"/>
      <c r="E204" s="93"/>
      <c r="F204" s="77">
        <v>8882</v>
      </c>
      <c r="G204" s="145">
        <v>10671</v>
      </c>
      <c r="H204" s="87">
        <f t="shared" si="5"/>
        <v>20.141859941454626</v>
      </c>
      <c r="I204" s="88">
        <f t="shared" si="6"/>
        <v>20.141859941454616</v>
      </c>
      <c r="J204" s="77">
        <v>6475</v>
      </c>
      <c r="K204" s="18"/>
      <c r="L204" s="89">
        <v>100.1</v>
      </c>
      <c r="M204" s="89">
        <v>100.1</v>
      </c>
      <c r="N204" s="18"/>
    </row>
    <row r="205" spans="1:14" ht="12" customHeight="1">
      <c r="A205" s="80"/>
      <c r="B205" s="91"/>
      <c r="C205" s="102" t="s">
        <v>100</v>
      </c>
      <c r="D205" s="103"/>
      <c r="E205" s="93"/>
      <c r="F205" s="77">
        <v>20932</v>
      </c>
      <c r="G205" s="145">
        <v>20896</v>
      </c>
      <c r="H205" s="87">
        <f t="shared" si="5"/>
        <v>-0.17198547678196974</v>
      </c>
      <c r="I205" s="88">
        <f t="shared" si="6"/>
        <v>-0.3700569341693013</v>
      </c>
      <c r="J205" s="77">
        <v>19852</v>
      </c>
      <c r="K205" s="18"/>
      <c r="L205" s="89">
        <v>100.6</v>
      </c>
      <c r="M205" s="89">
        <v>100.8</v>
      </c>
      <c r="N205" s="18"/>
    </row>
    <row r="206" spans="1:14" ht="12" customHeight="1">
      <c r="A206" s="80"/>
      <c r="B206" s="91"/>
      <c r="C206" s="102" t="s">
        <v>101</v>
      </c>
      <c r="D206" s="103"/>
      <c r="E206" s="93"/>
      <c r="F206" s="77">
        <v>9748</v>
      </c>
      <c r="G206" s="145">
        <v>11622</v>
      </c>
      <c r="H206" s="87">
        <f t="shared" si="5"/>
        <v>19.224456298727958</v>
      </c>
      <c r="I206" s="88">
        <f t="shared" si="6"/>
        <v>19.353626890600893</v>
      </c>
      <c r="J206" s="77">
        <v>11178</v>
      </c>
      <c r="K206" s="18"/>
      <c r="L206" s="89">
        <v>92.4</v>
      </c>
      <c r="M206" s="89">
        <v>92.3</v>
      </c>
      <c r="N206" s="18"/>
    </row>
    <row r="207" spans="1:14" ht="12.75" customHeight="1">
      <c r="A207" s="80"/>
      <c r="B207" s="106" t="s">
        <v>102</v>
      </c>
      <c r="C207" s="107"/>
      <c r="D207" s="108"/>
      <c r="E207" s="94"/>
      <c r="F207" s="77">
        <v>10717</v>
      </c>
      <c r="G207" s="145">
        <v>14503</v>
      </c>
      <c r="H207" s="87">
        <f t="shared" si="5"/>
        <v>35.327050480544926</v>
      </c>
      <c r="I207" s="88">
        <f t="shared" si="6"/>
        <v>34.79003837546341</v>
      </c>
      <c r="J207" s="77">
        <v>13303</v>
      </c>
      <c r="K207" s="18"/>
      <c r="L207" s="89">
        <v>100.4</v>
      </c>
      <c r="M207" s="89">
        <v>100.8</v>
      </c>
      <c r="N207" s="18"/>
    </row>
    <row r="208" spans="1:14" ht="12" customHeight="1">
      <c r="A208" s="80"/>
      <c r="B208" s="91"/>
      <c r="C208" s="102" t="s">
        <v>19</v>
      </c>
      <c r="D208" s="103"/>
      <c r="E208" s="93"/>
      <c r="F208" s="77">
        <v>7427</v>
      </c>
      <c r="G208" s="145">
        <v>10260</v>
      </c>
      <c r="H208" s="87">
        <f t="shared" si="5"/>
        <v>38.144607513127795</v>
      </c>
      <c r="I208" s="88">
        <f t="shared" si="6"/>
        <v>37.32475821037926</v>
      </c>
      <c r="J208" s="77">
        <v>10296</v>
      </c>
      <c r="K208" s="18"/>
      <c r="L208" s="89">
        <v>100.5</v>
      </c>
      <c r="M208" s="89">
        <v>101.1</v>
      </c>
      <c r="N208" s="18"/>
    </row>
    <row r="209" spans="1:14" ht="12" customHeight="1">
      <c r="A209" s="80"/>
      <c r="B209" s="91"/>
      <c r="C209" s="102" t="s">
        <v>21</v>
      </c>
      <c r="D209" s="103"/>
      <c r="E209" s="93"/>
      <c r="F209" s="77">
        <v>370</v>
      </c>
      <c r="G209" s="145">
        <v>284</v>
      </c>
      <c r="H209" s="87">
        <f t="shared" si="5"/>
        <v>-23.243243243243242</v>
      </c>
      <c r="I209" s="88">
        <f t="shared" si="6"/>
        <v>-22.180340577966685</v>
      </c>
      <c r="J209" s="77">
        <v>309</v>
      </c>
      <c r="K209" s="18"/>
      <c r="L209" s="89">
        <v>102.5</v>
      </c>
      <c r="M209" s="89">
        <v>101.1</v>
      </c>
      <c r="N209" s="18"/>
    </row>
    <row r="210" spans="1:14" ht="12" customHeight="1">
      <c r="A210" s="80"/>
      <c r="B210" s="91"/>
      <c r="C210" s="102" t="s">
        <v>22</v>
      </c>
      <c r="D210" s="103"/>
      <c r="E210" s="93"/>
      <c r="F210" s="77">
        <v>2919</v>
      </c>
      <c r="G210" s="145">
        <v>3959</v>
      </c>
      <c r="H210" s="87">
        <f t="shared" si="5"/>
        <v>35.628639945186706</v>
      </c>
      <c r="I210" s="88">
        <f t="shared" si="6"/>
        <v>35.62863994518671</v>
      </c>
      <c r="J210" s="77">
        <v>2698</v>
      </c>
      <c r="K210" s="18"/>
      <c r="L210" s="89">
        <v>100</v>
      </c>
      <c r="M210" s="89">
        <v>100</v>
      </c>
      <c r="N210" s="18"/>
    </row>
    <row r="211" spans="1:14" ht="12.75" customHeight="1">
      <c r="A211" s="80"/>
      <c r="B211" s="106" t="s">
        <v>23</v>
      </c>
      <c r="C211" s="107"/>
      <c r="D211" s="108"/>
      <c r="E211" s="94"/>
      <c r="F211" s="77">
        <v>29402</v>
      </c>
      <c r="G211" s="145">
        <v>32238</v>
      </c>
      <c r="H211" s="87">
        <f t="shared" si="5"/>
        <v>9.645602339976861</v>
      </c>
      <c r="I211" s="88">
        <f t="shared" si="6"/>
        <v>11.285600665574822</v>
      </c>
      <c r="J211" s="77">
        <v>30234</v>
      </c>
      <c r="K211" s="18"/>
      <c r="L211" s="89">
        <v>95</v>
      </c>
      <c r="M211" s="89">
        <v>93.6</v>
      </c>
      <c r="N211" s="18"/>
    </row>
    <row r="212" spans="1:14" ht="12" customHeight="1">
      <c r="A212" s="80"/>
      <c r="B212" s="91"/>
      <c r="C212" s="102" t="s">
        <v>24</v>
      </c>
      <c r="D212" s="103"/>
      <c r="E212" s="93"/>
      <c r="F212" s="77">
        <v>2742</v>
      </c>
      <c r="G212" s="145">
        <v>3666</v>
      </c>
      <c r="H212" s="87">
        <f t="shared" si="5"/>
        <v>33.698030634573314</v>
      </c>
      <c r="I212" s="88">
        <f t="shared" si="6"/>
        <v>61.58436450962075</v>
      </c>
      <c r="J212" s="77">
        <v>2874</v>
      </c>
      <c r="K212" s="18"/>
      <c r="L212" s="89">
        <v>62</v>
      </c>
      <c r="M212" s="89">
        <v>51.3</v>
      </c>
      <c r="N212" s="18"/>
    </row>
    <row r="213" spans="1:14" ht="12" customHeight="1">
      <c r="A213" s="80"/>
      <c r="B213" s="91"/>
      <c r="C213" s="102" t="s">
        <v>25</v>
      </c>
      <c r="D213" s="103"/>
      <c r="E213" s="93"/>
      <c r="F213" s="77">
        <v>5428</v>
      </c>
      <c r="G213" s="145">
        <v>5783</v>
      </c>
      <c r="H213" s="87">
        <f t="shared" si="5"/>
        <v>6.540162122328667</v>
      </c>
      <c r="I213" s="88">
        <f t="shared" si="6"/>
        <v>7.748349527839599</v>
      </c>
      <c r="J213" s="77">
        <v>6420</v>
      </c>
      <c r="K213" s="18"/>
      <c r="L213" s="89">
        <v>98.1</v>
      </c>
      <c r="M213" s="89">
        <v>97</v>
      </c>
      <c r="N213" s="18"/>
    </row>
    <row r="214" spans="1:14" ht="12" customHeight="1">
      <c r="A214" s="80"/>
      <c r="B214" s="91"/>
      <c r="C214" s="102" t="s">
        <v>26</v>
      </c>
      <c r="D214" s="103"/>
      <c r="E214" s="93"/>
      <c r="F214" s="77">
        <v>4684</v>
      </c>
      <c r="G214" s="145">
        <v>5036</v>
      </c>
      <c r="H214" s="87">
        <f t="shared" si="5"/>
        <v>7.514944491887277</v>
      </c>
      <c r="I214" s="88">
        <f t="shared" si="6"/>
        <v>7.300984403346206</v>
      </c>
      <c r="J214" s="77">
        <v>4587</v>
      </c>
      <c r="K214" s="18"/>
      <c r="L214" s="89">
        <v>100.3</v>
      </c>
      <c r="M214" s="89">
        <v>100.5</v>
      </c>
      <c r="N214" s="18"/>
    </row>
    <row r="215" spans="1:14" ht="12" customHeight="1">
      <c r="A215" s="80"/>
      <c r="B215" s="91"/>
      <c r="C215" s="102" t="s">
        <v>27</v>
      </c>
      <c r="D215" s="103"/>
      <c r="E215" s="93"/>
      <c r="F215" s="77">
        <v>16548</v>
      </c>
      <c r="G215" s="145">
        <v>17752</v>
      </c>
      <c r="H215" s="87">
        <f t="shared" si="5"/>
        <v>7.275803722504222</v>
      </c>
      <c r="I215" s="88">
        <f t="shared" si="6"/>
        <v>6.745260677387986</v>
      </c>
      <c r="J215" s="77">
        <v>16354</v>
      </c>
      <c r="K215" s="18"/>
      <c r="L215" s="89">
        <v>100.6</v>
      </c>
      <c r="M215" s="89">
        <v>101.1</v>
      </c>
      <c r="N215" s="18"/>
    </row>
    <row r="216" spans="1:14" ht="12.75" customHeight="1">
      <c r="A216" s="80"/>
      <c r="B216" s="106" t="s">
        <v>28</v>
      </c>
      <c r="C216" s="107"/>
      <c r="D216" s="108"/>
      <c r="E216" s="94"/>
      <c r="F216" s="77">
        <v>71490</v>
      </c>
      <c r="G216" s="145">
        <v>78962</v>
      </c>
      <c r="H216" s="87">
        <f t="shared" si="5"/>
        <v>10.451811442159737</v>
      </c>
      <c r="I216" s="95" t="s">
        <v>136</v>
      </c>
      <c r="J216" s="77">
        <v>73586</v>
      </c>
      <c r="K216" s="18"/>
      <c r="L216" s="89"/>
      <c r="M216" s="89"/>
      <c r="N216" s="18"/>
    </row>
    <row r="217" spans="1:14" ht="12" customHeight="1">
      <c r="A217" s="80"/>
      <c r="B217" s="91"/>
      <c r="C217" s="102" t="s">
        <v>29</v>
      </c>
      <c r="D217" s="103"/>
      <c r="E217" s="93"/>
      <c r="F217" s="77">
        <v>17325</v>
      </c>
      <c r="G217" s="145">
        <v>22481</v>
      </c>
      <c r="H217" s="87">
        <f t="shared" si="5"/>
        <v>29.760461760461766</v>
      </c>
      <c r="I217" s="88">
        <f t="shared" si="6"/>
        <v>28.101773458705615</v>
      </c>
      <c r="J217" s="77">
        <v>20044</v>
      </c>
      <c r="K217" s="18"/>
      <c r="L217" s="89">
        <v>100.4</v>
      </c>
      <c r="M217" s="89">
        <v>101.7</v>
      </c>
      <c r="N217" s="18"/>
    </row>
    <row r="218" spans="1:14" ht="12" customHeight="1">
      <c r="A218" s="80"/>
      <c r="B218" s="91"/>
      <c r="C218" s="102" t="s">
        <v>30</v>
      </c>
      <c r="D218" s="103"/>
      <c r="E218" s="93"/>
      <c r="F218" s="77">
        <v>21589</v>
      </c>
      <c r="G218" s="145">
        <v>20520</v>
      </c>
      <c r="H218" s="87">
        <f t="shared" si="5"/>
        <v>-4.951595720042619</v>
      </c>
      <c r="I218" s="95" t="s">
        <v>110</v>
      </c>
      <c r="J218" s="77">
        <v>18313</v>
      </c>
      <c r="K218" s="18"/>
      <c r="L218" s="89"/>
      <c r="M218" s="89"/>
      <c r="N218" s="18"/>
    </row>
    <row r="219" spans="1:14" ht="12" customHeight="1">
      <c r="A219" s="80"/>
      <c r="B219" s="91"/>
      <c r="C219" s="102" t="s">
        <v>31</v>
      </c>
      <c r="D219" s="103"/>
      <c r="E219" s="93"/>
      <c r="F219" s="77">
        <v>27873</v>
      </c>
      <c r="G219" s="145">
        <v>28754</v>
      </c>
      <c r="H219" s="87">
        <f t="shared" si="5"/>
        <v>3.1607648979298943</v>
      </c>
      <c r="I219" s="95" t="s">
        <v>110</v>
      </c>
      <c r="J219" s="77">
        <v>27699</v>
      </c>
      <c r="K219" s="18"/>
      <c r="L219" s="18"/>
      <c r="M219" s="18"/>
      <c r="N219" s="18"/>
    </row>
    <row r="220" spans="1:14" ht="12" customHeight="1">
      <c r="A220" s="80"/>
      <c r="B220" s="91"/>
      <c r="C220" s="102" t="s">
        <v>32</v>
      </c>
      <c r="D220" s="103"/>
      <c r="E220" s="93"/>
      <c r="F220" s="77">
        <v>4703</v>
      </c>
      <c r="G220" s="145">
        <v>7207</v>
      </c>
      <c r="H220" s="87">
        <f t="shared" si="5"/>
        <v>53.2426110992983</v>
      </c>
      <c r="I220" s="95" t="s">
        <v>110</v>
      </c>
      <c r="J220" s="77">
        <v>7531</v>
      </c>
      <c r="K220" s="18"/>
      <c r="L220" s="18"/>
      <c r="M220" s="18"/>
      <c r="N220" s="18"/>
    </row>
    <row r="221" spans="1:14" ht="12" customHeight="1">
      <c r="A221" s="80"/>
      <c r="B221" s="91"/>
      <c r="C221" s="91"/>
      <c r="D221" s="92"/>
      <c r="E221" s="92"/>
      <c r="F221" s="77"/>
      <c r="G221" s="145"/>
      <c r="H221" s="87"/>
      <c r="I221" s="88"/>
      <c r="J221" s="77"/>
      <c r="K221" s="18"/>
      <c r="L221" s="18"/>
      <c r="M221" s="18"/>
      <c r="N221" s="18"/>
    </row>
    <row r="222" spans="1:14" ht="12" customHeight="1">
      <c r="A222" s="96"/>
      <c r="B222" s="104" t="s">
        <v>20</v>
      </c>
      <c r="C222" s="105"/>
      <c r="D222" s="105"/>
      <c r="E222" s="97"/>
      <c r="F222" s="98">
        <v>22.9</v>
      </c>
      <c r="G222" s="148">
        <v>21.6</v>
      </c>
      <c r="H222" s="99"/>
      <c r="I222" s="100"/>
      <c r="J222" s="101">
        <v>23.2</v>
      </c>
      <c r="K222" s="18"/>
      <c r="L222" s="18"/>
      <c r="M222" s="18"/>
      <c r="N222" s="18"/>
    </row>
    <row r="223" spans="1:10" ht="12.75" customHeight="1">
      <c r="A223" s="16"/>
      <c r="B223" s="2" t="s">
        <v>43</v>
      </c>
      <c r="C223" s="2"/>
      <c r="D223" s="2"/>
      <c r="E223" s="2"/>
      <c r="F223" s="17"/>
      <c r="G223" s="17"/>
      <c r="H223" s="17"/>
      <c r="I223" s="17"/>
      <c r="J223" s="17"/>
    </row>
  </sheetData>
  <mergeCells count="89">
    <mergeCell ref="A87:J88"/>
    <mergeCell ref="A90:J91"/>
    <mergeCell ref="A93:J95"/>
    <mergeCell ref="A12:J18"/>
    <mergeCell ref="A25:J33"/>
    <mergeCell ref="A82:J83"/>
    <mergeCell ref="B49:B63"/>
    <mergeCell ref="B64:B78"/>
    <mergeCell ref="A37:J45"/>
    <mergeCell ref="A97:J98"/>
    <mergeCell ref="A100:J101"/>
    <mergeCell ref="A103:J104"/>
    <mergeCell ref="A106:J108"/>
    <mergeCell ref="A110:J111"/>
    <mergeCell ref="A131:J137"/>
    <mergeCell ref="A140:J144"/>
    <mergeCell ref="A153:E155"/>
    <mergeCell ref="F153:F155"/>
    <mergeCell ref="G153:G155"/>
    <mergeCell ref="J153:J155"/>
    <mergeCell ref="H154:I154"/>
    <mergeCell ref="A147:J151"/>
    <mergeCell ref="A116:F126"/>
    <mergeCell ref="B156:D156"/>
    <mergeCell ref="B157:D157"/>
    <mergeCell ref="B158:D158"/>
    <mergeCell ref="B159:D159"/>
    <mergeCell ref="B160:D160"/>
    <mergeCell ref="B161:D161"/>
    <mergeCell ref="C162:D162"/>
    <mergeCell ref="C163:D163"/>
    <mergeCell ref="C164:D164"/>
    <mergeCell ref="C165:D165"/>
    <mergeCell ref="C166:D166"/>
    <mergeCell ref="C167:D167"/>
    <mergeCell ref="C168:D168"/>
    <mergeCell ref="C169:D169"/>
    <mergeCell ref="C170:D170"/>
    <mergeCell ref="C171:D171"/>
    <mergeCell ref="C172:D172"/>
    <mergeCell ref="C173:D173"/>
    <mergeCell ref="B174:D174"/>
    <mergeCell ref="C175:D175"/>
    <mergeCell ref="C176:D176"/>
    <mergeCell ref="B177:D177"/>
    <mergeCell ref="C178:D178"/>
    <mergeCell ref="C179:D179"/>
    <mergeCell ref="C180:D180"/>
    <mergeCell ref="C181:D181"/>
    <mergeCell ref="B182:D182"/>
    <mergeCell ref="C183:D183"/>
    <mergeCell ref="C184:D184"/>
    <mergeCell ref="C185:D185"/>
    <mergeCell ref="C186:D186"/>
    <mergeCell ref="C187:D187"/>
    <mergeCell ref="C188:D188"/>
    <mergeCell ref="B189:D189"/>
    <mergeCell ref="C190:D190"/>
    <mergeCell ref="C191:D191"/>
    <mergeCell ref="C192:D192"/>
    <mergeCell ref="C193:D193"/>
    <mergeCell ref="C194:D194"/>
    <mergeCell ref="C195:D195"/>
    <mergeCell ref="C196:D196"/>
    <mergeCell ref="C197:D197"/>
    <mergeCell ref="B198:D198"/>
    <mergeCell ref="C199:D199"/>
    <mergeCell ref="C200:D200"/>
    <mergeCell ref="C201:D201"/>
    <mergeCell ref="C202:D202"/>
    <mergeCell ref="B203:D203"/>
    <mergeCell ref="C204:D204"/>
    <mergeCell ref="C205:D205"/>
    <mergeCell ref="C206:D206"/>
    <mergeCell ref="B207:D207"/>
    <mergeCell ref="C208:D208"/>
    <mergeCell ref="C209:D209"/>
    <mergeCell ref="C210:D210"/>
    <mergeCell ref="B211:D211"/>
    <mergeCell ref="C212:D212"/>
    <mergeCell ref="C213:D213"/>
    <mergeCell ref="C214:D214"/>
    <mergeCell ref="C215:D215"/>
    <mergeCell ref="C220:D220"/>
    <mergeCell ref="B222:D222"/>
    <mergeCell ref="B216:D216"/>
    <mergeCell ref="C217:D217"/>
    <mergeCell ref="C218:D218"/>
    <mergeCell ref="C219:D219"/>
  </mergeCells>
  <printOptions/>
  <pageMargins left="0.7874015748031497" right="0.7874015748031497" top="0.61" bottom="0.69" header="0" footer="0"/>
  <pageSetup horizontalDpi="600" verticalDpi="600" orientation="portrait" paperSize="9" scale="93" r:id="rId2"/>
  <colBreaks count="1" manualBreakCount="1">
    <brk id="11" max="65535" man="1"/>
  </colBreaks>
  <drawing r:id="rId1"/>
</worksheet>
</file>

<file path=xl/worksheets/sheet2.xml><?xml version="1.0" encoding="utf-8"?>
<worksheet xmlns="http://schemas.openxmlformats.org/spreadsheetml/2006/main" xmlns:r="http://schemas.openxmlformats.org/officeDocument/2006/relationships">
  <dimension ref="A1:I23"/>
  <sheetViews>
    <sheetView workbookViewId="0" topLeftCell="A1">
      <selection activeCell="D22" sqref="D22"/>
    </sheetView>
  </sheetViews>
  <sheetFormatPr defaultColWidth="9.00390625" defaultRowHeight="13.5"/>
  <cols>
    <col min="1" max="1" width="10.125" style="0" customWidth="1"/>
    <col min="3" max="3" width="10.00390625" style="0" customWidth="1"/>
    <col min="4" max="4" width="9.75390625" style="0" bestFit="1" customWidth="1"/>
    <col min="5" max="5" width="11.625" style="0" bestFit="1" customWidth="1"/>
    <col min="6" max="6" width="10.00390625" style="0" customWidth="1"/>
    <col min="7" max="7" width="9.625" style="0" customWidth="1"/>
    <col min="8" max="8" width="9.125" style="0" bestFit="1" customWidth="1"/>
    <col min="15" max="15" width="9.125" style="0" customWidth="1"/>
  </cols>
  <sheetData>
    <row r="1" spans="1:9" ht="13.5">
      <c r="A1" s="1"/>
      <c r="B1" s="1"/>
      <c r="C1" s="1"/>
      <c r="D1" s="1"/>
      <c r="E1" s="1"/>
      <c r="F1" s="3"/>
      <c r="G1" s="4" t="s">
        <v>47</v>
      </c>
      <c r="H1" s="5" t="s">
        <v>48</v>
      </c>
      <c r="I1" s="6" t="s">
        <v>49</v>
      </c>
    </row>
    <row r="2" spans="1:9" ht="14.25">
      <c r="A2" s="1"/>
      <c r="B2" s="1"/>
      <c r="C2" s="1"/>
      <c r="D2" s="1"/>
      <c r="E2" s="1"/>
      <c r="F2" s="7"/>
      <c r="G2" s="8"/>
      <c r="H2" s="9"/>
      <c r="I2" s="10"/>
    </row>
    <row r="3" spans="1:9" ht="13.5">
      <c r="A3" s="1"/>
      <c r="B3" s="1"/>
      <c r="C3" s="1"/>
      <c r="D3" s="1"/>
      <c r="E3" s="1"/>
      <c r="F3" s="11"/>
      <c r="G3" s="12"/>
      <c r="H3" s="13">
        <v>302623</v>
      </c>
      <c r="I3" s="13">
        <v>331525</v>
      </c>
    </row>
    <row r="4" spans="1:9" ht="13.5">
      <c r="A4" s="1"/>
      <c r="B4" s="1"/>
      <c r="C4" s="1"/>
      <c r="D4" s="1"/>
      <c r="E4" s="1"/>
      <c r="F4" s="14" t="s">
        <v>33</v>
      </c>
      <c r="G4" s="12">
        <v>0.21565191162054143</v>
      </c>
      <c r="H4" s="15">
        <v>70260</v>
      </c>
      <c r="I4" s="13">
        <v>71494</v>
      </c>
    </row>
    <row r="5" spans="1:9" ht="13.5">
      <c r="A5" s="1"/>
      <c r="B5" s="1"/>
      <c r="C5" s="1"/>
      <c r="D5" s="1"/>
      <c r="E5" s="1"/>
      <c r="F5" s="3" t="s">
        <v>34</v>
      </c>
      <c r="G5" s="12">
        <v>0.09164618052937185</v>
      </c>
      <c r="H5" s="13">
        <v>20237</v>
      </c>
      <c r="I5" s="13">
        <v>30383</v>
      </c>
    </row>
    <row r="6" spans="1:9" ht="13.5">
      <c r="A6" s="1"/>
      <c r="B6" s="1"/>
      <c r="C6" s="1"/>
      <c r="D6" s="1"/>
      <c r="E6" s="1"/>
      <c r="F6" s="3" t="s">
        <v>35</v>
      </c>
      <c r="G6" s="12">
        <v>0.06157303370786517</v>
      </c>
      <c r="H6" s="13">
        <v>20900</v>
      </c>
      <c r="I6" s="13">
        <v>20413</v>
      </c>
    </row>
    <row r="7" spans="1:9" ht="13.5">
      <c r="A7" s="1"/>
      <c r="B7" s="1"/>
      <c r="C7" s="1"/>
      <c r="D7" s="1"/>
      <c r="E7" s="1"/>
      <c r="F7" s="3" t="s">
        <v>36</v>
      </c>
      <c r="G7" s="12">
        <v>0.0340125179096599</v>
      </c>
      <c r="H7" s="13">
        <v>10292</v>
      </c>
      <c r="I7" s="13">
        <v>11276</v>
      </c>
    </row>
    <row r="8" spans="1:9" ht="13.5">
      <c r="A8" s="1"/>
      <c r="B8" s="1"/>
      <c r="C8" s="1"/>
      <c r="D8" s="1"/>
      <c r="E8" s="1"/>
      <c r="F8" s="3" t="s">
        <v>37</v>
      </c>
      <c r="G8" s="12">
        <v>0.04557725661714803</v>
      </c>
      <c r="H8" s="13">
        <v>13967</v>
      </c>
      <c r="I8" s="13">
        <v>15110</v>
      </c>
    </row>
    <row r="9" spans="1:9" ht="13.5">
      <c r="A9" s="1"/>
      <c r="B9" s="1"/>
      <c r="C9" s="1"/>
      <c r="D9" s="1"/>
      <c r="E9" s="1"/>
      <c r="F9" s="3" t="s">
        <v>38</v>
      </c>
      <c r="G9" s="12">
        <v>0.042108438277656285</v>
      </c>
      <c r="H9" s="13">
        <v>12339</v>
      </c>
      <c r="I9" s="13">
        <v>13960</v>
      </c>
    </row>
    <row r="10" spans="1:9" ht="13.5">
      <c r="A10" s="1"/>
      <c r="B10" s="1"/>
      <c r="C10" s="1"/>
      <c r="D10" s="1"/>
      <c r="E10" s="1"/>
      <c r="F10" s="3" t="s">
        <v>39</v>
      </c>
      <c r="G10" s="12">
        <v>0.13027071864866904</v>
      </c>
      <c r="H10" s="13">
        <v>37505</v>
      </c>
      <c r="I10" s="13">
        <v>43188</v>
      </c>
    </row>
    <row r="11" spans="1:9" ht="13.5">
      <c r="A11" s="1"/>
      <c r="B11" s="1"/>
      <c r="C11" s="1"/>
      <c r="D11" s="1"/>
      <c r="E11" s="1"/>
      <c r="F11" s="3" t="s">
        <v>40</v>
      </c>
      <c r="G11" s="12">
        <v>0.04374632380665108</v>
      </c>
      <c r="H11" s="13">
        <v>13303</v>
      </c>
      <c r="I11" s="13">
        <v>14503</v>
      </c>
    </row>
    <row r="12" spans="1:9" ht="13.5">
      <c r="A12" s="1"/>
      <c r="B12" s="1"/>
      <c r="C12" s="1"/>
      <c r="D12" s="1"/>
      <c r="E12" s="1"/>
      <c r="F12" s="3" t="s">
        <v>41</v>
      </c>
      <c r="G12" s="12">
        <v>0.0972415353291607</v>
      </c>
      <c r="H12" s="13">
        <v>30234</v>
      </c>
      <c r="I12" s="13">
        <v>32238</v>
      </c>
    </row>
    <row r="13" spans="1:9" ht="13.5">
      <c r="A13" s="1"/>
      <c r="B13" s="1"/>
      <c r="C13" s="1"/>
      <c r="D13" s="1"/>
      <c r="E13" s="1"/>
      <c r="F13" s="3" t="s">
        <v>50</v>
      </c>
      <c r="G13" s="12">
        <v>0.23817811628082347</v>
      </c>
      <c r="H13" s="13">
        <v>73586</v>
      </c>
      <c r="I13" s="13">
        <v>78962</v>
      </c>
    </row>
    <row r="14" spans="1:9" ht="13.5">
      <c r="A14" s="1"/>
      <c r="B14" s="1"/>
      <c r="C14" s="1"/>
      <c r="D14" s="1"/>
      <c r="E14" s="1"/>
      <c r="F14" s="1"/>
      <c r="G14" s="1"/>
      <c r="H14" s="1"/>
      <c r="I14" s="1"/>
    </row>
    <row r="15" spans="1:9" ht="13.5">
      <c r="A15" s="1"/>
      <c r="B15" s="1"/>
      <c r="C15" s="1"/>
      <c r="D15" s="1"/>
      <c r="E15" s="1"/>
      <c r="F15" s="1"/>
      <c r="G15" s="1"/>
      <c r="H15" s="1"/>
      <c r="I15" s="1"/>
    </row>
    <row r="16" spans="1:9" ht="13.5">
      <c r="A16" s="1"/>
      <c r="B16" s="1"/>
      <c r="C16" s="1"/>
      <c r="D16" s="1"/>
      <c r="E16" s="1"/>
      <c r="F16" s="1"/>
      <c r="G16" s="1"/>
      <c r="H16" s="1"/>
      <c r="I16" s="1"/>
    </row>
    <row r="17" spans="1:9" ht="13.5">
      <c r="A17" s="1"/>
      <c r="B17" s="1"/>
      <c r="C17" s="1"/>
      <c r="D17" s="1"/>
      <c r="E17" s="1"/>
      <c r="F17" s="1"/>
      <c r="G17" s="1"/>
      <c r="H17" s="1"/>
      <c r="I17" s="1"/>
    </row>
    <row r="18" spans="1:9" ht="13.5">
      <c r="A18" s="1"/>
      <c r="B18" s="1"/>
      <c r="C18" s="1"/>
      <c r="D18" s="1"/>
      <c r="E18" s="1"/>
      <c r="F18" s="1"/>
      <c r="G18" s="1"/>
      <c r="H18" s="1"/>
      <c r="I18" s="1"/>
    </row>
    <row r="19" spans="1:9" ht="13.5">
      <c r="A19" s="1"/>
      <c r="B19" s="1"/>
      <c r="C19" s="1"/>
      <c r="D19" s="1"/>
      <c r="E19" s="1"/>
      <c r="F19" s="1"/>
      <c r="G19" s="1"/>
      <c r="H19" s="1"/>
      <c r="I19" s="1"/>
    </row>
    <row r="20" spans="1:9" ht="13.5">
      <c r="A20" s="1"/>
      <c r="B20" s="1"/>
      <c r="C20" s="1"/>
      <c r="D20" s="1"/>
      <c r="E20" s="1"/>
      <c r="F20" s="1"/>
      <c r="G20" s="1"/>
      <c r="H20" s="1"/>
      <c r="I20" s="1"/>
    </row>
    <row r="21" spans="1:9" ht="13.5">
      <c r="A21" s="1"/>
      <c r="B21" s="1"/>
      <c r="C21" s="1"/>
      <c r="D21" s="1"/>
      <c r="E21" s="1"/>
      <c r="F21" s="1"/>
      <c r="G21" s="1"/>
      <c r="H21" s="1"/>
      <c r="I21" s="1"/>
    </row>
    <row r="22" spans="1:9" ht="13.5">
      <c r="A22" s="1"/>
      <c r="B22" s="1"/>
      <c r="C22" s="1"/>
      <c r="D22" s="1"/>
      <c r="E22" s="1"/>
      <c r="F22" s="1"/>
      <c r="G22" s="1"/>
      <c r="H22" s="1"/>
      <c r="I22" s="1"/>
    </row>
    <row r="23" spans="1:9" ht="13.5">
      <c r="A23" s="1"/>
      <c r="B23" s="1"/>
      <c r="C23" s="1"/>
      <c r="D23" s="1"/>
      <c r="E23" s="1"/>
      <c r="F23" s="1"/>
      <c r="G23" s="1"/>
      <c r="H23" s="1"/>
      <c r="I23" s="1"/>
    </row>
  </sheetData>
  <printOptions/>
  <pageMargins left="0.9055118110236221" right="0.9055118110236221" top="1.1811023622047245" bottom="0.8661417322834646" header="0" footer="0"/>
  <pageSetup horizontalDpi="600" verticalDpi="600" orientation="portrait" paperSize="9" scale="93" r:id="rId2"/>
  <colBreaks count="1" manualBreakCount="1">
    <brk id="9"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奈良県</dc:creator>
  <cp:keywords/>
  <dc:description/>
  <cp:lastModifiedBy>toukei</cp:lastModifiedBy>
  <cp:lastPrinted>2005-02-02T23:54:44Z</cp:lastPrinted>
  <dcterms:created xsi:type="dcterms:W3CDTF">2004-08-13T04:13:16Z</dcterms:created>
  <dcterms:modified xsi:type="dcterms:W3CDTF">2005-02-14T23:59:02Z</dcterms:modified>
  <cp:category/>
  <cp:version/>
  <cp:contentType/>
  <cp:contentStatus/>
</cp:coreProperties>
</file>