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70" firstSheet="8" activeTab="18"/>
  </bookViews>
  <sheets>
    <sheet name="総括表" sheetId="1" r:id="rId1"/>
    <sheet name="幼稚園" sheetId="2" r:id="rId2"/>
    <sheet name="小総" sheetId="3" r:id="rId3"/>
    <sheet name="小公" sheetId="4" r:id="rId4"/>
    <sheet name="小私" sheetId="5" r:id="rId5"/>
    <sheet name="中総" sheetId="6" r:id="rId6"/>
    <sheet name="中公" sheetId="7" r:id="rId7"/>
    <sheet name="中私" sheetId="8" r:id="rId8"/>
    <sheet name="高No.１" sheetId="9" r:id="rId9"/>
    <sheet name="高No.2,3" sheetId="10" r:id="rId10"/>
    <sheet name="中等" sheetId="11" r:id="rId11"/>
    <sheet name="特別" sheetId="12" r:id="rId12"/>
    <sheet name="専修" sheetId="13" r:id="rId13"/>
    <sheet name="各種" sheetId="14" r:id="rId14"/>
    <sheet name="中学校卒業状況 " sheetId="15" r:id="rId15"/>
    <sheet name="高等学校卒業状況" sheetId="16" r:id="rId16"/>
    <sheet name="都道府県別就職者" sheetId="17" r:id="rId17"/>
    <sheet name="特別支援学校・卒業状況" sheetId="18" r:id="rId18"/>
    <sheet name="不就学" sheetId="19" r:id="rId19"/>
    <sheet name="国立学校" sheetId="20" r:id="rId20"/>
  </sheets>
  <definedNames>
    <definedName name="_xlnm.Print_Area" localSheetId="9">'高No.2,3'!$A$1:$AI$164</definedName>
    <definedName name="_xlnm.Print_Area" localSheetId="3">'小公'!$C$1:$U$50</definedName>
    <definedName name="_xlnm.Print_Area" localSheetId="4">'小私'!$C$1:$U$50</definedName>
    <definedName name="_xlnm.Print_Area" localSheetId="2">'小総'!$C$1:$U$50</definedName>
    <definedName name="_xlnm.Print_Area" localSheetId="6">'中公'!$C$1:$X$51</definedName>
    <definedName name="_xlnm.Print_Area" localSheetId="7">'中私'!$C$1:$X$51</definedName>
    <definedName name="_xlnm.Print_Area" localSheetId="5">'中総'!$C$1:$X$51</definedName>
    <definedName name="_xlnm.Print_Area" localSheetId="10">'中等'!$A$1:$AQ$51</definedName>
    <definedName name="_xlnm.Print_Titles" localSheetId="15">'高等学校卒業状況'!$A:$B</definedName>
    <definedName name="_xlnm.Print_Titles" localSheetId="3">'小公'!$A:$B</definedName>
    <definedName name="_xlnm.Print_Titles" localSheetId="4">'小私'!$A:$B</definedName>
    <definedName name="_xlnm.Print_Titles" localSheetId="2">'小総'!$A:$B</definedName>
    <definedName name="_xlnm.Print_Titles" localSheetId="14">'中学校卒業状況 '!$A:$B</definedName>
    <definedName name="_xlnm.Print_Titles" localSheetId="6">'中公'!$A:$B</definedName>
    <definedName name="_xlnm.Print_Titles" localSheetId="7">'中私'!$A:$B</definedName>
    <definedName name="_xlnm.Print_Titles" localSheetId="5">'中総'!$A:$B</definedName>
  </definedNames>
  <calcPr fullCalcOnLoad="1"/>
</workbook>
</file>

<file path=xl/sharedStrings.xml><?xml version="1.0" encoding="utf-8"?>
<sst xmlns="http://schemas.openxmlformats.org/spreadsheetml/2006/main" count="4534" uniqueCount="458">
  <si>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</si>
  <si>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</si>
  <si>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</si>
  <si>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</si>
  <si>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</si>
  <si>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</si>
  <si>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</si>
  <si>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</si>
  <si>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</si>
  <si>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</si>
  <si>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</si>
  <si>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</si>
  <si>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</si>
  <si>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</si>
  <si>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</si>
  <si>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</si>
  <si>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</si>
  <si>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</si>
  <si>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</si>
  <si>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</si>
  <si>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</si>
  <si>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</si>
  <si>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</si>
  <si>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</si>
  <si>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</si>
  <si>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</si>
  <si>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</si>
  <si>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</si>
  <si>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</si>
  <si>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</si>
  <si>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内女</t>
  </si>
  <si>
    <t>職員数</t>
  </si>
  <si>
    <t>（本務者）</t>
  </si>
  <si>
    <t>教員数</t>
  </si>
  <si>
    <t>学校数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</si>
  <si>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</si>
  <si>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</si>
  <si>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</si>
  <si>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</si>
  <si>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</si>
  <si>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</si>
  <si>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</si>
  <si>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</si>
  <si>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</si>
  <si>
    <t>１．総数（国立・公立・私立）</t>
  </si>
  <si>
    <t>No.1</t>
  </si>
  <si>
    <t>No.1</t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</si>
  <si>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</si>
  <si>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</si>
  <si>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</si>
  <si>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</si>
  <si>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</si>
  <si>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</si>
  <si>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</si>
  <si>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</si>
  <si>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計</t>
  </si>
  <si>
    <t>（本務者）</t>
  </si>
  <si>
    <t>内女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</si>
  <si>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</si>
  <si>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</si>
  <si>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</si>
  <si>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</si>
  <si>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</si>
  <si>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</si>
  <si>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</si>
  <si>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</si>
  <si>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No.2</t>
  </si>
  <si>
    <t>No.2</t>
  </si>
  <si>
    <t>男</t>
  </si>
  <si>
    <t>女</t>
  </si>
  <si>
    <t>計</t>
  </si>
  <si>
    <t>男</t>
  </si>
  <si>
    <t>女</t>
  </si>
  <si>
    <t>区　分</t>
  </si>
  <si>
    <t>No.3</t>
  </si>
  <si>
    <t>全日制</t>
  </si>
  <si>
    <t>定時制</t>
  </si>
  <si>
    <t>併置</t>
  </si>
  <si>
    <t>内女</t>
  </si>
  <si>
    <t>教員数（本務者）</t>
  </si>
  <si>
    <t>２．公立</t>
  </si>
  <si>
    <t>後期課程</t>
  </si>
  <si>
    <t>75条</t>
  </si>
  <si>
    <t>園数</t>
  </si>
  <si>
    <t>男</t>
  </si>
  <si>
    <t>女</t>
  </si>
  <si>
    <t>３歳児</t>
  </si>
  <si>
    <t>４歳児</t>
  </si>
  <si>
    <t>５歳児</t>
  </si>
  <si>
    <t>認可
定員数</t>
  </si>
  <si>
    <t>入学者数
(春期）</t>
  </si>
  <si>
    <t>卒業者数
(前年度間）</t>
  </si>
  <si>
    <t>(本務者)</t>
  </si>
  <si>
    <t>修了者数</t>
  </si>
  <si>
    <t>修了者数</t>
  </si>
  <si>
    <t>学校数</t>
  </si>
  <si>
    <t>計</t>
  </si>
  <si>
    <t>幼稚部</t>
  </si>
  <si>
    <t>小学部</t>
  </si>
  <si>
    <t>中学部</t>
  </si>
  <si>
    <t>本科</t>
  </si>
  <si>
    <t>専攻科</t>
  </si>
  <si>
    <t>別科</t>
  </si>
  <si>
    <t>学　　　級　　　数</t>
  </si>
  <si>
    <t>高　等　部</t>
  </si>
  <si>
    <t>男</t>
  </si>
  <si>
    <t>女</t>
  </si>
  <si>
    <t>在　　学　　者　　数</t>
  </si>
  <si>
    <t>教員数
(本務者)</t>
  </si>
  <si>
    <t>職員数
(本務者)</t>
  </si>
  <si>
    <t>学級数</t>
  </si>
  <si>
    <t>１学年</t>
  </si>
  <si>
    <t>１．総数（国立・公立・私立）</t>
  </si>
  <si>
    <t>立・私立）</t>
  </si>
  <si>
    <t>区　分</t>
  </si>
  <si>
    <t>本校</t>
  </si>
  <si>
    <t>分校</t>
  </si>
  <si>
    <t>（本務者）</t>
  </si>
  <si>
    <t>内女</t>
  </si>
  <si>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</si>
  <si>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</si>
  <si>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</si>
  <si>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</si>
  <si>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</si>
  <si>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</si>
  <si>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</si>
  <si>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</si>
  <si>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</si>
  <si>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</si>
  <si>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</si>
  <si>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</si>
  <si>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</si>
  <si>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</si>
  <si>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</si>
  <si>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</si>
  <si>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</si>
  <si>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２．公立</t>
  </si>
  <si>
    <t>〔１〕 総 括 表</t>
  </si>
  <si>
    <t>学　　　　　　校
国立・公立・私立</t>
  </si>
  <si>
    <t>学　校　数</t>
  </si>
  <si>
    <t>園児・児童・生徒数</t>
  </si>
  <si>
    <t>教員数
（本務者）</t>
  </si>
  <si>
    <t>職員数
（本務者）</t>
  </si>
  <si>
    <t>総数</t>
  </si>
  <si>
    <t xml:space="preserve">       国　　立</t>
  </si>
  <si>
    <t xml:space="preserve">       公　　立</t>
  </si>
  <si>
    <t xml:space="preserve">       私　　立</t>
  </si>
  <si>
    <t>中等教育学校</t>
  </si>
  <si>
    <t>高等学校通信課程</t>
  </si>
  <si>
    <t>専修学校</t>
  </si>
  <si>
    <t>各種学校</t>
  </si>
  <si>
    <t>学校数</t>
  </si>
  <si>
    <t>学科数</t>
  </si>
  <si>
    <t>入学者数
(春期）</t>
  </si>
  <si>
    <t>卒業者数
(前年度間）</t>
  </si>
  <si>
    <t>教員数</t>
  </si>
  <si>
    <t>高等課程</t>
  </si>
  <si>
    <t>専門課程</t>
  </si>
  <si>
    <t>一般課程</t>
  </si>
  <si>
    <t>(本務者)</t>
  </si>
  <si>
    <t>課程数</t>
  </si>
  <si>
    <t>生徒数</t>
  </si>
  <si>
    <t>(本務者)</t>
  </si>
  <si>
    <t>－</t>
  </si>
  <si>
    <t>平成１５年度</t>
  </si>
  <si>
    <t>平成１６年度</t>
  </si>
  <si>
    <t>平成１７年度</t>
  </si>
  <si>
    <t>葛　城  市</t>
  </si>
  <si>
    <t>－</t>
  </si>
  <si>
    <t>－</t>
  </si>
  <si>
    <t>－</t>
  </si>
  <si>
    <t>－</t>
  </si>
  <si>
    <t>平成１８年度</t>
  </si>
  <si>
    <t>－</t>
  </si>
  <si>
    <t>宇　陀  市</t>
  </si>
  <si>
    <t>黒滝村</t>
  </si>
  <si>
    <t>１．総数（公立・私立）</t>
  </si>
  <si>
    <t>平成１９年度</t>
  </si>
  <si>
    <t>－</t>
  </si>
  <si>
    <t>大  淀  町</t>
  </si>
  <si>
    <t>上  牧  町</t>
  </si>
  <si>
    <t>明 日 香 村</t>
  </si>
  <si>
    <t>田 原 本 町</t>
  </si>
  <si>
    <t>天  理  市</t>
  </si>
  <si>
    <t>大和郡山市</t>
  </si>
  <si>
    <t>奈  良  市</t>
  </si>
  <si>
    <t>区　　分</t>
  </si>
  <si>
    <t>〔７〕  特　別　支　援  学  校</t>
  </si>
  <si>
    <t>特別支援学校</t>
  </si>
  <si>
    <t>－</t>
  </si>
  <si>
    <t>専攻科全日制</t>
  </si>
  <si>
    <t>(女のみ)</t>
  </si>
  <si>
    <t>平成２０年度</t>
  </si>
  <si>
    <t>平成１６年度</t>
  </si>
  <si>
    <t>平成15年度</t>
  </si>
  <si>
    <t>平成20年度</t>
  </si>
  <si>
    <t>特別支援</t>
  </si>
  <si>
    <t>－</t>
  </si>
  <si>
    <t>－</t>
  </si>
  <si>
    <t>〔平成15年度～18年度は、盲学校、聾学校及び養護学校の合計数〕</t>
  </si>
  <si>
    <t>〔２〕 幼 稚 園</t>
  </si>
  <si>
    <t>〔３〕 小 学 校</t>
  </si>
  <si>
    <t>〔４〕 中 学 校</t>
  </si>
  <si>
    <t>〔４〕 中 学 校</t>
  </si>
  <si>
    <t>〔４〕 中 学 校</t>
  </si>
  <si>
    <t>〔５〕 高 等 学 校</t>
  </si>
  <si>
    <t>〔６〕 中 等 教 育 学 校</t>
  </si>
  <si>
    <t>幼 稚 園</t>
  </si>
  <si>
    <t>－</t>
  </si>
  <si>
    <t>小 学 校</t>
  </si>
  <si>
    <t>中 学 校</t>
  </si>
  <si>
    <t>高等学校</t>
  </si>
  <si>
    <t>…</t>
  </si>
  <si>
    <t>－</t>
  </si>
  <si>
    <t>－</t>
  </si>
  <si>
    <t>…</t>
  </si>
  <si>
    <t>３．私立</t>
  </si>
  <si>
    <t>立・私立）</t>
  </si>
  <si>
    <t>園    児    数</t>
  </si>
  <si>
    <t>学　　校　　数</t>
  </si>
  <si>
    <t>学　　級　　数</t>
  </si>
  <si>
    <t>教　員　数</t>
  </si>
  <si>
    <t>本　校</t>
  </si>
  <si>
    <t>分　校</t>
  </si>
  <si>
    <t>単　式</t>
  </si>
  <si>
    <t>複　式</t>
  </si>
  <si>
    <t>職 員 数</t>
  </si>
  <si>
    <t>児　　　童　　　数</t>
  </si>
  <si>
    <t>児　　　童　　　数</t>
  </si>
  <si>
    <t>学　　校　　数</t>
  </si>
  <si>
    <t>学　　級　　数</t>
  </si>
  <si>
    <t>本　校</t>
  </si>
  <si>
    <t>分　校</t>
  </si>
  <si>
    <t>単　式</t>
  </si>
  <si>
    <t>複　式</t>
  </si>
  <si>
    <t>教　員　数</t>
  </si>
  <si>
    <t>生　　　徒　　　数</t>
  </si>
  <si>
    <t>１　学　年</t>
  </si>
  <si>
    <t>２　学　年</t>
  </si>
  <si>
    <t>３　学　年</t>
  </si>
  <si>
    <t>職員数</t>
  </si>
  <si>
    <t>３．私立</t>
  </si>
  <si>
    <t>学　　校　　数</t>
  </si>
  <si>
    <t>教　員　数（本務者）</t>
  </si>
  <si>
    <t>１．総数（公立・私立）</t>
  </si>
  <si>
    <t>生　　　　徒　　　　数</t>
  </si>
  <si>
    <t>１　学　年</t>
  </si>
  <si>
    <t>２　学　年</t>
  </si>
  <si>
    <t>３　学　年</t>
  </si>
  <si>
    <t>本　科　全　日　制</t>
  </si>
  <si>
    <t>本　科　定　時　制</t>
  </si>
  <si>
    <t>１ 学 年</t>
  </si>
  <si>
    <t>２ 学 年</t>
  </si>
  <si>
    <t>３ 学 年</t>
  </si>
  <si>
    <t>４ 学 年</t>
  </si>
  <si>
    <t>No.1</t>
  </si>
  <si>
    <t>学　　　校　　　数</t>
  </si>
  <si>
    <t>学　級　数（前期課程）</t>
  </si>
  <si>
    <t>本 校</t>
  </si>
  <si>
    <t>分 校</t>
  </si>
  <si>
    <t>単 式</t>
  </si>
  <si>
    <t>複 式</t>
  </si>
  <si>
    <t>No.2</t>
  </si>
  <si>
    <t>生　　　徒　　　数　（前期課程）</t>
  </si>
  <si>
    <t>１　学　年</t>
  </si>
  <si>
    <t>２　学　年</t>
  </si>
  <si>
    <t>３　学　年</t>
  </si>
  <si>
    <t>No.3</t>
  </si>
  <si>
    <t>生　　　徒　　　数　（後期課程）</t>
  </si>
  <si>
    <t>全日制</t>
  </si>
  <si>
    <t>定時制</t>
  </si>
  <si>
    <t>併置</t>
  </si>
  <si>
    <t>平成16年度</t>
  </si>
  <si>
    <t>平成17年度</t>
  </si>
  <si>
    <t>平成18年度</t>
  </si>
  <si>
    <t>平成19年度</t>
  </si>
  <si>
    <t>－</t>
  </si>
  <si>
    <t>－</t>
  </si>
  <si>
    <t>－</t>
  </si>
  <si>
    <t>－</t>
  </si>
  <si>
    <t>－</t>
  </si>
  <si>
    <t>－</t>
  </si>
  <si>
    <t>－</t>
  </si>
  <si>
    <t>総数（国立・私立）</t>
  </si>
  <si>
    <t>総数（公立）</t>
  </si>
  <si>
    <t>〔８〕 専 修 学 校</t>
  </si>
  <si>
    <t>総数（公立・私立）</t>
  </si>
  <si>
    <t>〔９〕 各 種 学 校</t>
  </si>
  <si>
    <t>総数（私立）</t>
  </si>
  <si>
    <t>山添村</t>
  </si>
  <si>
    <t>香  芝  市</t>
  </si>
  <si>
    <t>宇　陀　市</t>
  </si>
  <si>
    <t>〔１０〕 中学校卒業後の状況（総数）</t>
  </si>
  <si>
    <t>No.2</t>
  </si>
  <si>
    <t>No.3</t>
  </si>
  <si>
    <t>Ａ
高等学校等進学者</t>
  </si>
  <si>
    <t>Ｄ
公共職業能力開発
施設等入学者</t>
  </si>
  <si>
    <t>就　職　者</t>
  </si>
  <si>
    <t>左記以外</t>
  </si>
  <si>
    <t>死亡・不詳</t>
  </si>
  <si>
    <t>左記Aの
うち他県
進 学 者
（再掲）</t>
  </si>
  <si>
    <t>左記A,B,C,Dのうち就職している者（再掲）</t>
  </si>
  <si>
    <t>高 等 学 校 等
進  学  率 (%)</t>
  </si>
  <si>
    <t>就 職 率 (%)</t>
  </si>
  <si>
    <t>平成１５年度</t>
  </si>
  <si>
    <t>－</t>
  </si>
  <si>
    <t>　－</t>
  </si>
  <si>
    <t>平成１６年度</t>
  </si>
  <si>
    <t>平成１７年度</t>
  </si>
  <si>
    <t>平成１８年度</t>
  </si>
  <si>
    <t>平成１９年度</t>
  </si>
  <si>
    <t>平成２０年度</t>
  </si>
  <si>
    <t>Ｂ
専修学校　　　　　　　　（高等課程）
進学者</t>
  </si>
  <si>
    <t>Ｃ
専修学校　　　　　　　（一般課程）等
入学者</t>
  </si>
  <si>
    <t>(A)
の　　うち</t>
  </si>
  <si>
    <t>(B)
の　　うち</t>
  </si>
  <si>
    <t>(C)
の　　うち</t>
  </si>
  <si>
    <t>(D)
の　　うち</t>
  </si>
  <si>
    <t>〔１１〕 高等学校卒業後の状況（総数）</t>
  </si>
  <si>
    <t>No.1</t>
  </si>
  <si>
    <t>No.2</t>
  </si>
  <si>
    <t>No.3</t>
  </si>
  <si>
    <t>Ａ
大 学 等 進 学 者</t>
  </si>
  <si>
    <t>大学等進学率 (%)</t>
  </si>
  <si>
    <t>平成１６年度</t>
  </si>
  <si>
    <t>平成１７年度</t>
  </si>
  <si>
    <t>平成１８年度</t>
  </si>
  <si>
    <t>平成１９年度</t>
  </si>
  <si>
    <t>平成２０年度</t>
  </si>
  <si>
    <t>－</t>
  </si>
  <si>
    <t>－</t>
  </si>
  <si>
    <t>Ｂ
専修学校　　　　　　（専門課程）
進学者</t>
  </si>
  <si>
    <t>(D)
の　　　うち</t>
  </si>
  <si>
    <t>区　　分</t>
  </si>
  <si>
    <t xml:space="preserve">北　海　道 </t>
  </si>
  <si>
    <t xml:space="preserve">京　　　都 </t>
  </si>
  <si>
    <t xml:space="preserve">青　　　森 </t>
  </si>
  <si>
    <t xml:space="preserve">大　　　阪 </t>
  </si>
  <si>
    <t xml:space="preserve">岩　　　手 </t>
  </si>
  <si>
    <t xml:space="preserve">兵　　　庫 </t>
  </si>
  <si>
    <t xml:space="preserve">宮　　　城 </t>
  </si>
  <si>
    <t xml:space="preserve">奈　　　良 </t>
  </si>
  <si>
    <t xml:space="preserve">秋　　　田 </t>
  </si>
  <si>
    <t xml:space="preserve">和　歌　山 </t>
  </si>
  <si>
    <t xml:space="preserve">山　　　形 </t>
  </si>
  <si>
    <t xml:space="preserve">鳥　　　取 </t>
  </si>
  <si>
    <t xml:space="preserve">福　　　島 </t>
  </si>
  <si>
    <t xml:space="preserve">島　　　根 </t>
  </si>
  <si>
    <t xml:space="preserve">茨　　　城 </t>
  </si>
  <si>
    <t xml:space="preserve">岡　　　山 </t>
  </si>
  <si>
    <t xml:space="preserve">栃　　　木 </t>
  </si>
  <si>
    <t xml:space="preserve">広　　　島 </t>
  </si>
  <si>
    <t xml:space="preserve">群　　　馬 </t>
  </si>
  <si>
    <t xml:space="preserve">山　　　口 </t>
  </si>
  <si>
    <t xml:space="preserve">埼　　　玉 </t>
  </si>
  <si>
    <t xml:space="preserve">徳　　　島 </t>
  </si>
  <si>
    <t xml:space="preserve">千　　　葉 </t>
  </si>
  <si>
    <t xml:space="preserve">香　　　川 </t>
  </si>
  <si>
    <t xml:space="preserve">東　　　京 </t>
  </si>
  <si>
    <t xml:space="preserve">愛　　　媛 </t>
  </si>
  <si>
    <t xml:space="preserve">神　奈　川 </t>
  </si>
  <si>
    <t xml:space="preserve">高　　　知 </t>
  </si>
  <si>
    <t xml:space="preserve">新　　　潟 </t>
  </si>
  <si>
    <t xml:space="preserve">福　　　岡 </t>
  </si>
  <si>
    <t xml:space="preserve">富　　　山 </t>
  </si>
  <si>
    <t xml:space="preserve">佐　　　賀 </t>
  </si>
  <si>
    <t xml:space="preserve">石　　　川 </t>
  </si>
  <si>
    <t xml:space="preserve">長　　　崎 </t>
  </si>
  <si>
    <t xml:space="preserve">福　　　井 </t>
  </si>
  <si>
    <t xml:space="preserve">熊　　　本 </t>
  </si>
  <si>
    <t xml:space="preserve">山　　　梨 </t>
  </si>
  <si>
    <t xml:space="preserve">大　　　分 </t>
  </si>
  <si>
    <t xml:space="preserve">長　　　野 </t>
  </si>
  <si>
    <t xml:space="preserve">宮　　　崎 </t>
  </si>
  <si>
    <t xml:space="preserve">岐　　　阜 </t>
  </si>
  <si>
    <t xml:space="preserve">鹿　児　島 </t>
  </si>
  <si>
    <t xml:space="preserve">静　　　岡 </t>
  </si>
  <si>
    <t xml:space="preserve">沖　　　縄 </t>
  </si>
  <si>
    <t xml:space="preserve">愛　　　知 </t>
  </si>
  <si>
    <t xml:space="preserve">そ　の　他 </t>
  </si>
  <si>
    <t xml:space="preserve">三　　　重 </t>
  </si>
  <si>
    <t xml:space="preserve">県　外　計 </t>
  </si>
  <si>
    <t xml:space="preserve">滋　　　賀 </t>
  </si>
  <si>
    <t xml:space="preserve">県外就職率 </t>
  </si>
  <si>
    <t>１．中学部</t>
  </si>
  <si>
    <t>区　分</t>
  </si>
  <si>
    <t xml:space="preserve">Ａ
高等学校
等進学者
</t>
  </si>
  <si>
    <t>Ｂ
専修学校
（高等課程）
進学者</t>
  </si>
  <si>
    <t>Ｃ
専修学校
（一般課程）等入学者</t>
  </si>
  <si>
    <t>Ｄ
公共職業能
力開発施設
等入学者</t>
  </si>
  <si>
    <t xml:space="preserve">Ｅ
就職者
</t>
  </si>
  <si>
    <t xml:space="preserve">Ｆ
左記以外
</t>
  </si>
  <si>
    <t>死亡・不詳</t>
  </si>
  <si>
    <t>左記Aの
うち他県
進 学 者
（再掲）</t>
  </si>
  <si>
    <t>左記A,B,C,D
のうち就職
している者
（再掲）</t>
  </si>
  <si>
    <t>左記Fのうち
社会福祉施設
等入所、通所者 
（再掲）</t>
  </si>
  <si>
    <t>高等学校等
進学率(%)</t>
  </si>
  <si>
    <t>就職率(%)</t>
  </si>
  <si>
    <t>平成１５年</t>
  </si>
  <si>
    <t>－</t>
  </si>
  <si>
    <t>平成１６年</t>
  </si>
  <si>
    <t>平成１７年</t>
  </si>
  <si>
    <t>平成１８年</t>
  </si>
  <si>
    <t>平成１９年</t>
  </si>
  <si>
    <t>平成２０年</t>
  </si>
  <si>
    <t>視 覚 障 害</t>
  </si>
  <si>
    <t>聴 覚 障 害</t>
  </si>
  <si>
    <t>知 的 障 害</t>
  </si>
  <si>
    <t>肢 体 不 自 由</t>
  </si>
  <si>
    <t>病弱・身体虚弱</t>
  </si>
  <si>
    <t>２．高等部</t>
  </si>
  <si>
    <t xml:space="preserve">Ａ
大学等
進学者
</t>
  </si>
  <si>
    <t>Ｂ
専修学校
（専門課程）
進学者</t>
  </si>
  <si>
    <t>大学等
進学率(%)</t>
  </si>
  <si>
    <t>※平成15年～19年は、盲学校、聾学校及び養護学校の合計数</t>
  </si>
  <si>
    <t>〔１４〕不就学学齢児童生徒調査</t>
  </si>
  <si>
    <t xml:space="preserve">  総　　　　数 </t>
  </si>
  <si>
    <t xml:space="preserve">　　１年以上居所不明者数   </t>
  </si>
  <si>
    <t xml:space="preserve">　　死亡者数（前年度間）   </t>
  </si>
  <si>
    <t>就学免除者数</t>
  </si>
  <si>
    <t>就学猶予者数</t>
  </si>
  <si>
    <t>平成 15 年</t>
  </si>
  <si>
    <t>平成 16 年</t>
  </si>
  <si>
    <t>平成 17 年</t>
  </si>
  <si>
    <t>平成 18 年</t>
  </si>
  <si>
    <t>平成 19 年</t>
  </si>
  <si>
    <t>平成 20 年</t>
  </si>
  <si>
    <t>－</t>
  </si>
  <si>
    <t xml:space="preserve"> 市 部 計</t>
  </si>
  <si>
    <t xml:space="preserve"> 郡 部 計</t>
  </si>
  <si>
    <t>〔１３〕 特別支援学校卒業後の状況（総数）</t>
  </si>
  <si>
    <t>〔１２〕卒業者の都道府県別就職者数（高等学校）</t>
  </si>
  <si>
    <t>〔１５〕国立学校基本的事項集計表</t>
  </si>
  <si>
    <t>幼　稚　園</t>
  </si>
  <si>
    <t>園数</t>
  </si>
  <si>
    <t>園　　児　　数</t>
  </si>
  <si>
    <t>職員数</t>
  </si>
  <si>
    <t>修了者数</t>
  </si>
  <si>
    <t>認可
定員数</t>
  </si>
  <si>
    <t>３歳児</t>
  </si>
  <si>
    <t>４歳児</t>
  </si>
  <si>
    <t>５歳児</t>
  </si>
  <si>
    <t>(本務者)</t>
  </si>
  <si>
    <t>うち女</t>
  </si>
  <si>
    <t>小　学　校</t>
  </si>
  <si>
    <t>校数</t>
  </si>
  <si>
    <t>児　　童　　数</t>
  </si>
  <si>
    <t>２学年</t>
  </si>
  <si>
    <t>３学年</t>
  </si>
  <si>
    <t>４学年</t>
  </si>
  <si>
    <t>５学年</t>
  </si>
  <si>
    <t>６学年</t>
  </si>
  <si>
    <t>中　学　校</t>
  </si>
  <si>
    <t>生　　徒　　数</t>
  </si>
  <si>
    <t>中等教育学校</t>
  </si>
  <si>
    <t>前　期　課　程</t>
  </si>
  <si>
    <t>後　期　課　程</t>
  </si>
  <si>
    <t>(前期課程)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</si>
</sst>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  <numFmt numFmtId="180" formatCode="#,##0_ ;[Red]\-#,##0\ "/>
    <numFmt numFmtId="181" formatCode="0.0_);[Red]\(0.0\)"/>
    <numFmt numFmtId="182" formatCode="0_);[Red]\(0\)"/>
    <numFmt numFmtId="183" formatCode="#,##0.0_ "/>
    <numFmt numFmtId="184" formatCode="#,##0.0;[Red]\-#,##0.0"/>
    <numFmt numFmtId="185" formatCode="0.0_ "/>
    <numFmt numFmtId="186" formatCode="#,##0.0_ ;[Red]\-#,##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1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178" fontId="5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6" fontId="5" fillId="0" borderId="12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176" fontId="5" fillId="0" borderId="21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180" fontId="5" fillId="0" borderId="11" xfId="49" applyNumberFormat="1" applyFont="1" applyFill="1" applyBorder="1" applyAlignment="1">
      <alignment/>
    </xf>
    <xf numFmtId="180" fontId="5" fillId="0" borderId="0" xfId="49" applyNumberFormat="1" applyFont="1" applyFill="1" applyBorder="1" applyAlignment="1">
      <alignment/>
    </xf>
    <xf numFmtId="180" fontId="5" fillId="0" borderId="12" xfId="49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80" fontId="5" fillId="0" borderId="0" xfId="4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8" fontId="5" fillId="0" borderId="17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3" fontId="2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78" fontId="2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179" fontId="5" fillId="0" borderId="12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180" fontId="5" fillId="0" borderId="11" xfId="49" applyNumberFormat="1" applyFont="1" applyBorder="1" applyAlignment="1">
      <alignment vertical="center" shrinkToFit="1"/>
    </xf>
    <xf numFmtId="180" fontId="5" fillId="0" borderId="0" xfId="49" applyNumberFormat="1" applyFont="1" applyBorder="1" applyAlignment="1">
      <alignment vertical="center" shrinkToFit="1"/>
    </xf>
    <xf numFmtId="180" fontId="5" fillId="0" borderId="12" xfId="49" applyNumberFormat="1" applyFont="1" applyBorder="1" applyAlignment="1">
      <alignment vertical="center" shrinkToFit="1"/>
    </xf>
    <xf numFmtId="180" fontId="5" fillId="0" borderId="21" xfId="49" applyNumberFormat="1" applyFont="1" applyBorder="1" applyAlignment="1">
      <alignment vertical="center" shrinkToFit="1"/>
    </xf>
    <xf numFmtId="180" fontId="5" fillId="0" borderId="13" xfId="49" applyNumberFormat="1" applyFont="1" applyBorder="1" applyAlignment="1">
      <alignment vertical="center" shrinkToFit="1"/>
    </xf>
    <xf numFmtId="180" fontId="5" fillId="0" borderId="22" xfId="49" applyNumberFormat="1" applyFont="1" applyBorder="1" applyAlignment="1">
      <alignment vertical="center" shrinkToFit="1"/>
    </xf>
    <xf numFmtId="180" fontId="5" fillId="0" borderId="0" xfId="49" applyNumberFormat="1" applyFont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/>
    </xf>
    <xf numFmtId="180" fontId="5" fillId="0" borderId="13" xfId="49" applyNumberFormat="1" applyFont="1" applyFill="1" applyBorder="1" applyAlignment="1">
      <alignment horizontal="right"/>
    </xf>
    <xf numFmtId="180" fontId="5" fillId="0" borderId="13" xfId="49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vertical="center" shrinkToFit="1"/>
    </xf>
    <xf numFmtId="182" fontId="5" fillId="0" borderId="0" xfId="0" applyNumberFormat="1" applyFont="1" applyFill="1" applyBorder="1" applyAlignment="1">
      <alignment horizontal="right"/>
    </xf>
    <xf numFmtId="182" fontId="5" fillId="0" borderId="12" xfId="0" applyNumberFormat="1" applyFont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3" xfId="0" applyNumberFormat="1" applyFont="1" applyFill="1" applyBorder="1" applyAlignment="1">
      <alignment horizontal="right"/>
    </xf>
    <xf numFmtId="182" fontId="5" fillId="0" borderId="22" xfId="0" applyNumberFormat="1" applyFont="1" applyBorder="1" applyAlignment="1">
      <alignment vertical="center" shrinkToFit="1"/>
    </xf>
    <xf numFmtId="179" fontId="5" fillId="0" borderId="12" xfId="0" applyNumberFormat="1" applyFont="1" applyBorder="1" applyAlignment="1">
      <alignment horizontal="right" vertical="center" shrinkToFit="1"/>
    </xf>
    <xf numFmtId="182" fontId="5" fillId="0" borderId="11" xfId="0" applyNumberFormat="1" applyFont="1" applyBorder="1" applyAlignment="1">
      <alignment vertical="center" shrinkToFit="1"/>
    </xf>
    <xf numFmtId="182" fontId="5" fillId="0" borderId="21" xfId="0" applyNumberFormat="1" applyFont="1" applyBorder="1" applyAlignment="1">
      <alignment vertical="center" shrinkToFit="1"/>
    </xf>
    <xf numFmtId="182" fontId="5" fillId="0" borderId="0" xfId="0" applyNumberFormat="1" applyFont="1" applyBorder="1" applyAlignment="1">
      <alignment horizontal="right" vertical="center" shrinkToFit="1"/>
    </xf>
    <xf numFmtId="182" fontId="5" fillId="0" borderId="13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82" fontId="5" fillId="0" borderId="11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Fill="1" applyBorder="1" applyAlignment="1">
      <alignment/>
    </xf>
    <xf numFmtId="179" fontId="5" fillId="0" borderId="0" xfId="0" applyNumberFormat="1" applyFont="1" applyAlignment="1">
      <alignment vertical="center" shrinkToFit="1"/>
    </xf>
    <xf numFmtId="0" fontId="5" fillId="0" borderId="10" xfId="0" applyFont="1" applyFill="1" applyBorder="1" applyAlignment="1">
      <alignment horizontal="right"/>
    </xf>
    <xf numFmtId="38" fontId="5" fillId="0" borderId="11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22" xfId="49" applyFont="1" applyBorder="1" applyAlignment="1">
      <alignment vertical="center" shrinkToFit="1"/>
    </xf>
    <xf numFmtId="38" fontId="5" fillId="0" borderId="11" xfId="49" applyNumberFormat="1" applyFont="1" applyBorder="1" applyAlignment="1">
      <alignment vertical="center" shrinkToFit="1"/>
    </xf>
    <xf numFmtId="38" fontId="5" fillId="0" borderId="0" xfId="49" applyNumberFormat="1" applyFont="1" applyBorder="1" applyAlignment="1">
      <alignment vertical="center" shrinkToFit="1"/>
    </xf>
    <xf numFmtId="38" fontId="5" fillId="0" borderId="12" xfId="49" applyNumberFormat="1" applyFont="1" applyBorder="1" applyAlignment="1">
      <alignment vertical="center" shrinkToFit="1"/>
    </xf>
    <xf numFmtId="38" fontId="5" fillId="0" borderId="21" xfId="49" applyNumberFormat="1" applyFont="1" applyBorder="1" applyAlignment="1">
      <alignment vertical="center" shrinkToFit="1"/>
    </xf>
    <xf numFmtId="38" fontId="5" fillId="0" borderId="13" xfId="49" applyNumberFormat="1" applyFont="1" applyBorder="1" applyAlignment="1">
      <alignment vertical="center" shrinkToFit="1"/>
    </xf>
    <xf numFmtId="38" fontId="5" fillId="0" borderId="22" xfId="49" applyNumberFormat="1" applyFont="1" applyBorder="1" applyAlignment="1">
      <alignment vertical="center" shrinkToFit="1"/>
    </xf>
    <xf numFmtId="38" fontId="5" fillId="0" borderId="10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/>
    </xf>
    <xf numFmtId="3" fontId="5" fillId="0" borderId="1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5" fillId="0" borderId="12" xfId="0" applyNumberFormat="1" applyFont="1" applyBorder="1" applyAlignment="1">
      <alignment vertical="center" shrinkToFit="1"/>
    </xf>
    <xf numFmtId="3" fontId="5" fillId="0" borderId="21" xfId="0" applyNumberFormat="1" applyFont="1" applyBorder="1" applyAlignment="1">
      <alignment vertical="center" shrinkToFit="1"/>
    </xf>
    <xf numFmtId="3" fontId="5" fillId="0" borderId="13" xfId="0" applyNumberFormat="1" applyFont="1" applyBorder="1" applyAlignment="1">
      <alignment vertical="center" shrinkToFit="1"/>
    </xf>
    <xf numFmtId="3" fontId="5" fillId="0" borderId="22" xfId="0" applyNumberFormat="1" applyFont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distributed"/>
    </xf>
    <xf numFmtId="3" fontId="5" fillId="0" borderId="13" xfId="0" applyNumberFormat="1" applyFont="1" applyFill="1" applyBorder="1" applyAlignment="1">
      <alignment horizontal="distributed"/>
    </xf>
    <xf numFmtId="38" fontId="5" fillId="0" borderId="0" xfId="49" applyNumberFormat="1" applyFont="1" applyBorder="1" applyAlignment="1">
      <alignment horizontal="right" vertical="center" shrinkToFit="1"/>
    </xf>
    <xf numFmtId="38" fontId="5" fillId="0" borderId="12" xfId="49" applyNumberFormat="1" applyFont="1" applyBorder="1" applyAlignment="1">
      <alignment horizontal="right" vertical="center" shrinkToFit="1"/>
    </xf>
    <xf numFmtId="38" fontId="5" fillId="0" borderId="0" xfId="49" applyFont="1" applyBorder="1" applyAlignment="1">
      <alignment horizontal="right" vertical="center" shrinkToFit="1"/>
    </xf>
    <xf numFmtId="38" fontId="5" fillId="0" borderId="12" xfId="49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3" fontId="5" fillId="0" borderId="2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177" fontId="5" fillId="0" borderId="11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12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5" fillId="0" borderId="22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right" vertical="center"/>
    </xf>
    <xf numFmtId="179" fontId="4" fillId="0" borderId="23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/>
    </xf>
    <xf numFmtId="179" fontId="4" fillId="0" borderId="22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2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2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2" xfId="49" applyNumberFormat="1" applyFont="1" applyFill="1" applyBorder="1" applyAlignment="1">
      <alignment horizontal="right" vertical="center"/>
    </xf>
    <xf numFmtId="177" fontId="5" fillId="0" borderId="11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horizontal="right" vertical="center"/>
    </xf>
    <xf numFmtId="177" fontId="5" fillId="0" borderId="22" xfId="49" applyNumberFormat="1" applyFont="1" applyFill="1" applyBorder="1" applyAlignment="1">
      <alignment vertical="center"/>
    </xf>
    <xf numFmtId="177" fontId="5" fillId="0" borderId="22" xfId="49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vertical="center"/>
    </xf>
    <xf numFmtId="185" fontId="5" fillId="0" borderId="0" xfId="0" applyNumberFormat="1" applyFont="1" applyBorder="1" applyAlignment="1">
      <alignment vertical="center" shrinkToFit="1"/>
    </xf>
    <xf numFmtId="185" fontId="5" fillId="0" borderId="12" xfId="0" applyNumberFormat="1" applyFont="1" applyBorder="1" applyAlignment="1">
      <alignment vertical="center" shrinkToFit="1"/>
    </xf>
    <xf numFmtId="185" fontId="5" fillId="0" borderId="12" xfId="0" applyNumberFormat="1" applyFont="1" applyBorder="1" applyAlignment="1">
      <alignment horizontal="right" vertical="center" shrinkToFit="1"/>
    </xf>
    <xf numFmtId="185" fontId="5" fillId="0" borderId="0" xfId="0" applyNumberFormat="1" applyFont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77" fontId="5" fillId="0" borderId="13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177" fontId="5" fillId="0" borderId="22" xfId="0" applyNumberFormat="1" applyFont="1" applyFill="1" applyBorder="1" applyAlignment="1">
      <alignment horizontal="right" vertical="center"/>
    </xf>
    <xf numFmtId="185" fontId="5" fillId="0" borderId="13" xfId="0" applyNumberFormat="1" applyFont="1" applyBorder="1" applyAlignment="1">
      <alignment vertical="center" shrinkToFit="1"/>
    </xf>
    <xf numFmtId="185" fontId="5" fillId="0" borderId="13" xfId="0" applyNumberFormat="1" applyFont="1" applyBorder="1" applyAlignment="1">
      <alignment horizontal="right" vertical="center" shrinkToFit="1"/>
    </xf>
    <xf numFmtId="185" fontId="5" fillId="0" borderId="22" xfId="0" applyNumberFormat="1" applyFont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Continuous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vertical="center"/>
    </xf>
    <xf numFmtId="177" fontId="5" fillId="33" borderId="14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/>
    </xf>
    <xf numFmtId="185" fontId="5" fillId="33" borderId="14" xfId="0" applyNumberFormat="1" applyFont="1" applyFill="1" applyBorder="1" applyAlignment="1">
      <alignment vertical="center" shrinkToFit="1"/>
    </xf>
    <xf numFmtId="185" fontId="5" fillId="33" borderId="18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5" fillId="0" borderId="12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Alignment="1">
      <alignment horizontal="right" vertical="center"/>
    </xf>
    <xf numFmtId="177" fontId="5" fillId="0" borderId="13" xfId="49" applyNumberFormat="1" applyFont="1" applyFill="1" applyBorder="1" applyAlignment="1">
      <alignment horizontal="right" vertical="center"/>
    </xf>
    <xf numFmtId="186" fontId="5" fillId="0" borderId="22" xfId="49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 shrinkToFit="1"/>
    </xf>
    <xf numFmtId="177" fontId="5" fillId="0" borderId="22" xfId="0" applyNumberFormat="1" applyFont="1" applyFill="1" applyBorder="1" applyAlignment="1">
      <alignment vertical="center"/>
    </xf>
    <xf numFmtId="185" fontId="5" fillId="0" borderId="22" xfId="0" applyNumberFormat="1" applyFont="1" applyBorder="1" applyAlignment="1">
      <alignment vertical="center" shrinkToFit="1"/>
    </xf>
    <xf numFmtId="178" fontId="5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176" fontId="30" fillId="0" borderId="16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vertical="center"/>
    </xf>
    <xf numFmtId="176" fontId="30" fillId="0" borderId="10" xfId="0" applyNumberFormat="1" applyFont="1" applyBorder="1" applyAlignment="1">
      <alignment horizontal="right" vertical="center"/>
    </xf>
    <xf numFmtId="176" fontId="30" fillId="0" borderId="16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176" fontId="30" fillId="0" borderId="31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1" fillId="33" borderId="33" xfId="0" applyFont="1" applyFill="1" applyBorder="1" applyAlignment="1">
      <alignment horizontal="center" vertical="center"/>
    </xf>
    <xf numFmtId="176" fontId="30" fillId="33" borderId="34" xfId="0" applyNumberFormat="1" applyFont="1" applyFill="1" applyBorder="1" applyAlignment="1">
      <alignment vertical="center"/>
    </xf>
    <xf numFmtId="176" fontId="30" fillId="33" borderId="35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vertical="center"/>
    </xf>
    <xf numFmtId="183" fontId="30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81" fontId="4" fillId="0" borderId="26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horizontal="right" vertical="center"/>
    </xf>
    <xf numFmtId="181" fontId="4" fillId="33" borderId="26" xfId="0" applyNumberFormat="1" applyFont="1" applyFill="1" applyBorder="1" applyAlignment="1">
      <alignment vertical="center"/>
    </xf>
    <xf numFmtId="181" fontId="4" fillId="33" borderId="2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horizontal="right" vertical="center"/>
    </xf>
    <xf numFmtId="183" fontId="4" fillId="33" borderId="14" xfId="0" applyNumberFormat="1" applyFont="1" applyFill="1" applyBorder="1" applyAlignment="1">
      <alignment vertical="center"/>
    </xf>
    <xf numFmtId="183" fontId="4" fillId="33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45" xfId="0" applyNumberFormat="1" applyFont="1" applyFill="1" applyBorder="1" applyAlignment="1">
      <alignment vertical="center"/>
    </xf>
    <xf numFmtId="177" fontId="2" fillId="33" borderId="46" xfId="0" applyNumberFormat="1" applyFont="1" applyFill="1" applyBorder="1" applyAlignment="1">
      <alignment vertical="center"/>
    </xf>
    <xf numFmtId="177" fontId="2" fillId="33" borderId="47" xfId="0" applyNumberFormat="1" applyFont="1" applyFill="1" applyBorder="1" applyAlignment="1">
      <alignment vertical="center"/>
    </xf>
    <xf numFmtId="177" fontId="2" fillId="33" borderId="47" xfId="0" applyNumberFormat="1" applyFont="1" applyFill="1" applyBorder="1" applyAlignment="1">
      <alignment horizontal="right" vertical="center"/>
    </xf>
    <xf numFmtId="177" fontId="2" fillId="33" borderId="42" xfId="0" applyNumberFormat="1" applyFont="1" applyFill="1" applyBorder="1" applyAlignment="1">
      <alignment horizontal="right" vertical="center"/>
    </xf>
    <xf numFmtId="177" fontId="2" fillId="33" borderId="44" xfId="0" applyNumberFormat="1" applyFont="1" applyFill="1" applyBorder="1" applyAlignment="1">
      <alignment horizontal="right" vertical="center"/>
    </xf>
    <xf numFmtId="177" fontId="2" fillId="33" borderId="4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40"/>
  <sheetViews>
    <sheetView showZeros="0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16.875" style="6" customWidth="1"/>
    <col min="2" max="4" width="6.75390625" style="6" customWidth="1"/>
    <col min="5" max="8" width="8.375" style="6" customWidth="1"/>
    <col min="9" max="10" width="9.625" style="6" customWidth="1"/>
    <col min="11" max="16384" width="9.00390625" style="6" customWidth="1"/>
  </cols>
  <sheetData>
    <row r="1" spans="1:10" s="16" customFormat="1" ht="26.25" customHeight="1">
      <c r="A1" s="262" t="s">
        <v>137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16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6" customFormat="1" ht="18.75" customHeight="1">
      <c r="A3" s="263" t="s">
        <v>138</v>
      </c>
      <c r="B3" s="264" t="s">
        <v>139</v>
      </c>
      <c r="C3" s="264"/>
      <c r="D3" s="264"/>
      <c r="E3" s="264" t="s">
        <v>110</v>
      </c>
      <c r="F3" s="264" t="s">
        <v>140</v>
      </c>
      <c r="G3" s="264"/>
      <c r="H3" s="264"/>
      <c r="I3" s="263" t="s">
        <v>141</v>
      </c>
      <c r="J3" s="263" t="s">
        <v>142</v>
      </c>
    </row>
    <row r="4" spans="1:10" s="16" customFormat="1" ht="18.75" customHeight="1">
      <c r="A4" s="264"/>
      <c r="B4" s="209" t="s">
        <v>143</v>
      </c>
      <c r="C4" s="209" t="s">
        <v>115</v>
      </c>
      <c r="D4" s="209" t="s">
        <v>116</v>
      </c>
      <c r="E4" s="264"/>
      <c r="F4" s="209" t="s">
        <v>143</v>
      </c>
      <c r="G4" s="209" t="s">
        <v>105</v>
      </c>
      <c r="H4" s="209" t="s">
        <v>106</v>
      </c>
      <c r="I4" s="264"/>
      <c r="J4" s="264"/>
    </row>
    <row r="5" spans="1:10" s="16" customFormat="1" ht="18.75" customHeight="1">
      <c r="A5" s="210" t="s">
        <v>207</v>
      </c>
      <c r="B5" s="211">
        <v>205</v>
      </c>
      <c r="C5" s="211">
        <v>205</v>
      </c>
      <c r="D5" s="212" t="s">
        <v>208</v>
      </c>
      <c r="E5" s="211">
        <v>884</v>
      </c>
      <c r="F5" s="211">
        <f>SUM(F6:F8)</f>
        <v>19305</v>
      </c>
      <c r="G5" s="211">
        <f>SUM(G6:G8)</f>
        <v>9878</v>
      </c>
      <c r="H5" s="211">
        <f>SUM(H6:H8)</f>
        <v>9427</v>
      </c>
      <c r="I5" s="211">
        <f>SUM(I6:I8)</f>
        <v>1478</v>
      </c>
      <c r="J5" s="211">
        <f>SUM(J6:J8)</f>
        <v>158</v>
      </c>
    </row>
    <row r="6" spans="1:10" s="16" customFormat="1" ht="18.75" customHeight="1">
      <c r="A6" s="213" t="s">
        <v>144</v>
      </c>
      <c r="B6" s="211">
        <v>2</v>
      </c>
      <c r="C6" s="211">
        <v>2</v>
      </c>
      <c r="D6" s="212" t="s">
        <v>208</v>
      </c>
      <c r="E6" s="211">
        <v>11</v>
      </c>
      <c r="F6" s="211">
        <v>297</v>
      </c>
      <c r="G6" s="211">
        <v>149</v>
      </c>
      <c r="H6" s="211">
        <v>148</v>
      </c>
      <c r="I6" s="211">
        <v>15</v>
      </c>
      <c r="J6" s="211">
        <v>4</v>
      </c>
    </row>
    <row r="7" spans="1:10" s="16" customFormat="1" ht="18.75" customHeight="1">
      <c r="A7" s="214" t="s">
        <v>145</v>
      </c>
      <c r="B7" s="211">
        <v>162</v>
      </c>
      <c r="C7" s="211">
        <v>162</v>
      </c>
      <c r="D7" s="212" t="s">
        <v>208</v>
      </c>
      <c r="E7" s="211">
        <v>620</v>
      </c>
      <c r="F7" s="211">
        <v>12710</v>
      </c>
      <c r="G7" s="211">
        <v>6590</v>
      </c>
      <c r="H7" s="211">
        <v>6120</v>
      </c>
      <c r="I7" s="211">
        <v>1044</v>
      </c>
      <c r="J7" s="211">
        <v>89</v>
      </c>
    </row>
    <row r="8" spans="1:10" s="16" customFormat="1" ht="18.75" customHeight="1">
      <c r="A8" s="215" t="s">
        <v>146</v>
      </c>
      <c r="B8" s="211">
        <v>41</v>
      </c>
      <c r="C8" s="211">
        <v>41</v>
      </c>
      <c r="D8" s="212" t="s">
        <v>208</v>
      </c>
      <c r="E8" s="211">
        <v>253</v>
      </c>
      <c r="F8" s="211">
        <v>6298</v>
      </c>
      <c r="G8" s="211">
        <v>3139</v>
      </c>
      <c r="H8" s="211">
        <v>3159</v>
      </c>
      <c r="I8" s="211">
        <v>419</v>
      </c>
      <c r="J8" s="211">
        <v>65</v>
      </c>
    </row>
    <row r="9" spans="1:10" s="16" customFormat="1" ht="19.5" customHeight="1">
      <c r="A9" s="210" t="s">
        <v>209</v>
      </c>
      <c r="B9" s="211">
        <v>224</v>
      </c>
      <c r="C9" s="211">
        <v>224</v>
      </c>
      <c r="D9" s="212" t="s">
        <v>208</v>
      </c>
      <c r="E9" s="211">
        <v>3417</v>
      </c>
      <c r="F9" s="211">
        <f>SUM(F10:F12)</f>
        <v>80551</v>
      </c>
      <c r="G9" s="211">
        <f>SUM(G10:G12)</f>
        <v>41285</v>
      </c>
      <c r="H9" s="211">
        <f>SUM(H10:H12)</f>
        <v>39266</v>
      </c>
      <c r="I9" s="211">
        <f>SUM(I10:I12)</f>
        <v>4927</v>
      </c>
      <c r="J9" s="211">
        <f>SUM(J10:J12)</f>
        <v>980</v>
      </c>
    </row>
    <row r="10" spans="1:10" s="16" customFormat="1" ht="19.5" customHeight="1">
      <c r="A10" s="214" t="s">
        <v>144</v>
      </c>
      <c r="B10" s="216">
        <v>2</v>
      </c>
      <c r="C10" s="216">
        <v>2</v>
      </c>
      <c r="D10" s="217" t="s">
        <v>208</v>
      </c>
      <c r="E10" s="216">
        <v>33</v>
      </c>
      <c r="F10" s="216">
        <v>1090</v>
      </c>
      <c r="G10" s="216">
        <v>549</v>
      </c>
      <c r="H10" s="216">
        <v>541</v>
      </c>
      <c r="I10" s="216">
        <v>50</v>
      </c>
      <c r="J10" s="216">
        <v>19</v>
      </c>
    </row>
    <row r="11" spans="1:10" s="16" customFormat="1" ht="19.5" customHeight="1">
      <c r="A11" s="214" t="s">
        <v>145</v>
      </c>
      <c r="B11" s="211">
        <v>217</v>
      </c>
      <c r="C11" s="211">
        <v>217</v>
      </c>
      <c r="D11" s="218" t="s">
        <v>208</v>
      </c>
      <c r="E11" s="211">
        <v>3335</v>
      </c>
      <c r="F11" s="211">
        <v>77702</v>
      </c>
      <c r="G11" s="211">
        <v>39931</v>
      </c>
      <c r="H11" s="211">
        <v>37771</v>
      </c>
      <c r="I11" s="211">
        <v>4785</v>
      </c>
      <c r="J11" s="211">
        <v>947</v>
      </c>
    </row>
    <row r="12" spans="1:10" s="16" customFormat="1" ht="19.5" customHeight="1">
      <c r="A12" s="215" t="s">
        <v>146</v>
      </c>
      <c r="B12" s="211">
        <v>5</v>
      </c>
      <c r="C12" s="211">
        <v>5</v>
      </c>
      <c r="D12" s="212" t="s">
        <v>208</v>
      </c>
      <c r="E12" s="211">
        <v>49</v>
      </c>
      <c r="F12" s="211">
        <v>1759</v>
      </c>
      <c r="G12" s="211">
        <v>805</v>
      </c>
      <c r="H12" s="211">
        <v>954</v>
      </c>
      <c r="I12" s="211">
        <v>92</v>
      </c>
      <c r="J12" s="211">
        <v>14</v>
      </c>
    </row>
    <row r="13" spans="1:10" s="16" customFormat="1" ht="19.5" customHeight="1">
      <c r="A13" s="210" t="s">
        <v>210</v>
      </c>
      <c r="B13" s="211">
        <v>119</v>
      </c>
      <c r="C13" s="211">
        <v>119</v>
      </c>
      <c r="D13" s="212" t="s">
        <v>208</v>
      </c>
      <c r="E13" s="211">
        <v>1486</v>
      </c>
      <c r="F13" s="211">
        <f>SUM(F14:F16)</f>
        <v>41879</v>
      </c>
      <c r="G13" s="211">
        <f>SUM(G14:G16)</f>
        <v>21609</v>
      </c>
      <c r="H13" s="211">
        <f>SUM(H14:H16)</f>
        <v>20270</v>
      </c>
      <c r="I13" s="211">
        <f>SUM(I14:I16)</f>
        <v>3005</v>
      </c>
      <c r="J13" s="211">
        <f>SUM(J14:J16)</f>
        <v>435</v>
      </c>
    </row>
    <row r="14" spans="1:10" s="16" customFormat="1" ht="19.5" customHeight="1">
      <c r="A14" s="214" t="s">
        <v>144</v>
      </c>
      <c r="B14" s="216">
        <v>1</v>
      </c>
      <c r="C14" s="216">
        <v>1</v>
      </c>
      <c r="D14" s="217" t="s">
        <v>208</v>
      </c>
      <c r="E14" s="216">
        <v>13</v>
      </c>
      <c r="F14" s="216">
        <v>472</v>
      </c>
      <c r="G14" s="216">
        <v>243</v>
      </c>
      <c r="H14" s="216">
        <v>229</v>
      </c>
      <c r="I14" s="216">
        <v>29</v>
      </c>
      <c r="J14" s="216">
        <v>4</v>
      </c>
    </row>
    <row r="15" spans="1:10" s="16" customFormat="1" ht="19.5" customHeight="1">
      <c r="A15" s="214" t="s">
        <v>145</v>
      </c>
      <c r="B15" s="211">
        <v>107</v>
      </c>
      <c r="C15" s="211">
        <v>107</v>
      </c>
      <c r="D15" s="212" t="s">
        <v>208</v>
      </c>
      <c r="E15" s="211">
        <v>1347</v>
      </c>
      <c r="F15" s="211">
        <v>36519</v>
      </c>
      <c r="G15" s="211">
        <v>18534</v>
      </c>
      <c r="H15" s="211">
        <v>17985</v>
      </c>
      <c r="I15" s="211">
        <v>2702</v>
      </c>
      <c r="J15" s="211">
        <v>391</v>
      </c>
    </row>
    <row r="16" spans="1:10" s="16" customFormat="1" ht="19.5" customHeight="1">
      <c r="A16" s="214" t="s">
        <v>146</v>
      </c>
      <c r="B16" s="211">
        <v>11</v>
      </c>
      <c r="C16" s="211">
        <v>11</v>
      </c>
      <c r="D16" s="212" t="s">
        <v>208</v>
      </c>
      <c r="E16" s="211">
        <v>126</v>
      </c>
      <c r="F16" s="211">
        <v>4888</v>
      </c>
      <c r="G16" s="211">
        <v>2832</v>
      </c>
      <c r="H16" s="211">
        <v>2056</v>
      </c>
      <c r="I16" s="211">
        <v>274</v>
      </c>
      <c r="J16" s="211">
        <v>40</v>
      </c>
    </row>
    <row r="17" spans="1:10" s="16" customFormat="1" ht="19.5" customHeight="1">
      <c r="A17" s="210" t="s">
        <v>211</v>
      </c>
      <c r="B17" s="211">
        <v>56</v>
      </c>
      <c r="C17" s="211">
        <v>54</v>
      </c>
      <c r="D17" s="211">
        <v>2</v>
      </c>
      <c r="E17" s="212" t="s">
        <v>212</v>
      </c>
      <c r="F17" s="211">
        <f>SUM(F19:F20)</f>
        <v>38237</v>
      </c>
      <c r="G17" s="211">
        <f>SUM(G19:G20)</f>
        <v>19481</v>
      </c>
      <c r="H17" s="211">
        <f>SUM(H19:H20)</f>
        <v>18756</v>
      </c>
      <c r="I17" s="211">
        <f>SUM(I19:I20)</f>
        <v>2647</v>
      </c>
      <c r="J17" s="211">
        <f>SUM(J19:J20)</f>
        <v>583</v>
      </c>
    </row>
    <row r="18" spans="1:10" s="16" customFormat="1" ht="19.5" customHeight="1">
      <c r="A18" s="214" t="s">
        <v>144</v>
      </c>
      <c r="B18" s="217" t="s">
        <v>208</v>
      </c>
      <c r="C18" s="217" t="s">
        <v>208</v>
      </c>
      <c r="D18" s="217" t="s">
        <v>208</v>
      </c>
      <c r="E18" s="217" t="s">
        <v>208</v>
      </c>
      <c r="F18" s="217" t="s">
        <v>208</v>
      </c>
      <c r="G18" s="217" t="s">
        <v>208</v>
      </c>
      <c r="H18" s="217" t="s">
        <v>208</v>
      </c>
      <c r="I18" s="217" t="s">
        <v>208</v>
      </c>
      <c r="J18" s="217" t="s">
        <v>208</v>
      </c>
    </row>
    <row r="19" spans="1:10" s="16" customFormat="1" ht="19.5" customHeight="1">
      <c r="A19" s="214" t="s">
        <v>145</v>
      </c>
      <c r="B19" s="211">
        <v>41</v>
      </c>
      <c r="C19" s="211">
        <v>39</v>
      </c>
      <c r="D19" s="219">
        <v>2</v>
      </c>
      <c r="E19" s="212" t="s">
        <v>212</v>
      </c>
      <c r="F19" s="211">
        <v>27580</v>
      </c>
      <c r="G19" s="211">
        <v>13738</v>
      </c>
      <c r="H19" s="211">
        <v>13842</v>
      </c>
      <c r="I19" s="211">
        <v>1946</v>
      </c>
      <c r="J19" s="211">
        <v>332</v>
      </c>
    </row>
    <row r="20" spans="1:10" s="16" customFormat="1" ht="19.5" customHeight="1">
      <c r="A20" s="215" t="s">
        <v>146</v>
      </c>
      <c r="B20" s="211">
        <v>15</v>
      </c>
      <c r="C20" s="211">
        <v>15</v>
      </c>
      <c r="D20" s="212" t="s">
        <v>208</v>
      </c>
      <c r="E20" s="212" t="s">
        <v>212</v>
      </c>
      <c r="F20" s="211">
        <v>10657</v>
      </c>
      <c r="G20" s="211">
        <v>5743</v>
      </c>
      <c r="H20" s="211">
        <v>4914</v>
      </c>
      <c r="I20" s="211">
        <v>701</v>
      </c>
      <c r="J20" s="211">
        <v>251</v>
      </c>
    </row>
    <row r="21" spans="1:10" s="16" customFormat="1" ht="19.5" customHeight="1">
      <c r="A21" s="18" t="s">
        <v>148</v>
      </c>
      <c r="B21" s="211">
        <f>SUM(C21:D21)</f>
        <v>1</v>
      </c>
      <c r="C21" s="211">
        <f>SUM(C22:C24)</f>
        <v>1</v>
      </c>
      <c r="D21" s="212" t="s">
        <v>208</v>
      </c>
      <c r="E21" s="212" t="s">
        <v>212</v>
      </c>
      <c r="F21" s="211">
        <f>F23</f>
        <v>640</v>
      </c>
      <c r="G21" s="211">
        <f>G23</f>
        <v>313</v>
      </c>
      <c r="H21" s="211">
        <f>H23</f>
        <v>327</v>
      </c>
      <c r="I21" s="211">
        <f>I23</f>
        <v>10</v>
      </c>
      <c r="J21" s="212" t="str">
        <f>J23</f>
        <v>－</v>
      </c>
    </row>
    <row r="22" spans="1:10" s="16" customFormat="1" ht="19.5" customHeight="1">
      <c r="A22" s="214" t="s">
        <v>144</v>
      </c>
      <c r="B22" s="212" t="s">
        <v>208</v>
      </c>
      <c r="C22" s="212" t="s">
        <v>208</v>
      </c>
      <c r="D22" s="212" t="s">
        <v>208</v>
      </c>
      <c r="E22" s="212" t="s">
        <v>208</v>
      </c>
      <c r="F22" s="212" t="s">
        <v>208</v>
      </c>
      <c r="G22" s="212" t="s">
        <v>208</v>
      </c>
      <c r="H22" s="212" t="s">
        <v>208</v>
      </c>
      <c r="I22" s="212" t="s">
        <v>208</v>
      </c>
      <c r="J22" s="212" t="s">
        <v>208</v>
      </c>
    </row>
    <row r="23" spans="1:10" s="16" customFormat="1" ht="19.5" customHeight="1">
      <c r="A23" s="214" t="s">
        <v>145</v>
      </c>
      <c r="B23" s="211">
        <f>SUM(C23:D23)</f>
        <v>1</v>
      </c>
      <c r="C23" s="211">
        <v>1</v>
      </c>
      <c r="D23" s="212" t="s">
        <v>208</v>
      </c>
      <c r="E23" s="212" t="s">
        <v>212</v>
      </c>
      <c r="F23" s="211">
        <v>640</v>
      </c>
      <c r="G23" s="211">
        <v>313</v>
      </c>
      <c r="H23" s="211">
        <v>327</v>
      </c>
      <c r="I23" s="211">
        <v>10</v>
      </c>
      <c r="J23" s="220" t="s">
        <v>208</v>
      </c>
    </row>
    <row r="24" spans="1:10" s="16" customFormat="1" ht="19.5" customHeight="1">
      <c r="A24" s="215" t="s">
        <v>146</v>
      </c>
      <c r="B24" s="212" t="s">
        <v>208</v>
      </c>
      <c r="C24" s="212" t="s">
        <v>208</v>
      </c>
      <c r="D24" s="212" t="s">
        <v>208</v>
      </c>
      <c r="E24" s="212" t="s">
        <v>208</v>
      </c>
      <c r="F24" s="212" t="s">
        <v>208</v>
      </c>
      <c r="G24" s="212" t="s">
        <v>208</v>
      </c>
      <c r="H24" s="212" t="s">
        <v>208</v>
      </c>
      <c r="I24" s="212" t="s">
        <v>208</v>
      </c>
      <c r="J24" s="212" t="s">
        <v>208</v>
      </c>
    </row>
    <row r="25" spans="1:10" s="16" customFormat="1" ht="19.5" customHeight="1">
      <c r="A25" s="210" t="s">
        <v>147</v>
      </c>
      <c r="B25" s="211">
        <f>SUM(C25:D25)</f>
        <v>2</v>
      </c>
      <c r="C25" s="211">
        <f>SUM(C26:C28)</f>
        <v>2</v>
      </c>
      <c r="D25" s="212" t="s">
        <v>213</v>
      </c>
      <c r="E25" s="211">
        <v>16</v>
      </c>
      <c r="F25" s="211">
        <f>F26+F28</f>
        <v>1100</v>
      </c>
      <c r="G25" s="211">
        <f>G26+G28</f>
        <v>554</v>
      </c>
      <c r="H25" s="211">
        <f>H26+H28</f>
        <v>546</v>
      </c>
      <c r="I25" s="211">
        <f>I26+I28</f>
        <v>73</v>
      </c>
      <c r="J25" s="211">
        <f>J26+J28</f>
        <v>14</v>
      </c>
    </row>
    <row r="26" spans="1:10" s="16" customFormat="1" ht="19.5" customHeight="1">
      <c r="A26" s="214" t="s">
        <v>144</v>
      </c>
      <c r="B26" s="216">
        <f>SUM(C26:D26)</f>
        <v>1</v>
      </c>
      <c r="C26" s="216">
        <v>1</v>
      </c>
      <c r="D26" s="217" t="s">
        <v>213</v>
      </c>
      <c r="E26" s="216">
        <v>9</v>
      </c>
      <c r="F26" s="216">
        <v>744</v>
      </c>
      <c r="G26" s="216">
        <v>366</v>
      </c>
      <c r="H26" s="216">
        <v>378</v>
      </c>
      <c r="I26" s="216">
        <v>44</v>
      </c>
      <c r="J26" s="216">
        <v>12</v>
      </c>
    </row>
    <row r="27" spans="1:10" s="16" customFormat="1" ht="19.5" customHeight="1">
      <c r="A27" s="214" t="s">
        <v>145</v>
      </c>
      <c r="B27" s="212" t="s">
        <v>213</v>
      </c>
      <c r="C27" s="212" t="s">
        <v>213</v>
      </c>
      <c r="D27" s="212" t="s">
        <v>213</v>
      </c>
      <c r="E27" s="212" t="s">
        <v>213</v>
      </c>
      <c r="F27" s="212" t="s">
        <v>213</v>
      </c>
      <c r="G27" s="212" t="s">
        <v>213</v>
      </c>
      <c r="H27" s="212" t="s">
        <v>213</v>
      </c>
      <c r="I27" s="212" t="s">
        <v>213</v>
      </c>
      <c r="J27" s="212" t="s">
        <v>213</v>
      </c>
    </row>
    <row r="28" spans="1:10" s="16" customFormat="1" ht="19.5" customHeight="1">
      <c r="A28" s="214" t="s">
        <v>146</v>
      </c>
      <c r="B28" s="219">
        <v>1</v>
      </c>
      <c r="C28" s="219">
        <v>1</v>
      </c>
      <c r="D28" s="212" t="s">
        <v>213</v>
      </c>
      <c r="E28" s="219">
        <v>7</v>
      </c>
      <c r="F28" s="219">
        <v>356</v>
      </c>
      <c r="G28" s="219">
        <v>188</v>
      </c>
      <c r="H28" s="219">
        <v>168</v>
      </c>
      <c r="I28" s="219">
        <v>29</v>
      </c>
      <c r="J28" s="219">
        <v>2</v>
      </c>
    </row>
    <row r="29" spans="1:10" s="16" customFormat="1" ht="19.5" customHeight="1">
      <c r="A29" s="210" t="s">
        <v>188</v>
      </c>
      <c r="B29" s="211">
        <v>12</v>
      </c>
      <c r="C29" s="211">
        <v>10</v>
      </c>
      <c r="D29" s="211">
        <v>2</v>
      </c>
      <c r="E29" s="211">
        <v>379</v>
      </c>
      <c r="F29" s="211">
        <f>F31</f>
        <v>1234</v>
      </c>
      <c r="G29" s="211">
        <f>G31</f>
        <v>800</v>
      </c>
      <c r="H29" s="211">
        <f>H31</f>
        <v>434</v>
      </c>
      <c r="I29" s="211">
        <f>I31</f>
        <v>783</v>
      </c>
      <c r="J29" s="211">
        <f>J31</f>
        <v>161</v>
      </c>
    </row>
    <row r="30" spans="1:10" s="16" customFormat="1" ht="19.5" customHeight="1">
      <c r="A30" s="214" t="s">
        <v>144</v>
      </c>
      <c r="B30" s="217" t="s">
        <v>214</v>
      </c>
      <c r="C30" s="217" t="s">
        <v>214</v>
      </c>
      <c r="D30" s="217" t="s">
        <v>214</v>
      </c>
      <c r="E30" s="217" t="s">
        <v>214</v>
      </c>
      <c r="F30" s="217" t="s">
        <v>214</v>
      </c>
      <c r="G30" s="217" t="s">
        <v>214</v>
      </c>
      <c r="H30" s="217" t="s">
        <v>214</v>
      </c>
      <c r="I30" s="217" t="s">
        <v>214</v>
      </c>
      <c r="J30" s="217" t="s">
        <v>214</v>
      </c>
    </row>
    <row r="31" spans="1:10" s="16" customFormat="1" ht="19.5" customHeight="1">
      <c r="A31" s="214" t="s">
        <v>145</v>
      </c>
      <c r="B31" s="211">
        <v>12</v>
      </c>
      <c r="C31" s="211">
        <v>10</v>
      </c>
      <c r="D31" s="219">
        <v>2</v>
      </c>
      <c r="E31" s="211">
        <v>379</v>
      </c>
      <c r="F31" s="211">
        <v>1234</v>
      </c>
      <c r="G31" s="211">
        <v>800</v>
      </c>
      <c r="H31" s="211">
        <v>434</v>
      </c>
      <c r="I31" s="211">
        <v>783</v>
      </c>
      <c r="J31" s="211">
        <v>161</v>
      </c>
    </row>
    <row r="32" spans="1:10" s="16" customFormat="1" ht="19.5" customHeight="1">
      <c r="A32" s="215" t="s">
        <v>146</v>
      </c>
      <c r="B32" s="212" t="s">
        <v>214</v>
      </c>
      <c r="C32" s="212" t="s">
        <v>214</v>
      </c>
      <c r="D32" s="212" t="s">
        <v>214</v>
      </c>
      <c r="E32" s="212" t="s">
        <v>214</v>
      </c>
      <c r="F32" s="212" t="s">
        <v>214</v>
      </c>
      <c r="G32" s="212" t="s">
        <v>214</v>
      </c>
      <c r="H32" s="212" t="s">
        <v>214</v>
      </c>
      <c r="I32" s="212" t="s">
        <v>214</v>
      </c>
      <c r="J32" s="212" t="s">
        <v>214</v>
      </c>
    </row>
    <row r="33" spans="1:10" s="16" customFormat="1" ht="19.5" customHeight="1">
      <c r="A33" s="210" t="s">
        <v>149</v>
      </c>
      <c r="B33" s="211">
        <v>42</v>
      </c>
      <c r="C33" s="211">
        <v>42</v>
      </c>
      <c r="D33" s="212" t="s">
        <v>214</v>
      </c>
      <c r="E33" s="212" t="s">
        <v>215</v>
      </c>
      <c r="F33" s="211">
        <f>F35+F36</f>
        <v>3382</v>
      </c>
      <c r="G33" s="211">
        <f>G35+G36</f>
        <v>1075</v>
      </c>
      <c r="H33" s="211">
        <f>H35+H36</f>
        <v>2307</v>
      </c>
      <c r="I33" s="211">
        <f>I35+I36</f>
        <v>295</v>
      </c>
      <c r="J33" s="211">
        <f>J35+J36</f>
        <v>126</v>
      </c>
    </row>
    <row r="34" spans="1:10" s="16" customFormat="1" ht="19.5" customHeight="1">
      <c r="A34" s="214" t="s">
        <v>144</v>
      </c>
      <c r="B34" s="217" t="s">
        <v>214</v>
      </c>
      <c r="C34" s="217" t="s">
        <v>214</v>
      </c>
      <c r="D34" s="217" t="s">
        <v>214</v>
      </c>
      <c r="E34" s="212" t="s">
        <v>214</v>
      </c>
      <c r="F34" s="217" t="s">
        <v>214</v>
      </c>
      <c r="G34" s="217" t="s">
        <v>214</v>
      </c>
      <c r="H34" s="217" t="s">
        <v>214</v>
      </c>
      <c r="I34" s="217" t="s">
        <v>214</v>
      </c>
      <c r="J34" s="217" t="s">
        <v>214</v>
      </c>
    </row>
    <row r="35" spans="1:10" s="16" customFormat="1" ht="19.5" customHeight="1">
      <c r="A35" s="214" t="s">
        <v>145</v>
      </c>
      <c r="B35" s="211">
        <v>4</v>
      </c>
      <c r="C35" s="211">
        <v>4</v>
      </c>
      <c r="D35" s="212" t="s">
        <v>214</v>
      </c>
      <c r="E35" s="212" t="s">
        <v>215</v>
      </c>
      <c r="F35" s="211">
        <v>407</v>
      </c>
      <c r="G35" s="211">
        <v>57</v>
      </c>
      <c r="H35" s="211">
        <v>350</v>
      </c>
      <c r="I35" s="211">
        <v>28</v>
      </c>
      <c r="J35" s="211">
        <v>4</v>
      </c>
    </row>
    <row r="36" spans="1:10" s="16" customFormat="1" ht="19.5" customHeight="1">
      <c r="A36" s="214" t="s">
        <v>146</v>
      </c>
      <c r="B36" s="211">
        <v>38</v>
      </c>
      <c r="C36" s="211">
        <v>38</v>
      </c>
      <c r="D36" s="212" t="s">
        <v>214</v>
      </c>
      <c r="E36" s="212" t="s">
        <v>215</v>
      </c>
      <c r="F36" s="211">
        <v>2975</v>
      </c>
      <c r="G36" s="211">
        <v>1018</v>
      </c>
      <c r="H36" s="211">
        <v>1957</v>
      </c>
      <c r="I36" s="211">
        <v>267</v>
      </c>
      <c r="J36" s="211">
        <v>122</v>
      </c>
    </row>
    <row r="37" spans="1:10" s="16" customFormat="1" ht="19.5" customHeight="1">
      <c r="A37" s="210" t="s">
        <v>150</v>
      </c>
      <c r="B37" s="211">
        <v>40</v>
      </c>
      <c r="C37" s="211">
        <v>40</v>
      </c>
      <c r="D37" s="212" t="s">
        <v>214</v>
      </c>
      <c r="E37" s="212" t="s">
        <v>215</v>
      </c>
      <c r="F37" s="211">
        <f>F40</f>
        <v>3954</v>
      </c>
      <c r="G37" s="211">
        <f>G40</f>
        <v>1908</v>
      </c>
      <c r="H37" s="211">
        <f>H40</f>
        <v>2046</v>
      </c>
      <c r="I37" s="211">
        <f>I40</f>
        <v>268</v>
      </c>
      <c r="J37" s="211">
        <f>J40</f>
        <v>121</v>
      </c>
    </row>
    <row r="38" spans="1:10" s="16" customFormat="1" ht="19.5" customHeight="1">
      <c r="A38" s="214" t="s">
        <v>144</v>
      </c>
      <c r="B38" s="217" t="s">
        <v>214</v>
      </c>
      <c r="C38" s="217" t="s">
        <v>214</v>
      </c>
      <c r="D38" s="217" t="s">
        <v>214</v>
      </c>
      <c r="E38" s="212" t="s">
        <v>214</v>
      </c>
      <c r="F38" s="217" t="s">
        <v>214</v>
      </c>
      <c r="G38" s="217" t="s">
        <v>214</v>
      </c>
      <c r="H38" s="217" t="s">
        <v>214</v>
      </c>
      <c r="I38" s="217" t="s">
        <v>214</v>
      </c>
      <c r="J38" s="217" t="s">
        <v>214</v>
      </c>
    </row>
    <row r="39" spans="1:10" s="16" customFormat="1" ht="19.5" customHeight="1">
      <c r="A39" s="214" t="s">
        <v>145</v>
      </c>
      <c r="B39" s="218" t="s">
        <v>214</v>
      </c>
      <c r="C39" s="218" t="s">
        <v>214</v>
      </c>
      <c r="D39" s="212" t="s">
        <v>214</v>
      </c>
      <c r="E39" s="212" t="s">
        <v>214</v>
      </c>
      <c r="F39" s="218" t="s">
        <v>214</v>
      </c>
      <c r="G39" s="218" t="s">
        <v>214</v>
      </c>
      <c r="H39" s="218" t="s">
        <v>214</v>
      </c>
      <c r="I39" s="218" t="s">
        <v>214</v>
      </c>
      <c r="J39" s="218" t="s">
        <v>214</v>
      </c>
    </row>
    <row r="40" spans="1:10" s="16" customFormat="1" ht="19.5" customHeight="1">
      <c r="A40" s="215" t="s">
        <v>146</v>
      </c>
      <c r="B40" s="211">
        <v>40</v>
      </c>
      <c r="C40" s="211">
        <v>40</v>
      </c>
      <c r="D40" s="212" t="s">
        <v>214</v>
      </c>
      <c r="E40" s="212" t="s">
        <v>215</v>
      </c>
      <c r="F40" s="211">
        <v>3954</v>
      </c>
      <c r="G40" s="211">
        <v>1908</v>
      </c>
      <c r="H40" s="211">
        <v>2046</v>
      </c>
      <c r="I40" s="211">
        <v>268</v>
      </c>
      <c r="J40" s="211">
        <v>121</v>
      </c>
    </row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</sheetData>
  <sheetProtection/>
  <mergeCells count="7">
    <mergeCell ref="A1:J1"/>
    <mergeCell ref="A3:A4"/>
    <mergeCell ref="B3:D3"/>
    <mergeCell ref="E3:E4"/>
    <mergeCell ref="F3:H3"/>
    <mergeCell ref="I3:I4"/>
    <mergeCell ref="J3:J4"/>
  </mergeCells>
  <printOptions/>
  <pageMargins left="0.75" right="0.55" top="0.69" bottom="0.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BG163"/>
  <sheetViews>
    <sheetView showZeros="0" zoomScale="130" zoomScaleNormal="130" zoomScalePageLayoutView="0" workbookViewId="0" topLeftCell="Q111">
      <selection activeCell="Q123" sqref="Q123"/>
    </sheetView>
  </sheetViews>
  <sheetFormatPr defaultColWidth="9.00390625" defaultRowHeight="13.5"/>
  <cols>
    <col min="1" max="1" width="7.50390625" style="11" customWidth="1"/>
    <col min="2" max="2" width="6.875" style="11" customWidth="1"/>
    <col min="3" max="3" width="6.00390625" style="11" customWidth="1"/>
    <col min="4" max="4" width="5.75390625" style="11" customWidth="1"/>
    <col min="5" max="5" width="5.25390625" style="11" customWidth="1"/>
    <col min="6" max="17" width="5.375" style="11" customWidth="1"/>
    <col min="18" max="19" width="6.75390625" style="11" customWidth="1"/>
    <col min="20" max="35" width="5.00390625" style="11" customWidth="1"/>
    <col min="36" max="16384" width="9.00390625" style="11" customWidth="1"/>
  </cols>
  <sheetData>
    <row r="1" spans="6:26" ht="21" customHeight="1">
      <c r="F1" s="19" t="s">
        <v>205</v>
      </c>
      <c r="G1" s="19"/>
      <c r="H1" s="19"/>
      <c r="X1" s="19" t="s">
        <v>205</v>
      </c>
      <c r="Y1" s="19"/>
      <c r="Z1" s="19"/>
    </row>
    <row r="2" spans="6:26" ht="14.25" customHeight="1">
      <c r="F2" s="19"/>
      <c r="G2" s="19"/>
      <c r="H2" s="19"/>
      <c r="X2" s="19"/>
      <c r="Y2" s="19"/>
      <c r="Z2" s="19"/>
    </row>
    <row r="3" spans="1:35" ht="14.25" customHeight="1">
      <c r="A3" s="221" t="s">
        <v>176</v>
      </c>
      <c r="B3" s="25"/>
      <c r="C3" s="25"/>
      <c r="D3" s="25"/>
      <c r="E3" s="20"/>
      <c r="F3" s="20"/>
      <c r="G3" s="20"/>
      <c r="H3" s="25"/>
      <c r="I3" s="25"/>
      <c r="J3" s="77"/>
      <c r="K3" s="76"/>
      <c r="L3" s="26"/>
      <c r="M3" s="25"/>
      <c r="N3" s="27"/>
      <c r="O3" s="25"/>
      <c r="P3" s="25"/>
      <c r="Q3" s="222" t="s">
        <v>67</v>
      </c>
      <c r="R3" s="221" t="s">
        <v>244</v>
      </c>
      <c r="S3" s="221"/>
      <c r="T3" s="25"/>
      <c r="U3" s="25"/>
      <c r="V3" s="25"/>
      <c r="W3" s="25"/>
      <c r="X3" s="25"/>
      <c r="Y3" s="25"/>
      <c r="Z3" s="25"/>
      <c r="AA3" s="25"/>
      <c r="AB3" s="25"/>
      <c r="AC3" s="27"/>
      <c r="AD3" s="25"/>
      <c r="AE3" s="25"/>
      <c r="AF3" s="27"/>
      <c r="AG3" s="25"/>
      <c r="AH3" s="25"/>
      <c r="AI3" s="222" t="s">
        <v>74</v>
      </c>
    </row>
    <row r="4" spans="1:35" s="33" customFormat="1" ht="15.75" customHeight="1">
      <c r="A4" s="269" t="s">
        <v>73</v>
      </c>
      <c r="B4" s="269"/>
      <c r="C4" s="271" t="s">
        <v>245</v>
      </c>
      <c r="D4" s="281"/>
      <c r="E4" s="281"/>
      <c r="F4" s="281"/>
      <c r="G4" s="281"/>
      <c r="H4" s="281"/>
      <c r="I4" s="281"/>
      <c r="J4" s="300"/>
      <c r="K4" s="301"/>
      <c r="L4" s="281"/>
      <c r="M4" s="281"/>
      <c r="N4" s="281"/>
      <c r="O4" s="281"/>
      <c r="P4" s="281"/>
      <c r="Q4" s="270"/>
      <c r="R4" s="269" t="s">
        <v>73</v>
      </c>
      <c r="S4" s="269"/>
      <c r="T4" s="30"/>
      <c r="U4" s="281" t="s">
        <v>245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70"/>
    </row>
    <row r="5" spans="1:35" s="33" customFormat="1" ht="21" customHeight="1">
      <c r="A5" s="269"/>
      <c r="B5" s="269"/>
      <c r="C5" s="267" t="s">
        <v>29</v>
      </c>
      <c r="D5" s="267" t="s">
        <v>71</v>
      </c>
      <c r="E5" s="267" t="s">
        <v>72</v>
      </c>
      <c r="F5" s="287" t="s">
        <v>249</v>
      </c>
      <c r="G5" s="296"/>
      <c r="H5" s="296"/>
      <c r="I5" s="296"/>
      <c r="J5" s="296"/>
      <c r="K5" s="275"/>
      <c r="L5" s="296"/>
      <c r="M5" s="296"/>
      <c r="N5" s="296"/>
      <c r="O5" s="296"/>
      <c r="P5" s="296"/>
      <c r="Q5" s="275"/>
      <c r="R5" s="269"/>
      <c r="S5" s="269"/>
      <c r="T5" s="108" t="s">
        <v>190</v>
      </c>
      <c r="U5" s="284" t="s">
        <v>250</v>
      </c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83"/>
    </row>
    <row r="6" spans="1:35" s="33" customFormat="1" ht="13.5" customHeight="1">
      <c r="A6" s="269"/>
      <c r="B6" s="269"/>
      <c r="C6" s="269"/>
      <c r="D6" s="269"/>
      <c r="E6" s="269"/>
      <c r="F6" s="269" t="s">
        <v>70</v>
      </c>
      <c r="G6" s="269" t="s">
        <v>71</v>
      </c>
      <c r="H6" s="269" t="s">
        <v>72</v>
      </c>
      <c r="I6" s="284" t="s">
        <v>246</v>
      </c>
      <c r="J6" s="294"/>
      <c r="K6" s="283"/>
      <c r="L6" s="284" t="s">
        <v>247</v>
      </c>
      <c r="M6" s="294"/>
      <c r="N6" s="283"/>
      <c r="O6" s="284" t="s">
        <v>248</v>
      </c>
      <c r="P6" s="294"/>
      <c r="Q6" s="283"/>
      <c r="R6" s="269"/>
      <c r="S6" s="269"/>
      <c r="T6" s="29" t="s">
        <v>96</v>
      </c>
      <c r="U6" s="269" t="s">
        <v>70</v>
      </c>
      <c r="V6" s="269" t="s">
        <v>71</v>
      </c>
      <c r="W6" s="269" t="s">
        <v>72</v>
      </c>
      <c r="X6" s="284" t="s">
        <v>251</v>
      </c>
      <c r="Y6" s="294"/>
      <c r="Z6" s="283"/>
      <c r="AA6" s="284" t="s">
        <v>252</v>
      </c>
      <c r="AB6" s="294"/>
      <c r="AC6" s="283"/>
      <c r="AD6" s="284" t="s">
        <v>253</v>
      </c>
      <c r="AE6" s="294"/>
      <c r="AF6" s="283"/>
      <c r="AG6" s="284" t="s">
        <v>254</v>
      </c>
      <c r="AH6" s="294"/>
      <c r="AI6" s="283"/>
    </row>
    <row r="7" spans="1:35" s="33" customFormat="1" ht="13.5" customHeight="1">
      <c r="A7" s="269"/>
      <c r="B7" s="269"/>
      <c r="C7" s="269"/>
      <c r="D7" s="269"/>
      <c r="E7" s="269"/>
      <c r="F7" s="269"/>
      <c r="G7" s="269"/>
      <c r="H7" s="269"/>
      <c r="I7" s="28" t="s">
        <v>70</v>
      </c>
      <c r="J7" s="28" t="s">
        <v>71</v>
      </c>
      <c r="K7" s="28" t="s">
        <v>72</v>
      </c>
      <c r="L7" s="28" t="s">
        <v>70</v>
      </c>
      <c r="M7" s="28" t="s">
        <v>71</v>
      </c>
      <c r="N7" s="28" t="s">
        <v>72</v>
      </c>
      <c r="O7" s="28" t="s">
        <v>70</v>
      </c>
      <c r="P7" s="28" t="s">
        <v>71</v>
      </c>
      <c r="Q7" s="28" t="s">
        <v>72</v>
      </c>
      <c r="R7" s="269"/>
      <c r="S7" s="269"/>
      <c r="T7" s="107" t="s">
        <v>191</v>
      </c>
      <c r="U7" s="269"/>
      <c r="V7" s="269"/>
      <c r="W7" s="269"/>
      <c r="X7" s="28" t="s">
        <v>70</v>
      </c>
      <c r="Y7" s="28" t="s">
        <v>71</v>
      </c>
      <c r="Z7" s="28" t="s">
        <v>72</v>
      </c>
      <c r="AA7" s="28" t="s">
        <v>70</v>
      </c>
      <c r="AB7" s="28" t="s">
        <v>71</v>
      </c>
      <c r="AC7" s="28" t="s">
        <v>72</v>
      </c>
      <c r="AD7" s="28" t="s">
        <v>70</v>
      </c>
      <c r="AE7" s="28" t="s">
        <v>71</v>
      </c>
      <c r="AF7" s="28" t="s">
        <v>72</v>
      </c>
      <c r="AG7" s="28" t="s">
        <v>70</v>
      </c>
      <c r="AH7" s="28" t="s">
        <v>71</v>
      </c>
      <c r="AI7" s="28" t="s">
        <v>72</v>
      </c>
    </row>
    <row r="8" spans="1:35" ht="15.75" customHeight="1">
      <c r="A8" s="276" t="s">
        <v>164</v>
      </c>
      <c r="B8" s="277"/>
      <c r="C8" s="69">
        <v>42412</v>
      </c>
      <c r="D8" s="70">
        <v>21377</v>
      </c>
      <c r="E8" s="70">
        <v>21035</v>
      </c>
      <c r="F8" s="70">
        <v>41238</v>
      </c>
      <c r="G8" s="70">
        <v>20758</v>
      </c>
      <c r="H8" s="70">
        <v>20480</v>
      </c>
      <c r="I8" s="70">
        <v>14024</v>
      </c>
      <c r="J8" s="70">
        <v>7200</v>
      </c>
      <c r="K8" s="70">
        <v>6824</v>
      </c>
      <c r="L8" s="70">
        <v>13765</v>
      </c>
      <c r="M8" s="70">
        <v>6823</v>
      </c>
      <c r="N8" s="70">
        <v>6942</v>
      </c>
      <c r="O8" s="70">
        <v>13449</v>
      </c>
      <c r="P8" s="70">
        <v>6735</v>
      </c>
      <c r="Q8" s="71">
        <v>6714</v>
      </c>
      <c r="R8" s="276" t="s">
        <v>164</v>
      </c>
      <c r="S8" s="277"/>
      <c r="T8" s="111" t="s">
        <v>168</v>
      </c>
      <c r="U8" s="70">
        <v>1174</v>
      </c>
      <c r="V8" s="70">
        <v>619</v>
      </c>
      <c r="W8" s="70">
        <v>555</v>
      </c>
      <c r="X8" s="70">
        <v>395</v>
      </c>
      <c r="Y8" s="70">
        <v>217</v>
      </c>
      <c r="Z8" s="70">
        <v>178</v>
      </c>
      <c r="AA8" s="70">
        <v>276</v>
      </c>
      <c r="AB8" s="70">
        <v>145</v>
      </c>
      <c r="AC8" s="70">
        <v>131</v>
      </c>
      <c r="AD8" s="70">
        <v>256</v>
      </c>
      <c r="AE8" s="70">
        <v>129</v>
      </c>
      <c r="AF8" s="70">
        <v>127</v>
      </c>
      <c r="AG8" s="70">
        <v>247</v>
      </c>
      <c r="AH8" s="70">
        <v>128</v>
      </c>
      <c r="AI8" s="71">
        <v>119</v>
      </c>
    </row>
    <row r="9" spans="1:35" ht="15.75" customHeight="1">
      <c r="A9" s="276" t="s">
        <v>165</v>
      </c>
      <c r="B9" s="277"/>
      <c r="C9" s="69">
        <v>41654</v>
      </c>
      <c r="D9" s="70">
        <v>21115</v>
      </c>
      <c r="E9" s="70">
        <v>20539</v>
      </c>
      <c r="F9" s="70">
        <v>40448</v>
      </c>
      <c r="G9" s="70">
        <v>20462</v>
      </c>
      <c r="H9" s="70">
        <v>19986</v>
      </c>
      <c r="I9" s="70">
        <v>12649</v>
      </c>
      <c r="J9" s="70">
        <v>6962</v>
      </c>
      <c r="K9" s="70">
        <v>6687</v>
      </c>
      <c r="L9" s="70">
        <v>13385</v>
      </c>
      <c r="M9" s="70">
        <v>6838</v>
      </c>
      <c r="N9" s="70">
        <v>6547</v>
      </c>
      <c r="O9" s="70">
        <v>13414</v>
      </c>
      <c r="P9" s="70">
        <v>6662</v>
      </c>
      <c r="Q9" s="71">
        <v>6752</v>
      </c>
      <c r="R9" s="276" t="s">
        <v>165</v>
      </c>
      <c r="S9" s="277"/>
      <c r="T9" s="112" t="s">
        <v>168</v>
      </c>
      <c r="U9" s="70">
        <v>1206</v>
      </c>
      <c r="V9" s="70">
        <v>653</v>
      </c>
      <c r="W9" s="70">
        <v>553</v>
      </c>
      <c r="X9" s="70">
        <v>417</v>
      </c>
      <c r="Y9" s="70">
        <v>239</v>
      </c>
      <c r="Z9" s="70">
        <v>178</v>
      </c>
      <c r="AA9" s="70">
        <v>299</v>
      </c>
      <c r="AB9" s="70">
        <v>163</v>
      </c>
      <c r="AC9" s="70">
        <v>136</v>
      </c>
      <c r="AD9" s="70">
        <v>249</v>
      </c>
      <c r="AE9" s="70">
        <v>130</v>
      </c>
      <c r="AF9" s="70">
        <v>119</v>
      </c>
      <c r="AG9" s="70">
        <v>241</v>
      </c>
      <c r="AH9" s="70">
        <v>121</v>
      </c>
      <c r="AI9" s="71">
        <v>120</v>
      </c>
    </row>
    <row r="10" spans="1:35" ht="15.75" customHeight="1">
      <c r="A10" s="276" t="s">
        <v>166</v>
      </c>
      <c r="B10" s="277"/>
      <c r="C10" s="69">
        <v>40062</v>
      </c>
      <c r="D10" s="70">
        <v>20417</v>
      </c>
      <c r="E10" s="70">
        <v>19645</v>
      </c>
      <c r="F10" s="70">
        <v>38806</v>
      </c>
      <c r="G10" s="70">
        <v>19747</v>
      </c>
      <c r="H10" s="70">
        <v>19059</v>
      </c>
      <c r="I10" s="70">
        <v>12674</v>
      </c>
      <c r="J10" s="70">
        <v>6440</v>
      </c>
      <c r="K10" s="70">
        <v>6234</v>
      </c>
      <c r="L10" s="70">
        <v>13136</v>
      </c>
      <c r="M10" s="70">
        <v>6666</v>
      </c>
      <c r="N10" s="70">
        <v>6470</v>
      </c>
      <c r="O10" s="70">
        <v>12996</v>
      </c>
      <c r="P10" s="70">
        <v>6641</v>
      </c>
      <c r="Q10" s="71">
        <v>6355</v>
      </c>
      <c r="R10" s="276" t="s">
        <v>166</v>
      </c>
      <c r="S10" s="277"/>
      <c r="T10" s="112" t="s">
        <v>168</v>
      </c>
      <c r="U10" s="70">
        <v>1256</v>
      </c>
      <c r="V10" s="70">
        <v>670</v>
      </c>
      <c r="W10" s="70">
        <v>586</v>
      </c>
      <c r="X10" s="70">
        <v>424</v>
      </c>
      <c r="Y10" s="70">
        <v>220</v>
      </c>
      <c r="Z10" s="70">
        <v>204</v>
      </c>
      <c r="AA10" s="70">
        <v>323</v>
      </c>
      <c r="AB10" s="70">
        <v>181</v>
      </c>
      <c r="AC10" s="70">
        <v>142</v>
      </c>
      <c r="AD10" s="70">
        <v>285</v>
      </c>
      <c r="AE10" s="70">
        <v>155</v>
      </c>
      <c r="AF10" s="70">
        <v>130</v>
      </c>
      <c r="AG10" s="70">
        <v>224</v>
      </c>
      <c r="AH10" s="70">
        <v>114</v>
      </c>
      <c r="AI10" s="71">
        <v>110</v>
      </c>
    </row>
    <row r="11" spans="1:35" ht="15.75" customHeight="1">
      <c r="A11" s="276" t="s">
        <v>172</v>
      </c>
      <c r="B11" s="277"/>
      <c r="C11" s="72">
        <v>39032</v>
      </c>
      <c r="D11" s="72">
        <v>19895</v>
      </c>
      <c r="E11" s="72">
        <v>19137</v>
      </c>
      <c r="F11" s="72">
        <v>37812</v>
      </c>
      <c r="G11" s="72">
        <v>19223</v>
      </c>
      <c r="H11" s="72">
        <v>18589</v>
      </c>
      <c r="I11" s="72">
        <v>12811</v>
      </c>
      <c r="J11" s="72">
        <v>6533</v>
      </c>
      <c r="K11" s="72">
        <v>6278</v>
      </c>
      <c r="L11" s="72">
        <v>12189</v>
      </c>
      <c r="M11" s="72">
        <v>6183</v>
      </c>
      <c r="N11" s="72">
        <v>6006</v>
      </c>
      <c r="O11" s="70">
        <v>12812</v>
      </c>
      <c r="P11" s="70">
        <v>6507</v>
      </c>
      <c r="Q11" s="71">
        <v>6305</v>
      </c>
      <c r="R11" s="276" t="s">
        <v>172</v>
      </c>
      <c r="S11" s="277"/>
      <c r="T11" s="112" t="s">
        <v>168</v>
      </c>
      <c r="U11" s="72">
        <v>1220</v>
      </c>
      <c r="V11" s="72">
        <v>672</v>
      </c>
      <c r="W11" s="72">
        <v>548</v>
      </c>
      <c r="X11" s="72">
        <v>357</v>
      </c>
      <c r="Y11" s="72">
        <v>207</v>
      </c>
      <c r="Z11" s="72">
        <v>150</v>
      </c>
      <c r="AA11" s="72">
        <v>324</v>
      </c>
      <c r="AB11" s="72">
        <v>174</v>
      </c>
      <c r="AC11" s="72">
        <v>150</v>
      </c>
      <c r="AD11" s="72">
        <v>280</v>
      </c>
      <c r="AE11" s="72">
        <v>156</v>
      </c>
      <c r="AF11" s="72">
        <v>124</v>
      </c>
      <c r="AG11" s="72">
        <v>259</v>
      </c>
      <c r="AH11" s="72">
        <v>135</v>
      </c>
      <c r="AI11" s="71">
        <v>124</v>
      </c>
    </row>
    <row r="12" spans="1:35" ht="15.75" customHeight="1">
      <c r="A12" s="292" t="s">
        <v>177</v>
      </c>
      <c r="B12" s="299"/>
      <c r="C12" s="72">
        <v>38137</v>
      </c>
      <c r="D12" s="72">
        <v>19428</v>
      </c>
      <c r="E12" s="72">
        <v>18709</v>
      </c>
      <c r="F12" s="72">
        <v>36886</v>
      </c>
      <c r="G12" s="72">
        <v>18780</v>
      </c>
      <c r="H12" s="72">
        <v>18106</v>
      </c>
      <c r="I12" s="72">
        <v>12709</v>
      </c>
      <c r="J12" s="72">
        <v>6491</v>
      </c>
      <c r="K12" s="72">
        <v>6218</v>
      </c>
      <c r="L12" s="72">
        <v>12310</v>
      </c>
      <c r="M12" s="72">
        <v>6260</v>
      </c>
      <c r="N12" s="72">
        <v>6050</v>
      </c>
      <c r="O12" s="70">
        <v>11867</v>
      </c>
      <c r="P12" s="70">
        <v>6029</v>
      </c>
      <c r="Q12" s="71">
        <v>5838</v>
      </c>
      <c r="R12" s="276" t="s">
        <v>177</v>
      </c>
      <c r="S12" s="277"/>
      <c r="T12" s="113">
        <v>56</v>
      </c>
      <c r="U12" s="72">
        <v>1195</v>
      </c>
      <c r="V12" s="72">
        <v>648</v>
      </c>
      <c r="W12" s="72">
        <v>547</v>
      </c>
      <c r="X12" s="72">
        <v>368</v>
      </c>
      <c r="Y12" s="72">
        <v>192</v>
      </c>
      <c r="Z12" s="72">
        <v>176</v>
      </c>
      <c r="AA12" s="72">
        <v>279</v>
      </c>
      <c r="AB12" s="72">
        <v>156</v>
      </c>
      <c r="AC12" s="72">
        <v>123</v>
      </c>
      <c r="AD12" s="72">
        <v>293</v>
      </c>
      <c r="AE12" s="72">
        <v>158</v>
      </c>
      <c r="AF12" s="72">
        <v>135</v>
      </c>
      <c r="AG12" s="72">
        <v>255</v>
      </c>
      <c r="AH12" s="72">
        <v>142</v>
      </c>
      <c r="AI12" s="78">
        <v>113</v>
      </c>
    </row>
    <row r="13" spans="1:35" ht="15.75" customHeight="1">
      <c r="A13" s="279" t="s">
        <v>192</v>
      </c>
      <c r="B13" s="280"/>
      <c r="C13" s="79">
        <f>SUM(C14:C52)</f>
        <v>38237</v>
      </c>
      <c r="D13" s="80">
        <f aca="true" t="shared" si="0" ref="D13:Q13">SUM(D14:D52)</f>
        <v>19481</v>
      </c>
      <c r="E13" s="80">
        <f t="shared" si="0"/>
        <v>18756</v>
      </c>
      <c r="F13" s="80">
        <f t="shared" si="0"/>
        <v>36844</v>
      </c>
      <c r="G13" s="80">
        <f t="shared" si="0"/>
        <v>18806</v>
      </c>
      <c r="H13" s="80">
        <f t="shared" si="0"/>
        <v>18038</v>
      </c>
      <c r="I13" s="80">
        <f t="shared" si="0"/>
        <v>12686</v>
      </c>
      <c r="J13" s="80">
        <f t="shared" si="0"/>
        <v>6518</v>
      </c>
      <c r="K13" s="80">
        <f t="shared" si="0"/>
        <v>6168</v>
      </c>
      <c r="L13" s="80">
        <f t="shared" si="0"/>
        <v>12177</v>
      </c>
      <c r="M13" s="80">
        <f t="shared" si="0"/>
        <v>6209</v>
      </c>
      <c r="N13" s="80">
        <f t="shared" si="0"/>
        <v>5968</v>
      </c>
      <c r="O13" s="80">
        <f t="shared" si="0"/>
        <v>11981</v>
      </c>
      <c r="P13" s="80">
        <f t="shared" si="0"/>
        <v>6079</v>
      </c>
      <c r="Q13" s="81">
        <f t="shared" si="0"/>
        <v>5902</v>
      </c>
      <c r="R13" s="279" t="s">
        <v>192</v>
      </c>
      <c r="S13" s="280"/>
      <c r="T13" s="172">
        <f>SUM(T14:T52)</f>
        <v>104</v>
      </c>
      <c r="U13" s="173">
        <f aca="true" t="shared" si="1" ref="U13:AI13">SUM(U14:U52)</f>
        <v>1289</v>
      </c>
      <c r="V13" s="173">
        <f t="shared" si="1"/>
        <v>675</v>
      </c>
      <c r="W13" s="173">
        <f t="shared" si="1"/>
        <v>614</v>
      </c>
      <c r="X13" s="173">
        <f t="shared" si="1"/>
        <v>459</v>
      </c>
      <c r="Y13" s="173">
        <f t="shared" si="1"/>
        <v>230</v>
      </c>
      <c r="Z13" s="173">
        <f t="shared" si="1"/>
        <v>229</v>
      </c>
      <c r="AA13" s="173">
        <f t="shared" si="1"/>
        <v>304</v>
      </c>
      <c r="AB13" s="173">
        <f t="shared" si="1"/>
        <v>154</v>
      </c>
      <c r="AC13" s="173">
        <f t="shared" si="1"/>
        <v>150</v>
      </c>
      <c r="AD13" s="173">
        <f t="shared" si="1"/>
        <v>258</v>
      </c>
      <c r="AE13" s="173">
        <f t="shared" si="1"/>
        <v>143</v>
      </c>
      <c r="AF13" s="173">
        <f t="shared" si="1"/>
        <v>115</v>
      </c>
      <c r="AG13" s="173">
        <f t="shared" si="1"/>
        <v>268</v>
      </c>
      <c r="AH13" s="173">
        <f t="shared" si="1"/>
        <v>148</v>
      </c>
      <c r="AI13" s="174">
        <f t="shared" si="1"/>
        <v>120</v>
      </c>
    </row>
    <row r="14" spans="1:35" ht="15.75" customHeight="1">
      <c r="A14" s="276" t="s">
        <v>47</v>
      </c>
      <c r="B14" s="277"/>
      <c r="C14" s="166">
        <v>11644</v>
      </c>
      <c r="D14" s="167">
        <v>5524</v>
      </c>
      <c r="E14" s="167">
        <v>6120</v>
      </c>
      <c r="F14" s="167">
        <v>11429</v>
      </c>
      <c r="G14" s="167">
        <v>5380</v>
      </c>
      <c r="H14" s="167">
        <v>6049</v>
      </c>
      <c r="I14" s="167">
        <v>4010</v>
      </c>
      <c r="J14" s="167">
        <v>1900</v>
      </c>
      <c r="K14" s="167">
        <v>2110</v>
      </c>
      <c r="L14" s="167">
        <v>3731</v>
      </c>
      <c r="M14" s="167">
        <v>1738</v>
      </c>
      <c r="N14" s="167">
        <v>1993</v>
      </c>
      <c r="O14" s="167">
        <v>3688</v>
      </c>
      <c r="P14" s="167">
        <v>1742</v>
      </c>
      <c r="Q14" s="168">
        <v>1946</v>
      </c>
      <c r="R14" s="276" t="s">
        <v>47</v>
      </c>
      <c r="S14" s="277"/>
      <c r="T14" s="161">
        <v>0</v>
      </c>
      <c r="U14" s="160">
        <v>215</v>
      </c>
      <c r="V14" s="161">
        <v>144</v>
      </c>
      <c r="W14" s="161">
        <v>71</v>
      </c>
      <c r="X14" s="161">
        <v>37</v>
      </c>
      <c r="Y14" s="161">
        <v>27</v>
      </c>
      <c r="Z14" s="161">
        <v>10</v>
      </c>
      <c r="AA14" s="161">
        <v>67</v>
      </c>
      <c r="AB14" s="161">
        <v>40</v>
      </c>
      <c r="AC14" s="161">
        <v>27</v>
      </c>
      <c r="AD14" s="161">
        <v>44</v>
      </c>
      <c r="AE14" s="161">
        <v>29</v>
      </c>
      <c r="AF14" s="161">
        <v>15</v>
      </c>
      <c r="AG14" s="161">
        <v>67</v>
      </c>
      <c r="AH14" s="161">
        <v>48</v>
      </c>
      <c r="AI14" s="162">
        <v>19</v>
      </c>
    </row>
    <row r="15" spans="1:35" ht="15.75" customHeight="1">
      <c r="A15" s="276" t="s">
        <v>0</v>
      </c>
      <c r="B15" s="277"/>
      <c r="C15" s="166">
        <v>2191</v>
      </c>
      <c r="D15" s="167">
        <v>740</v>
      </c>
      <c r="E15" s="167">
        <v>1451</v>
      </c>
      <c r="F15" s="167">
        <v>2011</v>
      </c>
      <c r="G15" s="167">
        <v>702</v>
      </c>
      <c r="H15" s="167">
        <v>1309</v>
      </c>
      <c r="I15" s="167">
        <v>660</v>
      </c>
      <c r="J15" s="167">
        <v>249</v>
      </c>
      <c r="K15" s="167">
        <v>411</v>
      </c>
      <c r="L15" s="167">
        <v>682</v>
      </c>
      <c r="M15" s="167">
        <v>237</v>
      </c>
      <c r="N15" s="167">
        <v>445</v>
      </c>
      <c r="O15" s="167">
        <v>669</v>
      </c>
      <c r="P15" s="167">
        <v>216</v>
      </c>
      <c r="Q15" s="168">
        <v>453</v>
      </c>
      <c r="R15" s="276" t="s">
        <v>0</v>
      </c>
      <c r="S15" s="277"/>
      <c r="T15" s="161">
        <v>104</v>
      </c>
      <c r="U15" s="160">
        <v>76</v>
      </c>
      <c r="V15" s="161">
        <v>38</v>
      </c>
      <c r="W15" s="161">
        <v>38</v>
      </c>
      <c r="X15" s="186" t="s">
        <v>168</v>
      </c>
      <c r="Y15" s="186" t="s">
        <v>163</v>
      </c>
      <c r="Z15" s="186" t="s">
        <v>163</v>
      </c>
      <c r="AA15" s="161">
        <v>28</v>
      </c>
      <c r="AB15" s="161">
        <v>10</v>
      </c>
      <c r="AC15" s="161">
        <v>18</v>
      </c>
      <c r="AD15" s="161">
        <v>29</v>
      </c>
      <c r="AE15" s="161">
        <v>17</v>
      </c>
      <c r="AF15" s="161">
        <v>12</v>
      </c>
      <c r="AG15" s="161">
        <v>19</v>
      </c>
      <c r="AH15" s="161">
        <v>11</v>
      </c>
      <c r="AI15" s="162">
        <v>8</v>
      </c>
    </row>
    <row r="16" spans="1:35" ht="15.75" customHeight="1">
      <c r="A16" s="276" t="s">
        <v>1</v>
      </c>
      <c r="B16" s="277"/>
      <c r="C16" s="166">
        <v>2345</v>
      </c>
      <c r="D16" s="167">
        <v>1222</v>
      </c>
      <c r="E16" s="167">
        <v>1123</v>
      </c>
      <c r="F16" s="167">
        <v>2125</v>
      </c>
      <c r="G16" s="167">
        <v>1127</v>
      </c>
      <c r="H16" s="167">
        <v>998</v>
      </c>
      <c r="I16" s="167">
        <v>705</v>
      </c>
      <c r="J16" s="167">
        <v>384</v>
      </c>
      <c r="K16" s="167">
        <v>321</v>
      </c>
      <c r="L16" s="167">
        <v>721</v>
      </c>
      <c r="M16" s="167">
        <v>378</v>
      </c>
      <c r="N16" s="167">
        <v>343</v>
      </c>
      <c r="O16" s="167">
        <v>699</v>
      </c>
      <c r="P16" s="167">
        <v>365</v>
      </c>
      <c r="Q16" s="168">
        <v>334</v>
      </c>
      <c r="R16" s="276" t="s">
        <v>1</v>
      </c>
      <c r="S16" s="277"/>
      <c r="T16" s="161">
        <v>0</v>
      </c>
      <c r="U16" s="160">
        <v>220</v>
      </c>
      <c r="V16" s="161">
        <v>95</v>
      </c>
      <c r="W16" s="161">
        <v>125</v>
      </c>
      <c r="X16" s="161">
        <v>220</v>
      </c>
      <c r="Y16" s="161">
        <v>95</v>
      </c>
      <c r="Z16" s="161">
        <v>125</v>
      </c>
      <c r="AA16" s="186" t="s">
        <v>163</v>
      </c>
      <c r="AB16" s="186" t="s">
        <v>163</v>
      </c>
      <c r="AC16" s="186" t="s">
        <v>163</v>
      </c>
      <c r="AD16" s="186" t="s">
        <v>163</v>
      </c>
      <c r="AE16" s="186" t="s">
        <v>163</v>
      </c>
      <c r="AF16" s="186" t="s">
        <v>163</v>
      </c>
      <c r="AG16" s="186" t="s">
        <v>163</v>
      </c>
      <c r="AH16" s="186" t="s">
        <v>163</v>
      </c>
      <c r="AI16" s="187" t="s">
        <v>163</v>
      </c>
    </row>
    <row r="17" spans="1:35" ht="15.75" customHeight="1">
      <c r="A17" s="276" t="s">
        <v>48</v>
      </c>
      <c r="B17" s="277"/>
      <c r="C17" s="166">
        <v>3959</v>
      </c>
      <c r="D17" s="167">
        <v>2010</v>
      </c>
      <c r="E17" s="167">
        <v>1949</v>
      </c>
      <c r="F17" s="167">
        <v>3438</v>
      </c>
      <c r="G17" s="167">
        <v>1762</v>
      </c>
      <c r="H17" s="167">
        <v>1676</v>
      </c>
      <c r="I17" s="167">
        <v>1188</v>
      </c>
      <c r="J17" s="167">
        <v>609</v>
      </c>
      <c r="K17" s="167">
        <v>579</v>
      </c>
      <c r="L17" s="167">
        <v>1132</v>
      </c>
      <c r="M17" s="167">
        <v>585</v>
      </c>
      <c r="N17" s="167">
        <v>547</v>
      </c>
      <c r="O17" s="167">
        <v>1118</v>
      </c>
      <c r="P17" s="167">
        <v>568</v>
      </c>
      <c r="Q17" s="168">
        <v>550</v>
      </c>
      <c r="R17" s="276" t="s">
        <v>48</v>
      </c>
      <c r="S17" s="277"/>
      <c r="T17" s="161">
        <v>0</v>
      </c>
      <c r="U17" s="160">
        <v>521</v>
      </c>
      <c r="V17" s="161">
        <v>248</v>
      </c>
      <c r="W17" s="161">
        <v>273</v>
      </c>
      <c r="X17" s="161">
        <v>128</v>
      </c>
      <c r="Y17" s="161">
        <v>66</v>
      </c>
      <c r="Z17" s="161">
        <v>62</v>
      </c>
      <c r="AA17" s="161">
        <v>138</v>
      </c>
      <c r="AB17" s="161">
        <v>66</v>
      </c>
      <c r="AC17" s="161">
        <v>72</v>
      </c>
      <c r="AD17" s="161">
        <v>128</v>
      </c>
      <c r="AE17" s="161">
        <v>59</v>
      </c>
      <c r="AF17" s="161">
        <v>69</v>
      </c>
      <c r="AG17" s="161">
        <v>127</v>
      </c>
      <c r="AH17" s="161">
        <v>57</v>
      </c>
      <c r="AI17" s="162">
        <v>70</v>
      </c>
    </row>
    <row r="18" spans="1:35" ht="15.75" customHeight="1">
      <c r="A18" s="276" t="s">
        <v>49</v>
      </c>
      <c r="B18" s="277"/>
      <c r="C18" s="166">
        <v>2771</v>
      </c>
      <c r="D18" s="167">
        <v>1507</v>
      </c>
      <c r="E18" s="167">
        <v>1264</v>
      </c>
      <c r="F18" s="167">
        <v>2666</v>
      </c>
      <c r="G18" s="167">
        <v>1456</v>
      </c>
      <c r="H18" s="167">
        <v>1210</v>
      </c>
      <c r="I18" s="167">
        <v>900</v>
      </c>
      <c r="J18" s="167">
        <v>482</v>
      </c>
      <c r="K18" s="167">
        <v>418</v>
      </c>
      <c r="L18" s="167">
        <v>880</v>
      </c>
      <c r="M18" s="167">
        <v>488</v>
      </c>
      <c r="N18" s="167">
        <v>392</v>
      </c>
      <c r="O18" s="167">
        <v>886</v>
      </c>
      <c r="P18" s="167">
        <v>486</v>
      </c>
      <c r="Q18" s="168">
        <v>400</v>
      </c>
      <c r="R18" s="276" t="s">
        <v>49</v>
      </c>
      <c r="S18" s="277"/>
      <c r="T18" s="161">
        <v>0</v>
      </c>
      <c r="U18" s="160">
        <v>105</v>
      </c>
      <c r="V18" s="161">
        <v>51</v>
      </c>
      <c r="W18" s="161">
        <v>54</v>
      </c>
      <c r="X18" s="161">
        <v>39</v>
      </c>
      <c r="Y18" s="161">
        <v>21</v>
      </c>
      <c r="Z18" s="161">
        <v>18</v>
      </c>
      <c r="AA18" s="161">
        <v>30</v>
      </c>
      <c r="AB18" s="161">
        <v>13</v>
      </c>
      <c r="AC18" s="161">
        <v>17</v>
      </c>
      <c r="AD18" s="161">
        <v>15</v>
      </c>
      <c r="AE18" s="161">
        <v>9</v>
      </c>
      <c r="AF18" s="161">
        <v>6</v>
      </c>
      <c r="AG18" s="161">
        <v>21</v>
      </c>
      <c r="AH18" s="161">
        <v>8</v>
      </c>
      <c r="AI18" s="162">
        <v>13</v>
      </c>
    </row>
    <row r="19" spans="1:35" ht="15.75" customHeight="1">
      <c r="A19" s="276" t="s">
        <v>50</v>
      </c>
      <c r="B19" s="277"/>
      <c r="C19" s="166">
        <v>2074</v>
      </c>
      <c r="D19" s="167">
        <v>990</v>
      </c>
      <c r="E19" s="167">
        <v>1084</v>
      </c>
      <c r="F19" s="167">
        <v>2074</v>
      </c>
      <c r="G19" s="167">
        <v>990</v>
      </c>
      <c r="H19" s="167">
        <v>1084</v>
      </c>
      <c r="I19" s="167">
        <v>712</v>
      </c>
      <c r="J19" s="167">
        <v>352</v>
      </c>
      <c r="K19" s="167">
        <v>360</v>
      </c>
      <c r="L19" s="167">
        <v>662</v>
      </c>
      <c r="M19" s="167">
        <v>314</v>
      </c>
      <c r="N19" s="167">
        <v>348</v>
      </c>
      <c r="O19" s="167">
        <v>700</v>
      </c>
      <c r="P19" s="167">
        <v>324</v>
      </c>
      <c r="Q19" s="168">
        <v>376</v>
      </c>
      <c r="R19" s="276" t="s">
        <v>50</v>
      </c>
      <c r="S19" s="277"/>
      <c r="T19" s="161">
        <v>0</v>
      </c>
      <c r="U19" s="160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2">
        <v>0</v>
      </c>
    </row>
    <row r="20" spans="1:35" ht="15.75" customHeight="1">
      <c r="A20" s="276" t="s">
        <v>51</v>
      </c>
      <c r="B20" s="277"/>
      <c r="C20" s="166">
        <v>1779</v>
      </c>
      <c r="D20" s="167">
        <v>961</v>
      </c>
      <c r="E20" s="167">
        <v>818</v>
      </c>
      <c r="F20" s="167">
        <v>1678</v>
      </c>
      <c r="G20" s="167">
        <v>900</v>
      </c>
      <c r="H20" s="167">
        <v>778</v>
      </c>
      <c r="I20" s="167">
        <v>532</v>
      </c>
      <c r="J20" s="167">
        <v>284</v>
      </c>
      <c r="K20" s="167">
        <v>248</v>
      </c>
      <c r="L20" s="167">
        <v>595</v>
      </c>
      <c r="M20" s="167">
        <v>305</v>
      </c>
      <c r="N20" s="167">
        <v>290</v>
      </c>
      <c r="O20" s="167">
        <v>551</v>
      </c>
      <c r="P20" s="167">
        <v>311</v>
      </c>
      <c r="Q20" s="168">
        <v>240</v>
      </c>
      <c r="R20" s="276" t="s">
        <v>51</v>
      </c>
      <c r="S20" s="277"/>
      <c r="T20" s="161">
        <v>0</v>
      </c>
      <c r="U20" s="160">
        <v>101</v>
      </c>
      <c r="V20" s="161">
        <v>61</v>
      </c>
      <c r="W20" s="161">
        <v>40</v>
      </c>
      <c r="X20" s="161">
        <v>25</v>
      </c>
      <c r="Y20" s="161">
        <v>14</v>
      </c>
      <c r="Z20" s="161">
        <v>11</v>
      </c>
      <c r="AA20" s="161">
        <v>30</v>
      </c>
      <c r="AB20" s="161">
        <v>17</v>
      </c>
      <c r="AC20" s="161">
        <v>13</v>
      </c>
      <c r="AD20" s="161">
        <v>25</v>
      </c>
      <c r="AE20" s="161">
        <v>16</v>
      </c>
      <c r="AF20" s="161">
        <v>9</v>
      </c>
      <c r="AG20" s="161">
        <v>21</v>
      </c>
      <c r="AH20" s="161">
        <v>14</v>
      </c>
      <c r="AI20" s="162">
        <v>7</v>
      </c>
    </row>
    <row r="21" spans="1:35" ht="15.75" customHeight="1">
      <c r="A21" s="276" t="s">
        <v>52</v>
      </c>
      <c r="B21" s="277"/>
      <c r="C21" s="166">
        <v>1106</v>
      </c>
      <c r="D21" s="167">
        <v>862</v>
      </c>
      <c r="E21" s="167">
        <v>244</v>
      </c>
      <c r="F21" s="167">
        <v>1106</v>
      </c>
      <c r="G21" s="167">
        <v>862</v>
      </c>
      <c r="H21" s="167">
        <v>244</v>
      </c>
      <c r="I21" s="167">
        <v>381</v>
      </c>
      <c r="J21" s="167">
        <v>298</v>
      </c>
      <c r="K21" s="167">
        <v>83</v>
      </c>
      <c r="L21" s="167">
        <v>342</v>
      </c>
      <c r="M21" s="167">
        <v>270</v>
      </c>
      <c r="N21" s="167">
        <v>72</v>
      </c>
      <c r="O21" s="167">
        <v>383</v>
      </c>
      <c r="P21" s="167">
        <v>294</v>
      </c>
      <c r="Q21" s="168">
        <v>89</v>
      </c>
      <c r="R21" s="276" t="s">
        <v>52</v>
      </c>
      <c r="S21" s="277"/>
      <c r="T21" s="161">
        <v>0</v>
      </c>
      <c r="U21" s="160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2">
        <v>0</v>
      </c>
    </row>
    <row r="22" spans="1:35" ht="15.75" customHeight="1">
      <c r="A22" s="276" t="s">
        <v>53</v>
      </c>
      <c r="B22" s="277"/>
      <c r="C22" s="166">
        <v>2031</v>
      </c>
      <c r="D22" s="167">
        <v>1096</v>
      </c>
      <c r="E22" s="167">
        <v>935</v>
      </c>
      <c r="F22" s="167">
        <v>2031</v>
      </c>
      <c r="G22" s="167">
        <v>1096</v>
      </c>
      <c r="H22" s="167">
        <v>935</v>
      </c>
      <c r="I22" s="167">
        <v>682</v>
      </c>
      <c r="J22" s="167">
        <v>373</v>
      </c>
      <c r="K22" s="167">
        <v>309</v>
      </c>
      <c r="L22" s="167">
        <v>672</v>
      </c>
      <c r="M22" s="167">
        <v>365</v>
      </c>
      <c r="N22" s="167">
        <v>307</v>
      </c>
      <c r="O22" s="167">
        <v>677</v>
      </c>
      <c r="P22" s="167">
        <v>358</v>
      </c>
      <c r="Q22" s="168">
        <v>319</v>
      </c>
      <c r="R22" s="276" t="s">
        <v>53</v>
      </c>
      <c r="S22" s="277"/>
      <c r="T22" s="161">
        <v>0</v>
      </c>
      <c r="U22" s="160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2">
        <v>0</v>
      </c>
    </row>
    <row r="23" spans="1:35" ht="15.75" customHeight="1">
      <c r="A23" s="276" t="s">
        <v>54</v>
      </c>
      <c r="B23" s="277"/>
      <c r="C23" s="166">
        <v>1082</v>
      </c>
      <c r="D23" s="167">
        <v>533</v>
      </c>
      <c r="E23" s="167">
        <v>549</v>
      </c>
      <c r="F23" s="167">
        <v>1082</v>
      </c>
      <c r="G23" s="167">
        <v>533</v>
      </c>
      <c r="H23" s="167">
        <v>549</v>
      </c>
      <c r="I23" s="167">
        <v>398</v>
      </c>
      <c r="J23" s="167">
        <v>187</v>
      </c>
      <c r="K23" s="167">
        <v>211</v>
      </c>
      <c r="L23" s="167">
        <v>377</v>
      </c>
      <c r="M23" s="167">
        <v>190</v>
      </c>
      <c r="N23" s="167">
        <v>187</v>
      </c>
      <c r="O23" s="167">
        <v>307</v>
      </c>
      <c r="P23" s="167">
        <v>156</v>
      </c>
      <c r="Q23" s="168">
        <v>151</v>
      </c>
      <c r="R23" s="276" t="s">
        <v>54</v>
      </c>
      <c r="S23" s="277"/>
      <c r="T23" s="161">
        <v>0</v>
      </c>
      <c r="U23" s="160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2">
        <v>0</v>
      </c>
    </row>
    <row r="24" spans="1:35" ht="15.75" customHeight="1">
      <c r="A24" s="276" t="s">
        <v>167</v>
      </c>
      <c r="B24" s="277"/>
      <c r="C24" s="166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8">
        <v>0</v>
      </c>
      <c r="R24" s="276" t="s">
        <v>167</v>
      </c>
      <c r="S24" s="277"/>
      <c r="T24" s="161">
        <v>0</v>
      </c>
      <c r="U24" s="160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2">
        <v>0</v>
      </c>
    </row>
    <row r="25" spans="1:35" ht="15.75" customHeight="1">
      <c r="A25" s="276" t="s">
        <v>174</v>
      </c>
      <c r="B25" s="277"/>
      <c r="C25" s="166">
        <v>925</v>
      </c>
      <c r="D25" s="167">
        <v>418</v>
      </c>
      <c r="E25" s="167">
        <v>507</v>
      </c>
      <c r="F25" s="167">
        <v>925</v>
      </c>
      <c r="G25" s="167">
        <v>418</v>
      </c>
      <c r="H25" s="167">
        <v>507</v>
      </c>
      <c r="I25" s="167">
        <v>343</v>
      </c>
      <c r="J25" s="167">
        <v>164</v>
      </c>
      <c r="K25" s="167">
        <v>179</v>
      </c>
      <c r="L25" s="167">
        <v>297</v>
      </c>
      <c r="M25" s="167">
        <v>141</v>
      </c>
      <c r="N25" s="167">
        <v>156</v>
      </c>
      <c r="O25" s="167">
        <v>285</v>
      </c>
      <c r="P25" s="167">
        <v>113</v>
      </c>
      <c r="Q25" s="168">
        <v>172</v>
      </c>
      <c r="R25" s="276" t="s">
        <v>174</v>
      </c>
      <c r="S25" s="277"/>
      <c r="T25" s="161">
        <v>0</v>
      </c>
      <c r="U25" s="160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61">
        <v>0</v>
      </c>
      <c r="AI25" s="162">
        <v>0</v>
      </c>
    </row>
    <row r="26" spans="1:35" ht="15.75" customHeight="1">
      <c r="A26" s="41" t="s">
        <v>36</v>
      </c>
      <c r="B26" s="42" t="s">
        <v>2</v>
      </c>
      <c r="C26" s="166">
        <v>51</v>
      </c>
      <c r="D26" s="167">
        <v>38</v>
      </c>
      <c r="E26" s="167">
        <v>13</v>
      </c>
      <c r="F26" s="184" t="s">
        <v>168</v>
      </c>
      <c r="G26" s="184" t="s">
        <v>163</v>
      </c>
      <c r="H26" s="184" t="s">
        <v>163</v>
      </c>
      <c r="I26" s="184" t="s">
        <v>163</v>
      </c>
      <c r="J26" s="184" t="s">
        <v>163</v>
      </c>
      <c r="K26" s="184" t="s">
        <v>163</v>
      </c>
      <c r="L26" s="184" t="s">
        <v>163</v>
      </c>
      <c r="M26" s="184" t="s">
        <v>163</v>
      </c>
      <c r="N26" s="184" t="s">
        <v>163</v>
      </c>
      <c r="O26" s="184" t="s">
        <v>163</v>
      </c>
      <c r="P26" s="184" t="s">
        <v>163</v>
      </c>
      <c r="Q26" s="185" t="s">
        <v>163</v>
      </c>
      <c r="R26" s="41" t="s">
        <v>36</v>
      </c>
      <c r="S26" s="42" t="s">
        <v>2</v>
      </c>
      <c r="T26" s="161">
        <v>0</v>
      </c>
      <c r="U26" s="160">
        <v>51</v>
      </c>
      <c r="V26" s="161">
        <v>38</v>
      </c>
      <c r="W26" s="161">
        <v>13</v>
      </c>
      <c r="X26" s="161">
        <v>10</v>
      </c>
      <c r="Y26" s="161">
        <v>7</v>
      </c>
      <c r="Z26" s="161">
        <v>3</v>
      </c>
      <c r="AA26" s="161">
        <v>11</v>
      </c>
      <c r="AB26" s="161">
        <v>8</v>
      </c>
      <c r="AC26" s="161">
        <v>3</v>
      </c>
      <c r="AD26" s="161">
        <v>17</v>
      </c>
      <c r="AE26" s="161">
        <v>13</v>
      </c>
      <c r="AF26" s="161">
        <v>4</v>
      </c>
      <c r="AG26" s="161">
        <v>13</v>
      </c>
      <c r="AH26" s="161">
        <v>10</v>
      </c>
      <c r="AI26" s="162">
        <v>3</v>
      </c>
    </row>
    <row r="27" spans="1:35" ht="15.75" customHeight="1">
      <c r="A27" s="41" t="s">
        <v>37</v>
      </c>
      <c r="B27" s="42" t="s">
        <v>3</v>
      </c>
      <c r="C27" s="166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8">
        <v>0</v>
      </c>
      <c r="R27" s="41" t="s">
        <v>37</v>
      </c>
      <c r="S27" s="42" t="s">
        <v>3</v>
      </c>
      <c r="T27" s="161">
        <v>0</v>
      </c>
      <c r="U27" s="160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2">
        <v>0</v>
      </c>
    </row>
    <row r="28" spans="1:35" ht="15.75" customHeight="1">
      <c r="A28" s="41"/>
      <c r="B28" s="42" t="s">
        <v>4</v>
      </c>
      <c r="C28" s="166">
        <v>702</v>
      </c>
      <c r="D28" s="167">
        <v>303</v>
      </c>
      <c r="E28" s="167">
        <v>399</v>
      </c>
      <c r="F28" s="167">
        <v>702</v>
      </c>
      <c r="G28" s="167">
        <v>303</v>
      </c>
      <c r="H28" s="167">
        <v>399</v>
      </c>
      <c r="I28" s="167">
        <v>241</v>
      </c>
      <c r="J28" s="167">
        <v>104</v>
      </c>
      <c r="K28" s="167">
        <v>137</v>
      </c>
      <c r="L28" s="167">
        <v>233</v>
      </c>
      <c r="M28" s="167">
        <v>103</v>
      </c>
      <c r="N28" s="167">
        <v>130</v>
      </c>
      <c r="O28" s="167">
        <v>228</v>
      </c>
      <c r="P28" s="167">
        <v>96</v>
      </c>
      <c r="Q28" s="168">
        <v>132</v>
      </c>
      <c r="R28" s="41"/>
      <c r="S28" s="42" t="s">
        <v>4</v>
      </c>
      <c r="T28" s="161">
        <v>0</v>
      </c>
      <c r="U28" s="160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2">
        <v>0</v>
      </c>
    </row>
    <row r="29" spans="1:35" ht="15.75" customHeight="1">
      <c r="A29" s="41"/>
      <c r="B29" s="42" t="s">
        <v>5</v>
      </c>
      <c r="C29" s="166">
        <v>947</v>
      </c>
      <c r="D29" s="167">
        <v>463</v>
      </c>
      <c r="E29" s="167">
        <v>484</v>
      </c>
      <c r="F29" s="167">
        <v>947</v>
      </c>
      <c r="G29" s="167">
        <v>463</v>
      </c>
      <c r="H29" s="167">
        <v>484</v>
      </c>
      <c r="I29" s="167">
        <v>322</v>
      </c>
      <c r="J29" s="167">
        <v>149</v>
      </c>
      <c r="K29" s="167">
        <v>173</v>
      </c>
      <c r="L29" s="167">
        <v>313</v>
      </c>
      <c r="M29" s="167">
        <v>166</v>
      </c>
      <c r="N29" s="167">
        <v>147</v>
      </c>
      <c r="O29" s="167">
        <v>312</v>
      </c>
      <c r="P29" s="167">
        <v>148</v>
      </c>
      <c r="Q29" s="168">
        <v>164</v>
      </c>
      <c r="R29" s="41"/>
      <c r="S29" s="42" t="s">
        <v>5</v>
      </c>
      <c r="T29" s="161">
        <v>0</v>
      </c>
      <c r="U29" s="160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2">
        <v>0</v>
      </c>
    </row>
    <row r="30" spans="1:35" ht="15.75" customHeight="1">
      <c r="A30" s="41"/>
      <c r="B30" s="42" t="s">
        <v>6</v>
      </c>
      <c r="C30" s="166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8">
        <v>0</v>
      </c>
      <c r="R30" s="41"/>
      <c r="S30" s="42" t="s">
        <v>6</v>
      </c>
      <c r="T30" s="161">
        <v>0</v>
      </c>
      <c r="U30" s="160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2">
        <v>0</v>
      </c>
    </row>
    <row r="31" spans="1:35" ht="15.75" customHeight="1">
      <c r="A31" s="41" t="s">
        <v>38</v>
      </c>
      <c r="B31" s="42" t="s">
        <v>7</v>
      </c>
      <c r="C31" s="166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8">
        <v>0</v>
      </c>
      <c r="R31" s="41" t="s">
        <v>38</v>
      </c>
      <c r="S31" s="42" t="s">
        <v>7</v>
      </c>
      <c r="T31" s="161">
        <v>0</v>
      </c>
      <c r="U31" s="160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2">
        <v>0</v>
      </c>
    </row>
    <row r="32" spans="1:35" ht="15.75" customHeight="1">
      <c r="A32" s="41"/>
      <c r="B32" s="42" t="s">
        <v>8</v>
      </c>
      <c r="C32" s="166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8">
        <v>0</v>
      </c>
      <c r="R32" s="41"/>
      <c r="S32" s="42" t="s">
        <v>8</v>
      </c>
      <c r="T32" s="161">
        <v>0</v>
      </c>
      <c r="U32" s="160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2">
        <v>0</v>
      </c>
    </row>
    <row r="33" spans="1:35" ht="15.75" customHeight="1">
      <c r="A33" s="41"/>
      <c r="B33" s="42" t="s">
        <v>9</v>
      </c>
      <c r="C33" s="166">
        <v>753</v>
      </c>
      <c r="D33" s="167">
        <v>212</v>
      </c>
      <c r="E33" s="167">
        <v>541</v>
      </c>
      <c r="F33" s="167">
        <v>753</v>
      </c>
      <c r="G33" s="167">
        <v>212</v>
      </c>
      <c r="H33" s="167">
        <v>541</v>
      </c>
      <c r="I33" s="167">
        <v>269</v>
      </c>
      <c r="J33" s="167">
        <v>82</v>
      </c>
      <c r="K33" s="167">
        <v>187</v>
      </c>
      <c r="L33" s="167">
        <v>252</v>
      </c>
      <c r="M33" s="167">
        <v>66</v>
      </c>
      <c r="N33" s="167">
        <v>186</v>
      </c>
      <c r="O33" s="167">
        <v>232</v>
      </c>
      <c r="P33" s="167">
        <v>64</v>
      </c>
      <c r="Q33" s="168">
        <v>168</v>
      </c>
      <c r="R33" s="41"/>
      <c r="S33" s="42" t="s">
        <v>9</v>
      </c>
      <c r="T33" s="161">
        <v>0</v>
      </c>
      <c r="U33" s="160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2">
        <v>0</v>
      </c>
    </row>
    <row r="34" spans="1:35" ht="15.75" customHeight="1">
      <c r="A34" s="41" t="s">
        <v>39</v>
      </c>
      <c r="B34" s="42" t="s">
        <v>10</v>
      </c>
      <c r="C34" s="166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8">
        <v>0</v>
      </c>
      <c r="R34" s="41"/>
      <c r="S34" s="42" t="s">
        <v>10</v>
      </c>
      <c r="T34" s="161">
        <v>0</v>
      </c>
      <c r="U34" s="160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2">
        <v>0</v>
      </c>
    </row>
    <row r="35" spans="1:35" ht="15.75" customHeight="1">
      <c r="A35" s="41"/>
      <c r="B35" s="42" t="s">
        <v>11</v>
      </c>
      <c r="C35" s="166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8">
        <v>0</v>
      </c>
      <c r="R35" s="41"/>
      <c r="S35" s="42" t="s">
        <v>11</v>
      </c>
      <c r="T35" s="161">
        <v>0</v>
      </c>
      <c r="U35" s="160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2">
        <v>0</v>
      </c>
    </row>
    <row r="36" spans="1:35" ht="15.75" customHeight="1">
      <c r="A36" s="41" t="s">
        <v>40</v>
      </c>
      <c r="B36" s="42" t="s">
        <v>12</v>
      </c>
      <c r="C36" s="166">
        <v>717</v>
      </c>
      <c r="D36" s="167">
        <v>252</v>
      </c>
      <c r="E36" s="167">
        <v>465</v>
      </c>
      <c r="F36" s="167">
        <v>717</v>
      </c>
      <c r="G36" s="167">
        <v>252</v>
      </c>
      <c r="H36" s="167">
        <v>465</v>
      </c>
      <c r="I36" s="167">
        <v>247</v>
      </c>
      <c r="J36" s="167">
        <v>91</v>
      </c>
      <c r="K36" s="167">
        <v>156</v>
      </c>
      <c r="L36" s="167">
        <v>241</v>
      </c>
      <c r="M36" s="167">
        <v>84</v>
      </c>
      <c r="N36" s="167">
        <v>157</v>
      </c>
      <c r="O36" s="167">
        <v>229</v>
      </c>
      <c r="P36" s="167">
        <v>77</v>
      </c>
      <c r="Q36" s="168">
        <v>152</v>
      </c>
      <c r="R36" s="41" t="s">
        <v>40</v>
      </c>
      <c r="S36" s="42" t="s">
        <v>12</v>
      </c>
      <c r="T36" s="161">
        <v>0</v>
      </c>
      <c r="U36" s="160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2">
        <v>0</v>
      </c>
    </row>
    <row r="37" spans="1:35" ht="15.75" customHeight="1">
      <c r="A37" s="41"/>
      <c r="B37" s="42" t="s">
        <v>13</v>
      </c>
      <c r="C37" s="166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8">
        <v>0</v>
      </c>
      <c r="R37" s="41"/>
      <c r="S37" s="42" t="s">
        <v>13</v>
      </c>
      <c r="T37" s="161">
        <v>0</v>
      </c>
      <c r="U37" s="160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2">
        <v>0</v>
      </c>
    </row>
    <row r="38" spans="1:35" ht="15.75" customHeight="1">
      <c r="A38" s="82" t="s">
        <v>41</v>
      </c>
      <c r="B38" s="42" t="s">
        <v>14</v>
      </c>
      <c r="C38" s="166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8">
        <v>0</v>
      </c>
      <c r="R38" s="41" t="s">
        <v>41</v>
      </c>
      <c r="S38" s="42" t="s">
        <v>14</v>
      </c>
      <c r="T38" s="161">
        <v>0</v>
      </c>
      <c r="U38" s="160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2">
        <v>0</v>
      </c>
    </row>
    <row r="39" spans="1:35" ht="15.75" customHeight="1">
      <c r="A39" s="41"/>
      <c r="B39" s="42" t="s">
        <v>15</v>
      </c>
      <c r="C39" s="166">
        <v>629</v>
      </c>
      <c r="D39" s="167">
        <v>608</v>
      </c>
      <c r="E39" s="167">
        <v>21</v>
      </c>
      <c r="F39" s="167">
        <v>629</v>
      </c>
      <c r="G39" s="167">
        <v>608</v>
      </c>
      <c r="H39" s="167">
        <v>21</v>
      </c>
      <c r="I39" s="167">
        <v>223</v>
      </c>
      <c r="J39" s="167">
        <v>218</v>
      </c>
      <c r="K39" s="167">
        <v>5</v>
      </c>
      <c r="L39" s="167">
        <v>216</v>
      </c>
      <c r="M39" s="167">
        <v>206</v>
      </c>
      <c r="N39" s="167">
        <v>10</v>
      </c>
      <c r="O39" s="167">
        <v>190</v>
      </c>
      <c r="P39" s="167">
        <v>184</v>
      </c>
      <c r="Q39" s="168">
        <v>6</v>
      </c>
      <c r="R39" s="41"/>
      <c r="S39" s="42" t="s">
        <v>15</v>
      </c>
      <c r="T39" s="161">
        <v>0</v>
      </c>
      <c r="U39" s="160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2">
        <v>0</v>
      </c>
    </row>
    <row r="40" spans="1:35" ht="15.75" customHeight="1">
      <c r="A40" s="41"/>
      <c r="B40" s="42" t="s">
        <v>16</v>
      </c>
      <c r="C40" s="166">
        <v>767</v>
      </c>
      <c r="D40" s="167">
        <v>464</v>
      </c>
      <c r="E40" s="167">
        <v>303</v>
      </c>
      <c r="F40" s="167">
        <v>767</v>
      </c>
      <c r="G40" s="167">
        <v>464</v>
      </c>
      <c r="H40" s="167">
        <v>303</v>
      </c>
      <c r="I40" s="167">
        <v>280</v>
      </c>
      <c r="J40" s="167">
        <v>173</v>
      </c>
      <c r="K40" s="167">
        <v>107</v>
      </c>
      <c r="L40" s="167">
        <v>254</v>
      </c>
      <c r="M40" s="167">
        <v>165</v>
      </c>
      <c r="N40" s="167">
        <v>89</v>
      </c>
      <c r="O40" s="167">
        <v>233</v>
      </c>
      <c r="P40" s="167">
        <v>126</v>
      </c>
      <c r="Q40" s="168">
        <v>107</v>
      </c>
      <c r="R40" s="41"/>
      <c r="S40" s="42" t="s">
        <v>16</v>
      </c>
      <c r="T40" s="161">
        <v>0</v>
      </c>
      <c r="U40" s="160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2">
        <v>0</v>
      </c>
    </row>
    <row r="41" spans="1:35" ht="15.75" customHeight="1">
      <c r="A41" s="41"/>
      <c r="B41" s="42" t="s">
        <v>17</v>
      </c>
      <c r="C41" s="166">
        <v>953</v>
      </c>
      <c r="D41" s="167">
        <v>851</v>
      </c>
      <c r="E41" s="167">
        <v>102</v>
      </c>
      <c r="F41" s="167">
        <v>953</v>
      </c>
      <c r="G41" s="167">
        <v>851</v>
      </c>
      <c r="H41" s="167">
        <v>102</v>
      </c>
      <c r="I41" s="167">
        <v>304</v>
      </c>
      <c r="J41" s="167">
        <v>268</v>
      </c>
      <c r="K41" s="167">
        <v>36</v>
      </c>
      <c r="L41" s="167">
        <v>311</v>
      </c>
      <c r="M41" s="167">
        <v>277</v>
      </c>
      <c r="N41" s="167">
        <v>34</v>
      </c>
      <c r="O41" s="167">
        <v>338</v>
      </c>
      <c r="P41" s="167">
        <v>306</v>
      </c>
      <c r="Q41" s="168">
        <v>32</v>
      </c>
      <c r="R41" s="41"/>
      <c r="S41" s="42" t="s">
        <v>17</v>
      </c>
      <c r="T41" s="161">
        <v>0</v>
      </c>
      <c r="U41" s="160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2">
        <v>0</v>
      </c>
    </row>
    <row r="42" spans="1:35" ht="15.75" customHeight="1">
      <c r="A42" s="41" t="s">
        <v>42</v>
      </c>
      <c r="B42" s="42" t="s">
        <v>18</v>
      </c>
      <c r="C42" s="166">
        <v>224</v>
      </c>
      <c r="D42" s="167">
        <v>179</v>
      </c>
      <c r="E42" s="167">
        <v>45</v>
      </c>
      <c r="F42" s="167">
        <v>224</v>
      </c>
      <c r="G42" s="167">
        <v>179</v>
      </c>
      <c r="H42" s="167">
        <v>45</v>
      </c>
      <c r="I42" s="167">
        <v>76</v>
      </c>
      <c r="J42" s="167">
        <v>58</v>
      </c>
      <c r="K42" s="167">
        <v>18</v>
      </c>
      <c r="L42" s="167">
        <v>71</v>
      </c>
      <c r="M42" s="167">
        <v>54</v>
      </c>
      <c r="N42" s="167">
        <v>17</v>
      </c>
      <c r="O42" s="167">
        <v>77</v>
      </c>
      <c r="P42" s="167">
        <v>67</v>
      </c>
      <c r="Q42" s="168">
        <v>10</v>
      </c>
      <c r="R42" s="41" t="s">
        <v>42</v>
      </c>
      <c r="S42" s="42" t="s">
        <v>18</v>
      </c>
      <c r="T42" s="161">
        <v>0</v>
      </c>
      <c r="U42" s="160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2">
        <v>0</v>
      </c>
    </row>
    <row r="43" spans="1:35" ht="15.75" customHeight="1">
      <c r="A43" s="41"/>
      <c r="B43" s="42" t="s">
        <v>19</v>
      </c>
      <c r="C43" s="166">
        <v>444</v>
      </c>
      <c r="D43" s="167">
        <v>160</v>
      </c>
      <c r="E43" s="167">
        <v>284</v>
      </c>
      <c r="F43" s="167">
        <v>444</v>
      </c>
      <c r="G43" s="167">
        <v>160</v>
      </c>
      <c r="H43" s="167">
        <v>284</v>
      </c>
      <c r="I43" s="167">
        <v>162</v>
      </c>
      <c r="J43" s="167">
        <v>66</v>
      </c>
      <c r="K43" s="167">
        <v>96</v>
      </c>
      <c r="L43" s="167">
        <v>143</v>
      </c>
      <c r="M43" s="167">
        <v>45</v>
      </c>
      <c r="N43" s="167">
        <v>98</v>
      </c>
      <c r="O43" s="167">
        <v>139</v>
      </c>
      <c r="P43" s="167">
        <v>49</v>
      </c>
      <c r="Q43" s="168">
        <v>90</v>
      </c>
      <c r="R43" s="41"/>
      <c r="S43" s="42" t="s">
        <v>19</v>
      </c>
      <c r="T43" s="161">
        <v>0</v>
      </c>
      <c r="U43" s="160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2">
        <v>0</v>
      </c>
    </row>
    <row r="44" spans="1:35" ht="15.75" customHeight="1">
      <c r="A44" s="41"/>
      <c r="B44" s="42" t="s">
        <v>20</v>
      </c>
      <c r="C44" s="166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8">
        <v>0</v>
      </c>
      <c r="R44" s="41"/>
      <c r="S44" s="42" t="s">
        <v>20</v>
      </c>
      <c r="T44" s="161">
        <v>0</v>
      </c>
      <c r="U44" s="160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2">
        <v>0</v>
      </c>
    </row>
    <row r="45" spans="1:35" ht="15.75" customHeight="1">
      <c r="A45" s="41"/>
      <c r="B45" s="42" t="s">
        <v>21</v>
      </c>
      <c r="C45" s="166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8">
        <v>0</v>
      </c>
      <c r="R45" s="41"/>
      <c r="S45" s="42" t="s">
        <v>21</v>
      </c>
      <c r="T45" s="161">
        <v>0</v>
      </c>
      <c r="U45" s="160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2">
        <v>0</v>
      </c>
    </row>
    <row r="46" spans="1:35" ht="15.75" customHeight="1">
      <c r="A46" s="41"/>
      <c r="B46" s="42" t="s">
        <v>22</v>
      </c>
      <c r="C46" s="166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8">
        <v>0</v>
      </c>
      <c r="R46" s="41"/>
      <c r="S46" s="42" t="s">
        <v>22</v>
      </c>
      <c r="T46" s="161">
        <v>0</v>
      </c>
      <c r="U46" s="160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2">
        <v>0</v>
      </c>
    </row>
    <row r="47" spans="1:35" ht="15.75" customHeight="1">
      <c r="A47" s="41"/>
      <c r="B47" s="42" t="s">
        <v>23</v>
      </c>
      <c r="C47" s="166">
        <v>0</v>
      </c>
      <c r="D47" s="167">
        <v>0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8">
        <v>0</v>
      </c>
      <c r="R47" s="41"/>
      <c r="S47" s="42" t="s">
        <v>23</v>
      </c>
      <c r="T47" s="161">
        <v>0</v>
      </c>
      <c r="U47" s="160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  <c r="AE47" s="161">
        <v>0</v>
      </c>
      <c r="AF47" s="161">
        <v>0</v>
      </c>
      <c r="AG47" s="161">
        <v>0</v>
      </c>
      <c r="AH47" s="161">
        <v>0</v>
      </c>
      <c r="AI47" s="162">
        <v>0</v>
      </c>
    </row>
    <row r="48" spans="1:35" ht="15.75" customHeight="1">
      <c r="A48" s="41"/>
      <c r="B48" s="42" t="s">
        <v>24</v>
      </c>
      <c r="C48" s="166">
        <v>143</v>
      </c>
      <c r="D48" s="167">
        <v>88</v>
      </c>
      <c r="E48" s="167">
        <v>55</v>
      </c>
      <c r="F48" s="167">
        <v>143</v>
      </c>
      <c r="G48" s="167">
        <v>88</v>
      </c>
      <c r="H48" s="167">
        <v>55</v>
      </c>
      <c r="I48" s="167">
        <v>51</v>
      </c>
      <c r="J48" s="167">
        <v>27</v>
      </c>
      <c r="K48" s="167">
        <v>24</v>
      </c>
      <c r="L48" s="167">
        <v>52</v>
      </c>
      <c r="M48" s="167">
        <v>32</v>
      </c>
      <c r="N48" s="167">
        <v>20</v>
      </c>
      <c r="O48" s="167">
        <v>40</v>
      </c>
      <c r="P48" s="167">
        <v>29</v>
      </c>
      <c r="Q48" s="168">
        <v>11</v>
      </c>
      <c r="R48" s="41"/>
      <c r="S48" s="42" t="s">
        <v>24</v>
      </c>
      <c r="T48" s="161">
        <v>0</v>
      </c>
      <c r="U48" s="160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2">
        <v>0</v>
      </c>
    </row>
    <row r="49" spans="1:35" ht="15.75" customHeight="1">
      <c r="A49" s="41"/>
      <c r="B49" s="42" t="s">
        <v>25</v>
      </c>
      <c r="C49" s="166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8">
        <v>0</v>
      </c>
      <c r="R49" s="41"/>
      <c r="S49" s="42" t="s">
        <v>25</v>
      </c>
      <c r="T49" s="161">
        <v>0</v>
      </c>
      <c r="U49" s="160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2">
        <v>0</v>
      </c>
    </row>
    <row r="50" spans="1:35" ht="15.75" customHeight="1">
      <c r="A50" s="41"/>
      <c r="B50" s="42" t="s">
        <v>26</v>
      </c>
      <c r="C50" s="166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8">
        <v>0</v>
      </c>
      <c r="R50" s="41"/>
      <c r="S50" s="42" t="s">
        <v>26</v>
      </c>
      <c r="T50" s="161">
        <v>0</v>
      </c>
      <c r="U50" s="160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2">
        <v>0</v>
      </c>
    </row>
    <row r="51" spans="1:35" ht="15.75" customHeight="1">
      <c r="A51" s="41"/>
      <c r="B51" s="42" t="s">
        <v>27</v>
      </c>
      <c r="C51" s="166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8">
        <v>0</v>
      </c>
      <c r="R51" s="41"/>
      <c r="S51" s="42" t="s">
        <v>27</v>
      </c>
      <c r="T51" s="161">
        <v>0</v>
      </c>
      <c r="U51" s="160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  <c r="AG51" s="161">
        <v>0</v>
      </c>
      <c r="AH51" s="161">
        <v>0</v>
      </c>
      <c r="AI51" s="162">
        <v>0</v>
      </c>
    </row>
    <row r="52" spans="1:35" ht="15.75" customHeight="1">
      <c r="A52" s="44"/>
      <c r="B52" s="45" t="s">
        <v>28</v>
      </c>
      <c r="C52" s="169">
        <v>0</v>
      </c>
      <c r="D52" s="170">
        <v>0</v>
      </c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1">
        <v>0</v>
      </c>
      <c r="R52" s="44"/>
      <c r="S52" s="45" t="s">
        <v>28</v>
      </c>
      <c r="T52" s="164">
        <v>0</v>
      </c>
      <c r="U52" s="163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64">
        <v>0</v>
      </c>
      <c r="AG52" s="164">
        <v>0</v>
      </c>
      <c r="AH52" s="164">
        <v>0</v>
      </c>
      <c r="AI52" s="165">
        <v>0</v>
      </c>
    </row>
    <row r="53" spans="1:59" ht="14.25" customHeight="1">
      <c r="A53" s="57"/>
      <c r="B53" s="57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</row>
    <row r="54" spans="1:35" ht="14.25" customHeight="1">
      <c r="A54" s="57"/>
      <c r="B54" s="57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57"/>
      <c r="S54" s="57"/>
      <c r="T54" s="5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</row>
    <row r="55" spans="1:35" ht="12" customHeight="1">
      <c r="A55" s="57"/>
      <c r="B55" s="57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57"/>
      <c r="S55" s="57"/>
      <c r="T55" s="5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</row>
    <row r="56" spans="6:26" ht="21" customHeight="1">
      <c r="F56" s="19" t="s">
        <v>205</v>
      </c>
      <c r="G56" s="19"/>
      <c r="H56" s="19"/>
      <c r="X56" s="19" t="s">
        <v>205</v>
      </c>
      <c r="Y56" s="19"/>
      <c r="Z56" s="19"/>
    </row>
    <row r="57" spans="6:26" ht="14.25" customHeight="1">
      <c r="F57" s="19"/>
      <c r="G57" s="19"/>
      <c r="H57" s="19"/>
      <c r="X57" s="19"/>
      <c r="Y57" s="19"/>
      <c r="Z57" s="19"/>
    </row>
    <row r="58" spans="1:35" ht="14.25" customHeight="1">
      <c r="A58" s="221" t="s">
        <v>80</v>
      </c>
      <c r="B58" s="25"/>
      <c r="C58" s="25"/>
      <c r="D58" s="25"/>
      <c r="E58" s="25"/>
      <c r="F58" s="25"/>
      <c r="G58" s="25"/>
      <c r="H58" s="25"/>
      <c r="I58" s="25"/>
      <c r="J58" s="25"/>
      <c r="K58" s="27"/>
      <c r="L58" s="25"/>
      <c r="M58" s="25"/>
      <c r="N58" s="27"/>
      <c r="O58" s="25"/>
      <c r="P58" s="25"/>
      <c r="Q58" s="222" t="s">
        <v>67</v>
      </c>
      <c r="R58" s="221" t="s">
        <v>80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7"/>
      <c r="AD58" s="25"/>
      <c r="AE58" s="25"/>
      <c r="AF58" s="27"/>
      <c r="AG58" s="25"/>
      <c r="AH58" s="25"/>
      <c r="AI58" s="222" t="s">
        <v>74</v>
      </c>
    </row>
    <row r="59" spans="1:35" s="33" customFormat="1" ht="15.75" customHeight="1">
      <c r="A59" s="269" t="s">
        <v>73</v>
      </c>
      <c r="B59" s="269"/>
      <c r="C59" s="271" t="s">
        <v>245</v>
      </c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70"/>
      <c r="R59" s="269" t="s">
        <v>73</v>
      </c>
      <c r="S59" s="269"/>
      <c r="T59" s="30"/>
      <c r="U59" s="281" t="s">
        <v>245</v>
      </c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70"/>
    </row>
    <row r="60" spans="1:35" s="33" customFormat="1" ht="21" customHeight="1">
      <c r="A60" s="269"/>
      <c r="B60" s="269"/>
      <c r="C60" s="267" t="s">
        <v>29</v>
      </c>
      <c r="D60" s="267" t="s">
        <v>71</v>
      </c>
      <c r="E60" s="267" t="s">
        <v>72</v>
      </c>
      <c r="F60" s="287" t="s">
        <v>249</v>
      </c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75"/>
      <c r="R60" s="269"/>
      <c r="S60" s="269"/>
      <c r="T60" s="108" t="s">
        <v>190</v>
      </c>
      <c r="U60" s="284" t="s">
        <v>250</v>
      </c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83"/>
    </row>
    <row r="61" spans="1:35" s="33" customFormat="1" ht="13.5" customHeight="1">
      <c r="A61" s="269"/>
      <c r="B61" s="269"/>
      <c r="C61" s="269"/>
      <c r="D61" s="269"/>
      <c r="E61" s="269"/>
      <c r="F61" s="269" t="s">
        <v>70</v>
      </c>
      <c r="G61" s="269" t="s">
        <v>71</v>
      </c>
      <c r="H61" s="269" t="s">
        <v>72</v>
      </c>
      <c r="I61" s="284" t="s">
        <v>246</v>
      </c>
      <c r="J61" s="294"/>
      <c r="K61" s="283"/>
      <c r="L61" s="284" t="s">
        <v>247</v>
      </c>
      <c r="M61" s="294"/>
      <c r="N61" s="283"/>
      <c r="O61" s="284" t="s">
        <v>248</v>
      </c>
      <c r="P61" s="294"/>
      <c r="Q61" s="283"/>
      <c r="R61" s="269"/>
      <c r="S61" s="269"/>
      <c r="T61" s="29" t="s">
        <v>96</v>
      </c>
      <c r="U61" s="269" t="s">
        <v>70</v>
      </c>
      <c r="V61" s="269" t="s">
        <v>71</v>
      </c>
      <c r="W61" s="269" t="s">
        <v>72</v>
      </c>
      <c r="X61" s="284" t="s">
        <v>251</v>
      </c>
      <c r="Y61" s="294"/>
      <c r="Z61" s="283"/>
      <c r="AA61" s="284" t="s">
        <v>252</v>
      </c>
      <c r="AB61" s="294"/>
      <c r="AC61" s="283"/>
      <c r="AD61" s="284" t="s">
        <v>253</v>
      </c>
      <c r="AE61" s="294"/>
      <c r="AF61" s="283"/>
      <c r="AG61" s="284" t="s">
        <v>254</v>
      </c>
      <c r="AH61" s="294"/>
      <c r="AI61" s="283"/>
    </row>
    <row r="62" spans="1:35" s="33" customFormat="1" ht="13.5" customHeight="1">
      <c r="A62" s="269"/>
      <c r="B62" s="269"/>
      <c r="C62" s="269"/>
      <c r="D62" s="269"/>
      <c r="E62" s="269"/>
      <c r="F62" s="269"/>
      <c r="G62" s="269"/>
      <c r="H62" s="269"/>
      <c r="I62" s="28" t="s">
        <v>70</v>
      </c>
      <c r="J62" s="28" t="s">
        <v>71</v>
      </c>
      <c r="K62" s="28" t="s">
        <v>72</v>
      </c>
      <c r="L62" s="28" t="s">
        <v>70</v>
      </c>
      <c r="M62" s="28" t="s">
        <v>71</v>
      </c>
      <c r="N62" s="28" t="s">
        <v>72</v>
      </c>
      <c r="O62" s="28" t="s">
        <v>70</v>
      </c>
      <c r="P62" s="28" t="s">
        <v>71</v>
      </c>
      <c r="Q62" s="28" t="s">
        <v>72</v>
      </c>
      <c r="R62" s="269"/>
      <c r="S62" s="269"/>
      <c r="T62" s="107"/>
      <c r="U62" s="269"/>
      <c r="V62" s="269"/>
      <c r="W62" s="269"/>
      <c r="X62" s="28" t="s">
        <v>70</v>
      </c>
      <c r="Y62" s="28" t="s">
        <v>71</v>
      </c>
      <c r="Z62" s="28" t="s">
        <v>72</v>
      </c>
      <c r="AA62" s="28" t="s">
        <v>70</v>
      </c>
      <c r="AB62" s="28" t="s">
        <v>71</v>
      </c>
      <c r="AC62" s="28" t="s">
        <v>72</v>
      </c>
      <c r="AD62" s="28" t="s">
        <v>70</v>
      </c>
      <c r="AE62" s="28" t="s">
        <v>71</v>
      </c>
      <c r="AF62" s="28" t="s">
        <v>72</v>
      </c>
      <c r="AG62" s="28" t="s">
        <v>70</v>
      </c>
      <c r="AH62" s="28" t="s">
        <v>71</v>
      </c>
      <c r="AI62" s="28" t="s">
        <v>72</v>
      </c>
    </row>
    <row r="63" spans="1:35" ht="15.75" customHeight="1">
      <c r="A63" s="276" t="str">
        <f aca="true" t="shared" si="2" ref="A63:A68">A8</f>
        <v>平成１５年度</v>
      </c>
      <c r="B63" s="277"/>
      <c r="C63" s="69">
        <v>32222</v>
      </c>
      <c r="D63" s="70">
        <v>15616</v>
      </c>
      <c r="E63" s="70">
        <v>16606</v>
      </c>
      <c r="F63" s="70">
        <v>31562</v>
      </c>
      <c r="G63" s="70">
        <v>15191</v>
      </c>
      <c r="H63" s="70">
        <v>16371</v>
      </c>
      <c r="I63" s="70">
        <v>10682</v>
      </c>
      <c r="J63" s="70">
        <v>5192</v>
      </c>
      <c r="K63" s="70">
        <v>5490</v>
      </c>
      <c r="L63" s="70">
        <v>10356</v>
      </c>
      <c r="M63" s="70">
        <v>4987</v>
      </c>
      <c r="N63" s="70">
        <v>5369</v>
      </c>
      <c r="O63" s="70">
        <v>10524</v>
      </c>
      <c r="P63" s="70">
        <v>5012</v>
      </c>
      <c r="Q63" s="71">
        <v>5512</v>
      </c>
      <c r="R63" s="276" t="str">
        <f aca="true" t="shared" si="3" ref="R63:R68">R8</f>
        <v>平成１５年度</v>
      </c>
      <c r="S63" s="277"/>
      <c r="T63" s="110" t="s">
        <v>189</v>
      </c>
      <c r="U63" s="69">
        <v>660</v>
      </c>
      <c r="V63" s="70">
        <v>425</v>
      </c>
      <c r="W63" s="70">
        <v>235</v>
      </c>
      <c r="X63" s="70">
        <v>269</v>
      </c>
      <c r="Y63" s="70">
        <v>177</v>
      </c>
      <c r="Z63" s="70">
        <v>92</v>
      </c>
      <c r="AA63" s="70">
        <v>142</v>
      </c>
      <c r="AB63" s="70">
        <v>89</v>
      </c>
      <c r="AC63" s="70">
        <v>53</v>
      </c>
      <c r="AD63" s="70">
        <v>131</v>
      </c>
      <c r="AE63" s="70">
        <v>81</v>
      </c>
      <c r="AF63" s="70">
        <v>50</v>
      </c>
      <c r="AG63" s="70">
        <v>118</v>
      </c>
      <c r="AH63" s="70">
        <v>78</v>
      </c>
      <c r="AI63" s="71">
        <v>40</v>
      </c>
    </row>
    <row r="64" spans="1:35" ht="15.75" customHeight="1">
      <c r="A64" s="276" t="str">
        <f t="shared" si="2"/>
        <v>平成１６年度</v>
      </c>
      <c r="B64" s="277"/>
      <c r="C64" s="69">
        <v>31388</v>
      </c>
      <c r="D64" s="70">
        <v>15412</v>
      </c>
      <c r="E64" s="70">
        <v>15976</v>
      </c>
      <c r="F64" s="70">
        <v>30712</v>
      </c>
      <c r="G64" s="70">
        <v>14994</v>
      </c>
      <c r="H64" s="70">
        <v>15718</v>
      </c>
      <c r="I64" s="70">
        <v>10373</v>
      </c>
      <c r="J64" s="70">
        <v>5212</v>
      </c>
      <c r="K64" s="70">
        <v>5161</v>
      </c>
      <c r="L64" s="70">
        <v>10261</v>
      </c>
      <c r="M64" s="70">
        <v>4925</v>
      </c>
      <c r="N64" s="70">
        <v>5336</v>
      </c>
      <c r="O64" s="70">
        <v>10078</v>
      </c>
      <c r="P64" s="70">
        <v>4857</v>
      </c>
      <c r="Q64" s="71">
        <v>5221</v>
      </c>
      <c r="R64" s="276" t="str">
        <f t="shared" si="3"/>
        <v>平成１６年度</v>
      </c>
      <c r="S64" s="277"/>
      <c r="T64" s="110" t="s">
        <v>168</v>
      </c>
      <c r="U64" s="69">
        <v>676</v>
      </c>
      <c r="V64" s="70">
        <v>418</v>
      </c>
      <c r="W64" s="70">
        <v>258</v>
      </c>
      <c r="X64" s="70">
        <v>264</v>
      </c>
      <c r="Y64" s="70">
        <v>165</v>
      </c>
      <c r="Z64" s="70">
        <v>99</v>
      </c>
      <c r="AA64" s="70">
        <v>155</v>
      </c>
      <c r="AB64" s="70">
        <v>95</v>
      </c>
      <c r="AC64" s="70">
        <v>60</v>
      </c>
      <c r="AD64" s="70">
        <v>139</v>
      </c>
      <c r="AE64" s="70">
        <v>85</v>
      </c>
      <c r="AF64" s="70">
        <v>54</v>
      </c>
      <c r="AG64" s="70">
        <v>118</v>
      </c>
      <c r="AH64" s="70">
        <v>73</v>
      </c>
      <c r="AI64" s="71">
        <v>45</v>
      </c>
    </row>
    <row r="65" spans="1:35" ht="15.75" customHeight="1">
      <c r="A65" s="276" t="str">
        <f t="shared" si="2"/>
        <v>平成１７年度</v>
      </c>
      <c r="B65" s="277"/>
      <c r="C65" s="69">
        <v>30722</v>
      </c>
      <c r="D65" s="70">
        <v>15245</v>
      </c>
      <c r="E65" s="70">
        <v>15477</v>
      </c>
      <c r="F65" s="70">
        <v>30012</v>
      </c>
      <c r="G65" s="70">
        <v>14798</v>
      </c>
      <c r="H65" s="70">
        <v>15214</v>
      </c>
      <c r="I65" s="70">
        <v>10152</v>
      </c>
      <c r="J65" s="70">
        <v>5083</v>
      </c>
      <c r="K65" s="70">
        <v>5069</v>
      </c>
      <c r="L65" s="70">
        <v>9879</v>
      </c>
      <c r="M65" s="70">
        <v>4925</v>
      </c>
      <c r="N65" s="70">
        <v>4954</v>
      </c>
      <c r="O65" s="70">
        <v>9981</v>
      </c>
      <c r="P65" s="70">
        <v>4790</v>
      </c>
      <c r="Q65" s="71">
        <v>5191</v>
      </c>
      <c r="R65" s="276" t="str">
        <f t="shared" si="3"/>
        <v>平成１７年度</v>
      </c>
      <c r="S65" s="277"/>
      <c r="T65" s="110" t="s">
        <v>168</v>
      </c>
      <c r="U65" s="69">
        <v>710</v>
      </c>
      <c r="V65" s="70">
        <v>447</v>
      </c>
      <c r="W65" s="70">
        <v>263</v>
      </c>
      <c r="X65" s="70">
        <v>276</v>
      </c>
      <c r="Y65" s="70">
        <v>177</v>
      </c>
      <c r="Z65" s="70">
        <v>99</v>
      </c>
      <c r="AA65" s="70">
        <v>179</v>
      </c>
      <c r="AB65" s="70">
        <v>113</v>
      </c>
      <c r="AC65" s="70">
        <v>66</v>
      </c>
      <c r="AD65" s="70">
        <v>130</v>
      </c>
      <c r="AE65" s="70">
        <v>80</v>
      </c>
      <c r="AF65" s="70">
        <v>50</v>
      </c>
      <c r="AG65" s="70">
        <v>125</v>
      </c>
      <c r="AH65" s="70">
        <v>77</v>
      </c>
      <c r="AI65" s="71">
        <v>48</v>
      </c>
    </row>
    <row r="66" spans="1:35" ht="15.75" customHeight="1">
      <c r="A66" s="276" t="str">
        <f t="shared" si="2"/>
        <v>平成１８年度</v>
      </c>
      <c r="B66" s="277"/>
      <c r="C66" s="69">
        <v>28700</v>
      </c>
      <c r="D66" s="70">
        <v>14319</v>
      </c>
      <c r="E66" s="70">
        <v>14381</v>
      </c>
      <c r="F66" s="70">
        <v>27996</v>
      </c>
      <c r="G66" s="70">
        <v>13877</v>
      </c>
      <c r="H66" s="70">
        <v>14119</v>
      </c>
      <c r="I66" s="70">
        <v>9388</v>
      </c>
      <c r="J66" s="70">
        <v>4649</v>
      </c>
      <c r="K66" s="70">
        <v>4739</v>
      </c>
      <c r="L66" s="70">
        <v>9069</v>
      </c>
      <c r="M66" s="70">
        <v>4489</v>
      </c>
      <c r="N66" s="70">
        <v>4580</v>
      </c>
      <c r="O66" s="70">
        <v>9539</v>
      </c>
      <c r="P66" s="70">
        <v>4739</v>
      </c>
      <c r="Q66" s="71">
        <v>4800</v>
      </c>
      <c r="R66" s="276" t="str">
        <f t="shared" si="3"/>
        <v>平成１８年度</v>
      </c>
      <c r="S66" s="277"/>
      <c r="T66" s="110" t="s">
        <v>168</v>
      </c>
      <c r="U66" s="69">
        <v>704</v>
      </c>
      <c r="V66" s="70">
        <v>442</v>
      </c>
      <c r="W66" s="70">
        <v>262</v>
      </c>
      <c r="X66" s="70">
        <v>221</v>
      </c>
      <c r="Y66" s="70">
        <v>145</v>
      </c>
      <c r="Z66" s="70">
        <v>76</v>
      </c>
      <c r="AA66" s="70">
        <v>191</v>
      </c>
      <c r="AB66" s="70">
        <v>114</v>
      </c>
      <c r="AC66" s="70">
        <v>77</v>
      </c>
      <c r="AD66" s="70">
        <v>152</v>
      </c>
      <c r="AE66" s="70">
        <v>98</v>
      </c>
      <c r="AF66" s="70">
        <v>54</v>
      </c>
      <c r="AG66" s="70">
        <v>140</v>
      </c>
      <c r="AH66" s="70">
        <v>85</v>
      </c>
      <c r="AI66" s="71">
        <v>55</v>
      </c>
    </row>
    <row r="67" spans="1:35" ht="15.75" customHeight="1">
      <c r="A67" s="292" t="str">
        <f t="shared" si="2"/>
        <v>平成１９年度</v>
      </c>
      <c r="B67" s="299"/>
      <c r="C67" s="69">
        <v>27781</v>
      </c>
      <c r="D67" s="70">
        <v>13834</v>
      </c>
      <c r="E67" s="70">
        <v>13947</v>
      </c>
      <c r="F67" s="70">
        <v>27113</v>
      </c>
      <c r="G67" s="70">
        <v>13428</v>
      </c>
      <c r="H67" s="70">
        <v>13685</v>
      </c>
      <c r="I67" s="70">
        <v>9285</v>
      </c>
      <c r="J67" s="70">
        <v>4629</v>
      </c>
      <c r="K67" s="70">
        <v>4656</v>
      </c>
      <c r="L67" s="70">
        <v>8999</v>
      </c>
      <c r="M67" s="70">
        <v>4426</v>
      </c>
      <c r="N67" s="70">
        <v>4573</v>
      </c>
      <c r="O67" s="70">
        <v>8829</v>
      </c>
      <c r="P67" s="70">
        <v>4373</v>
      </c>
      <c r="Q67" s="71">
        <v>4456</v>
      </c>
      <c r="R67" s="292" t="str">
        <f t="shared" si="3"/>
        <v>平成１９年度</v>
      </c>
      <c r="S67" s="299"/>
      <c r="T67" s="110" t="s">
        <v>168</v>
      </c>
      <c r="U67" s="69">
        <v>668</v>
      </c>
      <c r="V67" s="70">
        <v>406</v>
      </c>
      <c r="W67" s="70">
        <v>262</v>
      </c>
      <c r="X67" s="70">
        <v>225</v>
      </c>
      <c r="Y67" s="70">
        <v>126</v>
      </c>
      <c r="Z67" s="70">
        <v>99</v>
      </c>
      <c r="AA67" s="70">
        <v>150</v>
      </c>
      <c r="AB67" s="70">
        <v>97</v>
      </c>
      <c r="AC67" s="70">
        <v>53</v>
      </c>
      <c r="AD67" s="70">
        <v>162</v>
      </c>
      <c r="AE67" s="70">
        <v>99</v>
      </c>
      <c r="AF67" s="70">
        <v>63</v>
      </c>
      <c r="AG67" s="70">
        <v>131</v>
      </c>
      <c r="AH67" s="70">
        <v>84</v>
      </c>
      <c r="AI67" s="71">
        <v>47</v>
      </c>
    </row>
    <row r="68" spans="1:35" ht="15.75" customHeight="1">
      <c r="A68" s="279" t="str">
        <f t="shared" si="2"/>
        <v>平成２０年度</v>
      </c>
      <c r="B68" s="280"/>
      <c r="C68" s="79">
        <f>SUM(C69:C107)</f>
        <v>27580</v>
      </c>
      <c r="D68" s="80">
        <f>SUM(D69:D107)</f>
        <v>13738</v>
      </c>
      <c r="E68" s="80">
        <f aca="true" t="shared" si="4" ref="E68:Q68">SUM(E69:E107)</f>
        <v>13842</v>
      </c>
      <c r="F68" s="80">
        <f t="shared" si="4"/>
        <v>26812</v>
      </c>
      <c r="G68" s="80">
        <f t="shared" si="4"/>
        <v>13311</v>
      </c>
      <c r="H68" s="80">
        <f t="shared" si="4"/>
        <v>13501</v>
      </c>
      <c r="I68" s="80">
        <f t="shared" si="4"/>
        <v>9202</v>
      </c>
      <c r="J68" s="80">
        <f t="shared" si="4"/>
        <v>4633</v>
      </c>
      <c r="K68" s="80">
        <f t="shared" si="4"/>
        <v>4569</v>
      </c>
      <c r="L68" s="80">
        <f t="shared" si="4"/>
        <v>8860</v>
      </c>
      <c r="M68" s="80">
        <f t="shared" si="4"/>
        <v>4394</v>
      </c>
      <c r="N68" s="80">
        <f t="shared" si="4"/>
        <v>4466</v>
      </c>
      <c r="O68" s="80">
        <f t="shared" si="4"/>
        <v>8750</v>
      </c>
      <c r="P68" s="80">
        <f t="shared" si="4"/>
        <v>4284</v>
      </c>
      <c r="Q68" s="81">
        <f t="shared" si="4"/>
        <v>4466</v>
      </c>
      <c r="R68" s="279" t="str">
        <f t="shared" si="3"/>
        <v>平成２０年度</v>
      </c>
      <c r="S68" s="280"/>
      <c r="T68" s="159" t="s">
        <v>168</v>
      </c>
      <c r="U68" s="79">
        <f aca="true" t="shared" si="5" ref="U68:AI68">SUM(U69:U107)</f>
        <v>768</v>
      </c>
      <c r="V68" s="80">
        <f t="shared" si="5"/>
        <v>427</v>
      </c>
      <c r="W68" s="80">
        <f t="shared" si="5"/>
        <v>341</v>
      </c>
      <c r="X68" s="80">
        <f t="shared" si="5"/>
        <v>331</v>
      </c>
      <c r="Y68" s="80">
        <f t="shared" si="5"/>
        <v>164</v>
      </c>
      <c r="Z68" s="80">
        <f t="shared" si="5"/>
        <v>167</v>
      </c>
      <c r="AA68" s="80">
        <f t="shared" si="5"/>
        <v>166</v>
      </c>
      <c r="AB68" s="80">
        <f t="shared" si="5"/>
        <v>88</v>
      </c>
      <c r="AC68" s="80">
        <f t="shared" si="5"/>
        <v>78</v>
      </c>
      <c r="AD68" s="80">
        <f t="shared" si="5"/>
        <v>130</v>
      </c>
      <c r="AE68" s="80">
        <f t="shared" si="5"/>
        <v>84</v>
      </c>
      <c r="AF68" s="80">
        <f t="shared" si="5"/>
        <v>46</v>
      </c>
      <c r="AG68" s="80">
        <f t="shared" si="5"/>
        <v>141</v>
      </c>
      <c r="AH68" s="80">
        <f t="shared" si="5"/>
        <v>91</v>
      </c>
      <c r="AI68" s="81">
        <f t="shared" si="5"/>
        <v>50</v>
      </c>
    </row>
    <row r="69" spans="1:35" ht="15.75" customHeight="1">
      <c r="A69" s="276" t="s">
        <v>47</v>
      </c>
      <c r="B69" s="277"/>
      <c r="C69" s="175">
        <v>7178</v>
      </c>
      <c r="D69" s="176">
        <v>3392</v>
      </c>
      <c r="E69" s="176">
        <v>3786</v>
      </c>
      <c r="F69" s="176">
        <v>6963</v>
      </c>
      <c r="G69" s="176">
        <v>3248</v>
      </c>
      <c r="H69" s="176">
        <v>3715</v>
      </c>
      <c r="I69" s="176">
        <v>2349</v>
      </c>
      <c r="J69" s="176">
        <v>1126</v>
      </c>
      <c r="K69" s="176">
        <v>1223</v>
      </c>
      <c r="L69" s="176">
        <v>2311</v>
      </c>
      <c r="M69" s="176">
        <v>1049</v>
      </c>
      <c r="N69" s="176">
        <v>1262</v>
      </c>
      <c r="O69" s="176">
        <v>2303</v>
      </c>
      <c r="P69" s="176">
        <v>1073</v>
      </c>
      <c r="Q69" s="177">
        <v>1230</v>
      </c>
      <c r="R69" s="276" t="s">
        <v>47</v>
      </c>
      <c r="S69" s="277"/>
      <c r="T69" s="181"/>
      <c r="U69" s="175">
        <v>215</v>
      </c>
      <c r="V69" s="176">
        <v>144</v>
      </c>
      <c r="W69" s="176">
        <v>71</v>
      </c>
      <c r="X69" s="176">
        <v>37</v>
      </c>
      <c r="Y69" s="176">
        <v>27</v>
      </c>
      <c r="Z69" s="176">
        <v>10</v>
      </c>
      <c r="AA69" s="176">
        <v>67</v>
      </c>
      <c r="AB69" s="176">
        <v>40</v>
      </c>
      <c r="AC69" s="176">
        <v>27</v>
      </c>
      <c r="AD69" s="176">
        <v>44</v>
      </c>
      <c r="AE69" s="176">
        <v>29</v>
      </c>
      <c r="AF69" s="176">
        <v>15</v>
      </c>
      <c r="AG69" s="176">
        <v>67</v>
      </c>
      <c r="AH69" s="176">
        <v>48</v>
      </c>
      <c r="AI69" s="177">
        <v>19</v>
      </c>
    </row>
    <row r="70" spans="1:35" ht="15.75" customHeight="1">
      <c r="A70" s="276" t="s">
        <v>0</v>
      </c>
      <c r="B70" s="277"/>
      <c r="C70" s="175">
        <v>1753</v>
      </c>
      <c r="D70" s="176">
        <v>740</v>
      </c>
      <c r="E70" s="176">
        <v>1013</v>
      </c>
      <c r="F70" s="176">
        <v>1677</v>
      </c>
      <c r="G70" s="176">
        <v>702</v>
      </c>
      <c r="H70" s="176">
        <v>975</v>
      </c>
      <c r="I70" s="176">
        <v>561</v>
      </c>
      <c r="J70" s="176">
        <v>249</v>
      </c>
      <c r="K70" s="176">
        <v>312</v>
      </c>
      <c r="L70" s="176">
        <v>558</v>
      </c>
      <c r="M70" s="176">
        <v>237</v>
      </c>
      <c r="N70" s="176">
        <v>321</v>
      </c>
      <c r="O70" s="176">
        <v>558</v>
      </c>
      <c r="P70" s="176">
        <v>216</v>
      </c>
      <c r="Q70" s="177">
        <v>342</v>
      </c>
      <c r="R70" s="276" t="s">
        <v>0</v>
      </c>
      <c r="S70" s="277"/>
      <c r="T70" s="181"/>
      <c r="U70" s="175">
        <v>76</v>
      </c>
      <c r="V70" s="176">
        <v>38</v>
      </c>
      <c r="W70" s="176">
        <v>38</v>
      </c>
      <c r="X70" s="188" t="s">
        <v>163</v>
      </c>
      <c r="Y70" s="188" t="s">
        <v>163</v>
      </c>
      <c r="Z70" s="188" t="s">
        <v>163</v>
      </c>
      <c r="AA70" s="176">
        <v>28</v>
      </c>
      <c r="AB70" s="176">
        <v>10</v>
      </c>
      <c r="AC70" s="176">
        <v>18</v>
      </c>
      <c r="AD70" s="176">
        <v>29</v>
      </c>
      <c r="AE70" s="176">
        <v>17</v>
      </c>
      <c r="AF70" s="176">
        <v>12</v>
      </c>
      <c r="AG70" s="176">
        <v>19</v>
      </c>
      <c r="AH70" s="176">
        <v>11</v>
      </c>
      <c r="AI70" s="177">
        <v>8</v>
      </c>
    </row>
    <row r="71" spans="1:35" ht="15.75" customHeight="1">
      <c r="A71" s="276" t="s">
        <v>1</v>
      </c>
      <c r="B71" s="277"/>
      <c r="C71" s="175">
        <v>1659</v>
      </c>
      <c r="D71" s="176">
        <v>727</v>
      </c>
      <c r="E71" s="176">
        <v>932</v>
      </c>
      <c r="F71" s="176">
        <v>1439</v>
      </c>
      <c r="G71" s="176">
        <v>632</v>
      </c>
      <c r="H71" s="176">
        <v>807</v>
      </c>
      <c r="I71" s="176">
        <v>482</v>
      </c>
      <c r="J71" s="176">
        <v>217</v>
      </c>
      <c r="K71" s="176">
        <v>265</v>
      </c>
      <c r="L71" s="176">
        <v>480</v>
      </c>
      <c r="M71" s="176">
        <v>205</v>
      </c>
      <c r="N71" s="176">
        <v>275</v>
      </c>
      <c r="O71" s="176">
        <v>477</v>
      </c>
      <c r="P71" s="176">
        <v>210</v>
      </c>
      <c r="Q71" s="177">
        <v>267</v>
      </c>
      <c r="R71" s="276" t="s">
        <v>1</v>
      </c>
      <c r="S71" s="277"/>
      <c r="T71" s="181"/>
      <c r="U71" s="175">
        <v>220</v>
      </c>
      <c r="V71" s="176">
        <v>95</v>
      </c>
      <c r="W71" s="176">
        <v>125</v>
      </c>
      <c r="X71" s="176">
        <v>220</v>
      </c>
      <c r="Y71" s="176">
        <v>95</v>
      </c>
      <c r="Z71" s="176">
        <v>125</v>
      </c>
      <c r="AA71" s="188" t="s">
        <v>168</v>
      </c>
      <c r="AB71" s="188" t="s">
        <v>163</v>
      </c>
      <c r="AC71" s="188" t="s">
        <v>163</v>
      </c>
      <c r="AD71" s="188" t="s">
        <v>163</v>
      </c>
      <c r="AE71" s="188" t="s">
        <v>163</v>
      </c>
      <c r="AF71" s="188" t="s">
        <v>163</v>
      </c>
      <c r="AG71" s="188" t="s">
        <v>163</v>
      </c>
      <c r="AH71" s="188" t="s">
        <v>163</v>
      </c>
      <c r="AI71" s="189" t="s">
        <v>163</v>
      </c>
    </row>
    <row r="72" spans="1:35" ht="15.75" customHeight="1">
      <c r="A72" s="276" t="s">
        <v>48</v>
      </c>
      <c r="B72" s="277"/>
      <c r="C72" s="175">
        <v>1563</v>
      </c>
      <c r="D72" s="176">
        <v>774</v>
      </c>
      <c r="E72" s="176">
        <v>789</v>
      </c>
      <c r="F72" s="176">
        <v>1563</v>
      </c>
      <c r="G72" s="176">
        <v>774</v>
      </c>
      <c r="H72" s="176">
        <v>789</v>
      </c>
      <c r="I72" s="176">
        <v>565</v>
      </c>
      <c r="J72" s="176">
        <v>284</v>
      </c>
      <c r="K72" s="176">
        <v>281</v>
      </c>
      <c r="L72" s="176">
        <v>498</v>
      </c>
      <c r="M72" s="176">
        <v>246</v>
      </c>
      <c r="N72" s="176">
        <v>252</v>
      </c>
      <c r="O72" s="176">
        <v>500</v>
      </c>
      <c r="P72" s="176">
        <v>244</v>
      </c>
      <c r="Q72" s="177">
        <v>256</v>
      </c>
      <c r="R72" s="276" t="s">
        <v>48</v>
      </c>
      <c r="S72" s="277"/>
      <c r="T72" s="181"/>
      <c r="U72" s="175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6">
        <v>0</v>
      </c>
      <c r="AH72" s="176">
        <v>0</v>
      </c>
      <c r="AI72" s="177">
        <v>0</v>
      </c>
    </row>
    <row r="73" spans="1:35" ht="15.75" customHeight="1">
      <c r="A73" s="276" t="s">
        <v>49</v>
      </c>
      <c r="B73" s="277"/>
      <c r="C73" s="175">
        <v>2376</v>
      </c>
      <c r="D73" s="176">
        <v>1304</v>
      </c>
      <c r="E73" s="176">
        <v>1072</v>
      </c>
      <c r="F73" s="176">
        <v>2271</v>
      </c>
      <c r="G73" s="176">
        <v>1253</v>
      </c>
      <c r="H73" s="176">
        <v>1018</v>
      </c>
      <c r="I73" s="176">
        <v>761</v>
      </c>
      <c r="J73" s="176">
        <v>411</v>
      </c>
      <c r="K73" s="176">
        <v>350</v>
      </c>
      <c r="L73" s="176">
        <v>758</v>
      </c>
      <c r="M73" s="176">
        <v>418</v>
      </c>
      <c r="N73" s="176">
        <v>340</v>
      </c>
      <c r="O73" s="176">
        <v>752</v>
      </c>
      <c r="P73" s="176">
        <v>424</v>
      </c>
      <c r="Q73" s="177">
        <v>328</v>
      </c>
      <c r="R73" s="276" t="s">
        <v>49</v>
      </c>
      <c r="S73" s="277"/>
      <c r="T73" s="181"/>
      <c r="U73" s="175">
        <v>105</v>
      </c>
      <c r="V73" s="176">
        <v>51</v>
      </c>
      <c r="W73" s="176">
        <v>54</v>
      </c>
      <c r="X73" s="176">
        <v>39</v>
      </c>
      <c r="Y73" s="176">
        <v>21</v>
      </c>
      <c r="Z73" s="176">
        <v>18</v>
      </c>
      <c r="AA73" s="176">
        <v>30</v>
      </c>
      <c r="AB73" s="176">
        <v>13</v>
      </c>
      <c r="AC73" s="176">
        <v>17</v>
      </c>
      <c r="AD73" s="176">
        <v>15</v>
      </c>
      <c r="AE73" s="176">
        <v>9</v>
      </c>
      <c r="AF73" s="176">
        <v>6</v>
      </c>
      <c r="AG73" s="176">
        <v>21</v>
      </c>
      <c r="AH73" s="176">
        <v>8</v>
      </c>
      <c r="AI73" s="177">
        <v>13</v>
      </c>
    </row>
    <row r="74" spans="1:35" ht="15.75" customHeight="1">
      <c r="A74" s="276" t="s">
        <v>50</v>
      </c>
      <c r="B74" s="277"/>
      <c r="C74" s="175">
        <v>1757</v>
      </c>
      <c r="D74" s="176">
        <v>728</v>
      </c>
      <c r="E74" s="176">
        <v>1029</v>
      </c>
      <c r="F74" s="176">
        <v>1757</v>
      </c>
      <c r="G74" s="176">
        <v>728</v>
      </c>
      <c r="H74" s="176">
        <v>1029</v>
      </c>
      <c r="I74" s="176">
        <v>602</v>
      </c>
      <c r="J74" s="176">
        <v>259</v>
      </c>
      <c r="K74" s="176">
        <v>343</v>
      </c>
      <c r="L74" s="176">
        <v>580</v>
      </c>
      <c r="M74" s="176">
        <v>247</v>
      </c>
      <c r="N74" s="176">
        <v>333</v>
      </c>
      <c r="O74" s="176">
        <v>575</v>
      </c>
      <c r="P74" s="176">
        <v>222</v>
      </c>
      <c r="Q74" s="177">
        <v>353</v>
      </c>
      <c r="R74" s="276" t="s">
        <v>50</v>
      </c>
      <c r="S74" s="277"/>
      <c r="T74" s="181"/>
      <c r="U74" s="175">
        <v>0</v>
      </c>
      <c r="V74" s="176">
        <v>0</v>
      </c>
      <c r="W74" s="176">
        <v>0</v>
      </c>
      <c r="X74" s="176">
        <v>0</v>
      </c>
      <c r="Y74" s="176">
        <v>0</v>
      </c>
      <c r="Z74" s="176">
        <v>0</v>
      </c>
      <c r="AA74" s="176">
        <v>0</v>
      </c>
      <c r="AB74" s="176">
        <v>0</v>
      </c>
      <c r="AC74" s="176">
        <v>0</v>
      </c>
      <c r="AD74" s="176">
        <v>0</v>
      </c>
      <c r="AE74" s="176">
        <v>0</v>
      </c>
      <c r="AF74" s="176">
        <v>0</v>
      </c>
      <c r="AG74" s="176">
        <v>0</v>
      </c>
      <c r="AH74" s="176">
        <v>0</v>
      </c>
      <c r="AI74" s="177">
        <v>0</v>
      </c>
    </row>
    <row r="75" spans="1:35" ht="15.75" customHeight="1">
      <c r="A75" s="276" t="s">
        <v>51</v>
      </c>
      <c r="B75" s="277"/>
      <c r="C75" s="175">
        <v>910</v>
      </c>
      <c r="D75" s="176">
        <v>476</v>
      </c>
      <c r="E75" s="176">
        <v>434</v>
      </c>
      <c r="F75" s="176">
        <v>809</v>
      </c>
      <c r="G75" s="176">
        <v>415</v>
      </c>
      <c r="H75" s="176">
        <v>394</v>
      </c>
      <c r="I75" s="176">
        <v>281</v>
      </c>
      <c r="J75" s="176">
        <v>142</v>
      </c>
      <c r="K75" s="176">
        <v>139</v>
      </c>
      <c r="L75" s="176">
        <v>275</v>
      </c>
      <c r="M75" s="176">
        <v>139</v>
      </c>
      <c r="N75" s="176">
        <v>136</v>
      </c>
      <c r="O75" s="176">
        <v>253</v>
      </c>
      <c r="P75" s="176">
        <v>134</v>
      </c>
      <c r="Q75" s="177">
        <v>119</v>
      </c>
      <c r="R75" s="276" t="s">
        <v>51</v>
      </c>
      <c r="S75" s="277"/>
      <c r="T75" s="181"/>
      <c r="U75" s="175">
        <v>101</v>
      </c>
      <c r="V75" s="176">
        <v>61</v>
      </c>
      <c r="W75" s="176">
        <v>40</v>
      </c>
      <c r="X75" s="176">
        <v>25</v>
      </c>
      <c r="Y75" s="176">
        <v>14</v>
      </c>
      <c r="Z75" s="176">
        <v>11</v>
      </c>
      <c r="AA75" s="176">
        <v>30</v>
      </c>
      <c r="AB75" s="176">
        <v>17</v>
      </c>
      <c r="AC75" s="176">
        <v>13</v>
      </c>
      <c r="AD75" s="176">
        <v>25</v>
      </c>
      <c r="AE75" s="176">
        <v>16</v>
      </c>
      <c r="AF75" s="176">
        <v>9</v>
      </c>
      <c r="AG75" s="176">
        <v>21</v>
      </c>
      <c r="AH75" s="176">
        <v>14</v>
      </c>
      <c r="AI75" s="177">
        <v>7</v>
      </c>
    </row>
    <row r="76" spans="1:35" ht="15.75" customHeight="1">
      <c r="A76" s="276" t="s">
        <v>52</v>
      </c>
      <c r="B76" s="277"/>
      <c r="C76" s="175">
        <v>1106</v>
      </c>
      <c r="D76" s="176">
        <v>862</v>
      </c>
      <c r="E76" s="176">
        <v>244</v>
      </c>
      <c r="F76" s="176">
        <v>1106</v>
      </c>
      <c r="G76" s="176">
        <v>862</v>
      </c>
      <c r="H76" s="176">
        <v>244</v>
      </c>
      <c r="I76" s="176">
        <v>381</v>
      </c>
      <c r="J76" s="176">
        <v>298</v>
      </c>
      <c r="K76" s="176">
        <v>83</v>
      </c>
      <c r="L76" s="176">
        <v>342</v>
      </c>
      <c r="M76" s="176">
        <v>270</v>
      </c>
      <c r="N76" s="176">
        <v>72</v>
      </c>
      <c r="O76" s="176">
        <v>383</v>
      </c>
      <c r="P76" s="176">
        <v>294</v>
      </c>
      <c r="Q76" s="177">
        <v>89</v>
      </c>
      <c r="R76" s="276" t="s">
        <v>52</v>
      </c>
      <c r="S76" s="277"/>
      <c r="T76" s="181"/>
      <c r="U76" s="175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  <c r="AC76" s="176">
        <v>0</v>
      </c>
      <c r="AD76" s="176">
        <v>0</v>
      </c>
      <c r="AE76" s="176">
        <v>0</v>
      </c>
      <c r="AF76" s="176">
        <v>0</v>
      </c>
      <c r="AG76" s="176">
        <v>0</v>
      </c>
      <c r="AH76" s="176">
        <v>0</v>
      </c>
      <c r="AI76" s="177">
        <v>0</v>
      </c>
    </row>
    <row r="77" spans="1:35" ht="15.75" customHeight="1">
      <c r="A77" s="276" t="s">
        <v>53</v>
      </c>
      <c r="B77" s="277"/>
      <c r="C77" s="175">
        <v>2031</v>
      </c>
      <c r="D77" s="176">
        <v>1096</v>
      </c>
      <c r="E77" s="176">
        <v>935</v>
      </c>
      <c r="F77" s="176">
        <v>2031</v>
      </c>
      <c r="G77" s="176">
        <v>1096</v>
      </c>
      <c r="H77" s="176">
        <v>935</v>
      </c>
      <c r="I77" s="176">
        <v>682</v>
      </c>
      <c r="J77" s="176">
        <v>373</v>
      </c>
      <c r="K77" s="176">
        <v>309</v>
      </c>
      <c r="L77" s="176">
        <v>672</v>
      </c>
      <c r="M77" s="176">
        <v>365</v>
      </c>
      <c r="N77" s="176">
        <v>307</v>
      </c>
      <c r="O77" s="176">
        <v>677</v>
      </c>
      <c r="P77" s="176">
        <v>358</v>
      </c>
      <c r="Q77" s="177">
        <v>319</v>
      </c>
      <c r="R77" s="276" t="s">
        <v>53</v>
      </c>
      <c r="S77" s="277"/>
      <c r="T77" s="181"/>
      <c r="U77" s="175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  <c r="AC77" s="176">
        <v>0</v>
      </c>
      <c r="AD77" s="176">
        <v>0</v>
      </c>
      <c r="AE77" s="176">
        <v>0</v>
      </c>
      <c r="AF77" s="176">
        <v>0</v>
      </c>
      <c r="AG77" s="176">
        <v>0</v>
      </c>
      <c r="AH77" s="176">
        <v>0</v>
      </c>
      <c r="AI77" s="177">
        <v>0</v>
      </c>
    </row>
    <row r="78" spans="1:35" ht="15.75" customHeight="1">
      <c r="A78" s="276" t="s">
        <v>54</v>
      </c>
      <c r="B78" s="277"/>
      <c r="C78" s="175">
        <v>945</v>
      </c>
      <c r="D78" s="176">
        <v>454</v>
      </c>
      <c r="E78" s="176">
        <v>491</v>
      </c>
      <c r="F78" s="176">
        <v>945</v>
      </c>
      <c r="G78" s="176">
        <v>454</v>
      </c>
      <c r="H78" s="176">
        <v>491</v>
      </c>
      <c r="I78" s="176">
        <v>324</v>
      </c>
      <c r="J78" s="176">
        <v>142</v>
      </c>
      <c r="K78" s="176">
        <v>182</v>
      </c>
      <c r="L78" s="176">
        <v>314</v>
      </c>
      <c r="M78" s="176">
        <v>156</v>
      </c>
      <c r="N78" s="176">
        <v>158</v>
      </c>
      <c r="O78" s="176">
        <v>307</v>
      </c>
      <c r="P78" s="176">
        <v>156</v>
      </c>
      <c r="Q78" s="177">
        <v>151</v>
      </c>
      <c r="R78" s="276" t="s">
        <v>54</v>
      </c>
      <c r="S78" s="277"/>
      <c r="T78" s="181"/>
      <c r="U78" s="175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176">
        <v>0</v>
      </c>
      <c r="AD78" s="176">
        <v>0</v>
      </c>
      <c r="AE78" s="176">
        <v>0</v>
      </c>
      <c r="AF78" s="176">
        <v>0</v>
      </c>
      <c r="AG78" s="176">
        <v>0</v>
      </c>
      <c r="AH78" s="176">
        <v>0</v>
      </c>
      <c r="AI78" s="177">
        <v>0</v>
      </c>
    </row>
    <row r="79" spans="1:35" ht="15.75" customHeight="1">
      <c r="A79" s="276" t="s">
        <v>167</v>
      </c>
      <c r="B79" s="277"/>
      <c r="C79" s="175">
        <v>0</v>
      </c>
      <c r="D79" s="176"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7">
        <v>0</v>
      </c>
      <c r="R79" s="276" t="s">
        <v>167</v>
      </c>
      <c r="S79" s="277"/>
      <c r="T79" s="181"/>
      <c r="U79" s="175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>
        <v>0</v>
      </c>
      <c r="AC79" s="176">
        <v>0</v>
      </c>
      <c r="AD79" s="176">
        <v>0</v>
      </c>
      <c r="AE79" s="176">
        <v>0</v>
      </c>
      <c r="AF79" s="176">
        <v>0</v>
      </c>
      <c r="AG79" s="176">
        <v>0</v>
      </c>
      <c r="AH79" s="176">
        <v>0</v>
      </c>
      <c r="AI79" s="177">
        <v>0</v>
      </c>
    </row>
    <row r="80" spans="1:35" ht="15.75" customHeight="1">
      <c r="A80" s="276" t="s">
        <v>174</v>
      </c>
      <c r="B80" s="277"/>
      <c r="C80" s="175">
        <v>925</v>
      </c>
      <c r="D80" s="176">
        <v>418</v>
      </c>
      <c r="E80" s="176">
        <v>507</v>
      </c>
      <c r="F80" s="176">
        <v>925</v>
      </c>
      <c r="G80" s="176">
        <v>418</v>
      </c>
      <c r="H80" s="176">
        <v>507</v>
      </c>
      <c r="I80" s="176">
        <v>343</v>
      </c>
      <c r="J80" s="176">
        <v>164</v>
      </c>
      <c r="K80" s="176">
        <v>179</v>
      </c>
      <c r="L80" s="176">
        <v>297</v>
      </c>
      <c r="M80" s="176">
        <v>141</v>
      </c>
      <c r="N80" s="176">
        <v>156</v>
      </c>
      <c r="O80" s="176">
        <v>285</v>
      </c>
      <c r="P80" s="176">
        <v>113</v>
      </c>
      <c r="Q80" s="177">
        <v>172</v>
      </c>
      <c r="R80" s="276" t="s">
        <v>174</v>
      </c>
      <c r="S80" s="277"/>
      <c r="T80" s="181"/>
      <c r="U80" s="175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176">
        <v>0</v>
      </c>
      <c r="AD80" s="176">
        <v>0</v>
      </c>
      <c r="AE80" s="176">
        <v>0</v>
      </c>
      <c r="AF80" s="176">
        <v>0</v>
      </c>
      <c r="AG80" s="176">
        <v>0</v>
      </c>
      <c r="AH80" s="176">
        <v>0</v>
      </c>
      <c r="AI80" s="177">
        <v>0</v>
      </c>
    </row>
    <row r="81" spans="1:35" ht="15.75" customHeight="1">
      <c r="A81" s="41" t="s">
        <v>36</v>
      </c>
      <c r="B81" s="42" t="s">
        <v>2</v>
      </c>
      <c r="C81" s="175">
        <v>51</v>
      </c>
      <c r="D81" s="176">
        <v>38</v>
      </c>
      <c r="E81" s="176">
        <v>13</v>
      </c>
      <c r="F81" s="188" t="s">
        <v>168</v>
      </c>
      <c r="G81" s="188" t="s">
        <v>163</v>
      </c>
      <c r="H81" s="188" t="s">
        <v>163</v>
      </c>
      <c r="I81" s="188" t="s">
        <v>163</v>
      </c>
      <c r="J81" s="188" t="s">
        <v>163</v>
      </c>
      <c r="K81" s="188" t="s">
        <v>163</v>
      </c>
      <c r="L81" s="188" t="s">
        <v>163</v>
      </c>
      <c r="M81" s="188" t="s">
        <v>163</v>
      </c>
      <c r="N81" s="188" t="s">
        <v>163</v>
      </c>
      <c r="O81" s="188" t="s">
        <v>163</v>
      </c>
      <c r="P81" s="188" t="s">
        <v>163</v>
      </c>
      <c r="Q81" s="189" t="s">
        <v>163</v>
      </c>
      <c r="R81" s="41" t="s">
        <v>36</v>
      </c>
      <c r="S81" s="42" t="s">
        <v>2</v>
      </c>
      <c r="T81" s="182"/>
      <c r="U81" s="175">
        <v>51</v>
      </c>
      <c r="V81" s="176">
        <v>38</v>
      </c>
      <c r="W81" s="176">
        <v>13</v>
      </c>
      <c r="X81" s="176">
        <v>10</v>
      </c>
      <c r="Y81" s="176">
        <v>7</v>
      </c>
      <c r="Z81" s="176">
        <v>3</v>
      </c>
      <c r="AA81" s="176">
        <v>11</v>
      </c>
      <c r="AB81" s="176">
        <v>8</v>
      </c>
      <c r="AC81" s="176">
        <v>3</v>
      </c>
      <c r="AD81" s="176">
        <v>17</v>
      </c>
      <c r="AE81" s="176">
        <v>13</v>
      </c>
      <c r="AF81" s="176">
        <v>4</v>
      </c>
      <c r="AG81" s="176">
        <v>13</v>
      </c>
      <c r="AH81" s="176">
        <v>10</v>
      </c>
      <c r="AI81" s="177">
        <v>3</v>
      </c>
    </row>
    <row r="82" spans="1:35" ht="15.75" customHeight="1">
      <c r="A82" s="41" t="s">
        <v>37</v>
      </c>
      <c r="B82" s="42" t="s">
        <v>3</v>
      </c>
      <c r="C82" s="175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176">
        <v>0</v>
      </c>
      <c r="Q82" s="177">
        <v>0</v>
      </c>
      <c r="R82" s="41" t="s">
        <v>37</v>
      </c>
      <c r="S82" s="42" t="s">
        <v>3</v>
      </c>
      <c r="T82" s="182"/>
      <c r="U82" s="175">
        <v>0</v>
      </c>
      <c r="V82" s="176">
        <v>0</v>
      </c>
      <c r="W82" s="176">
        <v>0</v>
      </c>
      <c r="X82" s="176">
        <v>0</v>
      </c>
      <c r="Y82" s="176">
        <v>0</v>
      </c>
      <c r="Z82" s="176">
        <v>0</v>
      </c>
      <c r="AA82" s="176">
        <v>0</v>
      </c>
      <c r="AB82" s="176">
        <v>0</v>
      </c>
      <c r="AC82" s="176">
        <v>0</v>
      </c>
      <c r="AD82" s="176">
        <v>0</v>
      </c>
      <c r="AE82" s="176">
        <v>0</v>
      </c>
      <c r="AF82" s="176">
        <v>0</v>
      </c>
      <c r="AG82" s="176">
        <v>0</v>
      </c>
      <c r="AH82" s="176">
        <v>0</v>
      </c>
      <c r="AI82" s="177">
        <v>0</v>
      </c>
    </row>
    <row r="83" spans="1:35" ht="15.75" customHeight="1">
      <c r="A83" s="41"/>
      <c r="B83" s="42" t="s">
        <v>4</v>
      </c>
      <c r="C83" s="175">
        <v>702</v>
      </c>
      <c r="D83" s="176">
        <v>303</v>
      </c>
      <c r="E83" s="176">
        <v>399</v>
      </c>
      <c r="F83" s="176">
        <v>702</v>
      </c>
      <c r="G83" s="176">
        <v>303</v>
      </c>
      <c r="H83" s="176">
        <v>399</v>
      </c>
      <c r="I83" s="176">
        <v>241</v>
      </c>
      <c r="J83" s="176">
        <v>104</v>
      </c>
      <c r="K83" s="176">
        <v>137</v>
      </c>
      <c r="L83" s="176">
        <v>233</v>
      </c>
      <c r="M83" s="176">
        <v>103</v>
      </c>
      <c r="N83" s="176">
        <v>130</v>
      </c>
      <c r="O83" s="176">
        <v>228</v>
      </c>
      <c r="P83" s="176">
        <v>96</v>
      </c>
      <c r="Q83" s="177">
        <v>132</v>
      </c>
      <c r="R83" s="41"/>
      <c r="S83" s="42" t="s">
        <v>4</v>
      </c>
      <c r="T83" s="182"/>
      <c r="U83" s="175">
        <v>0</v>
      </c>
      <c r="V83" s="176">
        <v>0</v>
      </c>
      <c r="W83" s="176">
        <v>0</v>
      </c>
      <c r="X83" s="176">
        <v>0</v>
      </c>
      <c r="Y83" s="176">
        <v>0</v>
      </c>
      <c r="Z83" s="176">
        <v>0</v>
      </c>
      <c r="AA83" s="176">
        <v>0</v>
      </c>
      <c r="AB83" s="176">
        <v>0</v>
      </c>
      <c r="AC83" s="176">
        <v>0</v>
      </c>
      <c r="AD83" s="176">
        <v>0</v>
      </c>
      <c r="AE83" s="176">
        <v>0</v>
      </c>
      <c r="AF83" s="176">
        <v>0</v>
      </c>
      <c r="AG83" s="176">
        <v>0</v>
      </c>
      <c r="AH83" s="176">
        <v>0</v>
      </c>
      <c r="AI83" s="177">
        <v>0</v>
      </c>
    </row>
    <row r="84" spans="1:35" ht="15.75" customHeight="1">
      <c r="A84" s="41"/>
      <c r="B84" s="42" t="s">
        <v>5</v>
      </c>
      <c r="C84" s="175">
        <v>947</v>
      </c>
      <c r="D84" s="176">
        <v>463</v>
      </c>
      <c r="E84" s="176">
        <v>484</v>
      </c>
      <c r="F84" s="176">
        <v>947</v>
      </c>
      <c r="G84" s="176">
        <v>463</v>
      </c>
      <c r="H84" s="176">
        <v>484</v>
      </c>
      <c r="I84" s="176">
        <v>322</v>
      </c>
      <c r="J84" s="176">
        <v>149</v>
      </c>
      <c r="K84" s="176">
        <v>173</v>
      </c>
      <c r="L84" s="176">
        <v>313</v>
      </c>
      <c r="M84" s="176">
        <v>166</v>
      </c>
      <c r="N84" s="176">
        <v>147</v>
      </c>
      <c r="O84" s="176">
        <v>312</v>
      </c>
      <c r="P84" s="176">
        <v>148</v>
      </c>
      <c r="Q84" s="177">
        <v>164</v>
      </c>
      <c r="R84" s="41"/>
      <c r="S84" s="42" t="s">
        <v>5</v>
      </c>
      <c r="T84" s="182"/>
      <c r="U84" s="175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176">
        <v>0</v>
      </c>
      <c r="AD84" s="176">
        <v>0</v>
      </c>
      <c r="AE84" s="176">
        <v>0</v>
      </c>
      <c r="AF84" s="176">
        <v>0</v>
      </c>
      <c r="AG84" s="176">
        <v>0</v>
      </c>
      <c r="AH84" s="176">
        <v>0</v>
      </c>
      <c r="AI84" s="177">
        <v>0</v>
      </c>
    </row>
    <row r="85" spans="1:35" ht="15.75" customHeight="1">
      <c r="A85" s="41"/>
      <c r="B85" s="42" t="s">
        <v>6</v>
      </c>
      <c r="C85" s="175">
        <v>0</v>
      </c>
      <c r="D85" s="176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  <c r="P85" s="176">
        <v>0</v>
      </c>
      <c r="Q85" s="177">
        <v>0</v>
      </c>
      <c r="R85" s="41"/>
      <c r="S85" s="42" t="s">
        <v>6</v>
      </c>
      <c r="T85" s="182"/>
      <c r="U85" s="175">
        <v>0</v>
      </c>
      <c r="V85" s="176">
        <v>0</v>
      </c>
      <c r="W85" s="176">
        <v>0</v>
      </c>
      <c r="X85" s="176">
        <v>0</v>
      </c>
      <c r="Y85" s="176">
        <v>0</v>
      </c>
      <c r="Z85" s="176">
        <v>0</v>
      </c>
      <c r="AA85" s="176">
        <v>0</v>
      </c>
      <c r="AB85" s="176">
        <v>0</v>
      </c>
      <c r="AC85" s="176">
        <v>0</v>
      </c>
      <c r="AD85" s="176">
        <v>0</v>
      </c>
      <c r="AE85" s="176">
        <v>0</v>
      </c>
      <c r="AF85" s="176">
        <v>0</v>
      </c>
      <c r="AG85" s="176">
        <v>0</v>
      </c>
      <c r="AH85" s="176">
        <v>0</v>
      </c>
      <c r="AI85" s="177">
        <v>0</v>
      </c>
    </row>
    <row r="86" spans="1:35" ht="15.75" customHeight="1">
      <c r="A86" s="41" t="s">
        <v>38</v>
      </c>
      <c r="B86" s="42" t="s">
        <v>7</v>
      </c>
      <c r="C86" s="175">
        <v>0</v>
      </c>
      <c r="D86" s="176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  <c r="P86" s="176">
        <v>0</v>
      </c>
      <c r="Q86" s="177">
        <v>0</v>
      </c>
      <c r="R86" s="41" t="s">
        <v>38</v>
      </c>
      <c r="S86" s="42" t="s">
        <v>7</v>
      </c>
      <c r="T86" s="182"/>
      <c r="U86" s="175">
        <v>0</v>
      </c>
      <c r="V86" s="176">
        <v>0</v>
      </c>
      <c r="W86" s="176">
        <v>0</v>
      </c>
      <c r="X86" s="176">
        <v>0</v>
      </c>
      <c r="Y86" s="176">
        <v>0</v>
      </c>
      <c r="Z86" s="176">
        <v>0</v>
      </c>
      <c r="AA86" s="176">
        <v>0</v>
      </c>
      <c r="AB86" s="176">
        <v>0</v>
      </c>
      <c r="AC86" s="176">
        <v>0</v>
      </c>
      <c r="AD86" s="176">
        <v>0</v>
      </c>
      <c r="AE86" s="176">
        <v>0</v>
      </c>
      <c r="AF86" s="176">
        <v>0</v>
      </c>
      <c r="AG86" s="176">
        <v>0</v>
      </c>
      <c r="AH86" s="176">
        <v>0</v>
      </c>
      <c r="AI86" s="177">
        <v>0</v>
      </c>
    </row>
    <row r="87" spans="1:35" ht="15.75" customHeight="1">
      <c r="A87" s="41"/>
      <c r="B87" s="42" t="s">
        <v>8</v>
      </c>
      <c r="C87" s="175"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7">
        <v>0</v>
      </c>
      <c r="R87" s="41"/>
      <c r="S87" s="42" t="s">
        <v>8</v>
      </c>
      <c r="T87" s="182"/>
      <c r="U87" s="175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v>0</v>
      </c>
      <c r="AI87" s="177">
        <v>0</v>
      </c>
    </row>
    <row r="88" spans="1:35" ht="15.75" customHeight="1">
      <c r="A88" s="41"/>
      <c r="B88" s="42" t="s">
        <v>9</v>
      </c>
      <c r="C88" s="175">
        <v>753</v>
      </c>
      <c r="D88" s="176">
        <v>212</v>
      </c>
      <c r="E88" s="176">
        <v>541</v>
      </c>
      <c r="F88" s="176">
        <v>753</v>
      </c>
      <c r="G88" s="176">
        <v>212</v>
      </c>
      <c r="H88" s="176">
        <v>541</v>
      </c>
      <c r="I88" s="176">
        <v>269</v>
      </c>
      <c r="J88" s="176">
        <v>82</v>
      </c>
      <c r="K88" s="176">
        <v>187</v>
      </c>
      <c r="L88" s="176">
        <v>252</v>
      </c>
      <c r="M88" s="176">
        <v>66</v>
      </c>
      <c r="N88" s="176">
        <v>186</v>
      </c>
      <c r="O88" s="176">
        <v>232</v>
      </c>
      <c r="P88" s="176">
        <v>64</v>
      </c>
      <c r="Q88" s="177">
        <v>168</v>
      </c>
      <c r="R88" s="41"/>
      <c r="S88" s="42" t="s">
        <v>9</v>
      </c>
      <c r="T88" s="182"/>
      <c r="U88" s="175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v>0</v>
      </c>
      <c r="AI88" s="177">
        <v>0</v>
      </c>
    </row>
    <row r="89" spans="1:35" ht="15.75" customHeight="1">
      <c r="A89" s="41" t="s">
        <v>39</v>
      </c>
      <c r="B89" s="42" t="s">
        <v>10</v>
      </c>
      <c r="C89" s="175"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7">
        <v>0</v>
      </c>
      <c r="R89" s="41" t="s">
        <v>39</v>
      </c>
      <c r="S89" s="42" t="s">
        <v>10</v>
      </c>
      <c r="T89" s="182"/>
      <c r="U89" s="175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0</v>
      </c>
      <c r="AA89" s="176">
        <v>0</v>
      </c>
      <c r="AB89" s="176">
        <v>0</v>
      </c>
      <c r="AC89" s="176">
        <v>0</v>
      </c>
      <c r="AD89" s="176">
        <v>0</v>
      </c>
      <c r="AE89" s="176">
        <v>0</v>
      </c>
      <c r="AF89" s="176">
        <v>0</v>
      </c>
      <c r="AG89" s="176">
        <v>0</v>
      </c>
      <c r="AH89" s="176">
        <v>0</v>
      </c>
      <c r="AI89" s="177">
        <v>0</v>
      </c>
    </row>
    <row r="90" spans="1:35" ht="15.75" customHeight="1">
      <c r="A90" s="41"/>
      <c r="B90" s="42" t="s">
        <v>11</v>
      </c>
      <c r="C90" s="175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7">
        <v>0</v>
      </c>
      <c r="R90" s="41"/>
      <c r="S90" s="42" t="s">
        <v>11</v>
      </c>
      <c r="T90" s="182"/>
      <c r="U90" s="175"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>
        <v>0</v>
      </c>
      <c r="AC90" s="176">
        <v>0</v>
      </c>
      <c r="AD90" s="176">
        <v>0</v>
      </c>
      <c r="AE90" s="176">
        <v>0</v>
      </c>
      <c r="AF90" s="176">
        <v>0</v>
      </c>
      <c r="AG90" s="176">
        <v>0</v>
      </c>
      <c r="AH90" s="176">
        <v>0</v>
      </c>
      <c r="AI90" s="177">
        <v>0</v>
      </c>
    </row>
    <row r="91" spans="1:35" ht="15.75" customHeight="1">
      <c r="A91" s="41" t="s">
        <v>40</v>
      </c>
      <c r="B91" s="42" t="s">
        <v>12</v>
      </c>
      <c r="C91" s="175">
        <v>717</v>
      </c>
      <c r="D91" s="176">
        <v>252</v>
      </c>
      <c r="E91" s="176">
        <v>465</v>
      </c>
      <c r="F91" s="176">
        <v>717</v>
      </c>
      <c r="G91" s="176">
        <v>252</v>
      </c>
      <c r="H91" s="176">
        <v>465</v>
      </c>
      <c r="I91" s="176">
        <v>247</v>
      </c>
      <c r="J91" s="176">
        <v>91</v>
      </c>
      <c r="K91" s="176">
        <v>156</v>
      </c>
      <c r="L91" s="176">
        <v>241</v>
      </c>
      <c r="M91" s="176">
        <v>84</v>
      </c>
      <c r="N91" s="176">
        <v>157</v>
      </c>
      <c r="O91" s="176">
        <v>229</v>
      </c>
      <c r="P91" s="176">
        <v>77</v>
      </c>
      <c r="Q91" s="177">
        <v>152</v>
      </c>
      <c r="R91" s="41" t="s">
        <v>40</v>
      </c>
      <c r="S91" s="42" t="s">
        <v>12</v>
      </c>
      <c r="T91" s="182"/>
      <c r="U91" s="175"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>
        <v>0</v>
      </c>
      <c r="AC91" s="176">
        <v>0</v>
      </c>
      <c r="AD91" s="176">
        <v>0</v>
      </c>
      <c r="AE91" s="176">
        <v>0</v>
      </c>
      <c r="AF91" s="176">
        <v>0</v>
      </c>
      <c r="AG91" s="176">
        <v>0</v>
      </c>
      <c r="AH91" s="176">
        <v>0</v>
      </c>
      <c r="AI91" s="177">
        <v>0</v>
      </c>
    </row>
    <row r="92" spans="1:35" ht="15.75" customHeight="1">
      <c r="A92" s="41"/>
      <c r="B92" s="42" t="s">
        <v>13</v>
      </c>
      <c r="C92" s="175">
        <v>0</v>
      </c>
      <c r="D92" s="176">
        <v>0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76">
        <v>0</v>
      </c>
      <c r="K92" s="176">
        <v>0</v>
      </c>
      <c r="L92" s="176">
        <v>0</v>
      </c>
      <c r="M92" s="176">
        <v>0</v>
      </c>
      <c r="N92" s="176">
        <v>0</v>
      </c>
      <c r="O92" s="176">
        <v>0</v>
      </c>
      <c r="P92" s="176">
        <v>0</v>
      </c>
      <c r="Q92" s="177">
        <v>0</v>
      </c>
      <c r="R92" s="41"/>
      <c r="S92" s="42" t="s">
        <v>13</v>
      </c>
      <c r="T92" s="182"/>
      <c r="U92" s="175">
        <v>0</v>
      </c>
      <c r="V92" s="176">
        <v>0</v>
      </c>
      <c r="W92" s="176">
        <v>0</v>
      </c>
      <c r="X92" s="176">
        <v>0</v>
      </c>
      <c r="Y92" s="176">
        <v>0</v>
      </c>
      <c r="Z92" s="176">
        <v>0</v>
      </c>
      <c r="AA92" s="176">
        <v>0</v>
      </c>
      <c r="AB92" s="176">
        <v>0</v>
      </c>
      <c r="AC92" s="176">
        <v>0</v>
      </c>
      <c r="AD92" s="176">
        <v>0</v>
      </c>
      <c r="AE92" s="176">
        <v>0</v>
      </c>
      <c r="AF92" s="176">
        <v>0</v>
      </c>
      <c r="AG92" s="176">
        <v>0</v>
      </c>
      <c r="AH92" s="176">
        <v>0</v>
      </c>
      <c r="AI92" s="177">
        <v>0</v>
      </c>
    </row>
    <row r="93" spans="1:35" ht="15.75" customHeight="1">
      <c r="A93" s="82" t="s">
        <v>41</v>
      </c>
      <c r="B93" s="42" t="s">
        <v>14</v>
      </c>
      <c r="C93" s="175">
        <v>0</v>
      </c>
      <c r="D93" s="176">
        <v>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7">
        <v>0</v>
      </c>
      <c r="R93" s="41" t="s">
        <v>41</v>
      </c>
      <c r="S93" s="42" t="s">
        <v>14</v>
      </c>
      <c r="T93" s="182"/>
      <c r="U93" s="175"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0</v>
      </c>
      <c r="AA93" s="176">
        <v>0</v>
      </c>
      <c r="AB93" s="176">
        <v>0</v>
      </c>
      <c r="AC93" s="176">
        <v>0</v>
      </c>
      <c r="AD93" s="176">
        <v>0</v>
      </c>
      <c r="AE93" s="176">
        <v>0</v>
      </c>
      <c r="AF93" s="176">
        <v>0</v>
      </c>
      <c r="AG93" s="176">
        <v>0</v>
      </c>
      <c r="AH93" s="176">
        <v>0</v>
      </c>
      <c r="AI93" s="177">
        <v>0</v>
      </c>
    </row>
    <row r="94" spans="1:35" ht="15.75" customHeight="1">
      <c r="A94" s="41"/>
      <c r="B94" s="42" t="s">
        <v>15</v>
      </c>
      <c r="C94" s="175">
        <v>629</v>
      </c>
      <c r="D94" s="176">
        <v>608</v>
      </c>
      <c r="E94" s="176">
        <v>21</v>
      </c>
      <c r="F94" s="176">
        <v>629</v>
      </c>
      <c r="G94" s="176">
        <v>608</v>
      </c>
      <c r="H94" s="176">
        <v>21</v>
      </c>
      <c r="I94" s="176">
        <v>223</v>
      </c>
      <c r="J94" s="176">
        <v>218</v>
      </c>
      <c r="K94" s="176">
        <v>5</v>
      </c>
      <c r="L94" s="176">
        <v>216</v>
      </c>
      <c r="M94" s="176">
        <v>206</v>
      </c>
      <c r="N94" s="176">
        <v>10</v>
      </c>
      <c r="O94" s="176">
        <v>190</v>
      </c>
      <c r="P94" s="176">
        <v>184</v>
      </c>
      <c r="Q94" s="177">
        <v>6</v>
      </c>
      <c r="R94" s="41"/>
      <c r="S94" s="42" t="s">
        <v>15</v>
      </c>
      <c r="T94" s="182"/>
      <c r="U94" s="175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v>0</v>
      </c>
      <c r="AI94" s="177">
        <v>0</v>
      </c>
    </row>
    <row r="95" spans="1:35" ht="15.75" customHeight="1">
      <c r="A95" s="41"/>
      <c r="B95" s="42" t="s">
        <v>16</v>
      </c>
      <c r="C95" s="175">
        <v>767</v>
      </c>
      <c r="D95" s="176">
        <v>464</v>
      </c>
      <c r="E95" s="176">
        <v>303</v>
      </c>
      <c r="F95" s="176">
        <v>767</v>
      </c>
      <c r="G95" s="176">
        <v>464</v>
      </c>
      <c r="H95" s="176">
        <v>303</v>
      </c>
      <c r="I95" s="176">
        <v>280</v>
      </c>
      <c r="J95" s="176">
        <v>173</v>
      </c>
      <c r="K95" s="176">
        <v>107</v>
      </c>
      <c r="L95" s="176">
        <v>254</v>
      </c>
      <c r="M95" s="176">
        <v>165</v>
      </c>
      <c r="N95" s="176">
        <v>89</v>
      </c>
      <c r="O95" s="176">
        <v>233</v>
      </c>
      <c r="P95" s="176">
        <v>126</v>
      </c>
      <c r="Q95" s="177">
        <v>107</v>
      </c>
      <c r="R95" s="41"/>
      <c r="S95" s="42" t="s">
        <v>16</v>
      </c>
      <c r="T95" s="182"/>
      <c r="U95" s="175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177">
        <v>0</v>
      </c>
    </row>
    <row r="96" spans="1:35" ht="15.75" customHeight="1">
      <c r="A96" s="41"/>
      <c r="B96" s="42" t="s">
        <v>17</v>
      </c>
      <c r="C96" s="175">
        <v>0</v>
      </c>
      <c r="D96" s="176"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7">
        <v>0</v>
      </c>
      <c r="R96" s="41"/>
      <c r="S96" s="42" t="s">
        <v>17</v>
      </c>
      <c r="T96" s="182"/>
      <c r="U96" s="175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v>0</v>
      </c>
      <c r="AI96" s="177">
        <v>0</v>
      </c>
    </row>
    <row r="97" spans="1:35" ht="15.75" customHeight="1">
      <c r="A97" s="41" t="s">
        <v>42</v>
      </c>
      <c r="B97" s="42" t="s">
        <v>18</v>
      </c>
      <c r="C97" s="175">
        <v>224</v>
      </c>
      <c r="D97" s="176">
        <v>179</v>
      </c>
      <c r="E97" s="176">
        <v>45</v>
      </c>
      <c r="F97" s="176">
        <v>224</v>
      </c>
      <c r="G97" s="176">
        <v>179</v>
      </c>
      <c r="H97" s="176">
        <v>45</v>
      </c>
      <c r="I97" s="176">
        <v>76</v>
      </c>
      <c r="J97" s="176">
        <v>58</v>
      </c>
      <c r="K97" s="176">
        <v>18</v>
      </c>
      <c r="L97" s="176">
        <v>71</v>
      </c>
      <c r="M97" s="176">
        <v>54</v>
      </c>
      <c r="N97" s="176">
        <v>17</v>
      </c>
      <c r="O97" s="176">
        <v>77</v>
      </c>
      <c r="P97" s="176">
        <v>67</v>
      </c>
      <c r="Q97" s="177">
        <v>10</v>
      </c>
      <c r="R97" s="41" t="s">
        <v>42</v>
      </c>
      <c r="S97" s="42" t="s">
        <v>18</v>
      </c>
      <c r="T97" s="182"/>
      <c r="U97" s="175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177">
        <v>0</v>
      </c>
    </row>
    <row r="98" spans="1:35" ht="15.75" customHeight="1">
      <c r="A98" s="41"/>
      <c r="B98" s="42" t="s">
        <v>19</v>
      </c>
      <c r="C98" s="175">
        <v>444</v>
      </c>
      <c r="D98" s="176">
        <v>160</v>
      </c>
      <c r="E98" s="176">
        <v>284</v>
      </c>
      <c r="F98" s="176">
        <v>444</v>
      </c>
      <c r="G98" s="176">
        <v>160</v>
      </c>
      <c r="H98" s="176">
        <v>284</v>
      </c>
      <c r="I98" s="176">
        <v>162</v>
      </c>
      <c r="J98" s="176">
        <v>66</v>
      </c>
      <c r="K98" s="176">
        <v>96</v>
      </c>
      <c r="L98" s="176">
        <v>143</v>
      </c>
      <c r="M98" s="176">
        <v>45</v>
      </c>
      <c r="N98" s="176">
        <v>98</v>
      </c>
      <c r="O98" s="176">
        <v>139</v>
      </c>
      <c r="P98" s="176">
        <v>49</v>
      </c>
      <c r="Q98" s="177">
        <v>90</v>
      </c>
      <c r="R98" s="41"/>
      <c r="S98" s="42" t="s">
        <v>19</v>
      </c>
      <c r="T98" s="182"/>
      <c r="U98" s="175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6">
        <v>0</v>
      </c>
      <c r="AG98" s="176">
        <v>0</v>
      </c>
      <c r="AH98" s="176">
        <v>0</v>
      </c>
      <c r="AI98" s="177">
        <v>0</v>
      </c>
    </row>
    <row r="99" spans="1:35" ht="15.75" customHeight="1">
      <c r="A99" s="41"/>
      <c r="B99" s="42" t="s">
        <v>20</v>
      </c>
      <c r="C99" s="175">
        <v>0</v>
      </c>
      <c r="D99" s="176">
        <v>0</v>
      </c>
      <c r="E99" s="176">
        <v>0</v>
      </c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7">
        <v>0</v>
      </c>
      <c r="R99" s="41"/>
      <c r="S99" s="42" t="s">
        <v>20</v>
      </c>
      <c r="T99" s="182"/>
      <c r="U99" s="175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v>0</v>
      </c>
      <c r="AI99" s="177">
        <v>0</v>
      </c>
    </row>
    <row r="100" spans="1:35" ht="15.75" customHeight="1">
      <c r="A100" s="41"/>
      <c r="B100" s="42" t="s">
        <v>21</v>
      </c>
      <c r="C100" s="175">
        <v>0</v>
      </c>
      <c r="D100" s="176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77">
        <v>0</v>
      </c>
      <c r="R100" s="41"/>
      <c r="S100" s="42" t="s">
        <v>21</v>
      </c>
      <c r="T100" s="182"/>
      <c r="U100" s="175"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>
        <v>0</v>
      </c>
      <c r="AC100" s="176">
        <v>0</v>
      </c>
      <c r="AD100" s="176">
        <v>0</v>
      </c>
      <c r="AE100" s="176">
        <v>0</v>
      </c>
      <c r="AF100" s="176">
        <v>0</v>
      </c>
      <c r="AG100" s="176">
        <v>0</v>
      </c>
      <c r="AH100" s="176">
        <v>0</v>
      </c>
      <c r="AI100" s="177">
        <v>0</v>
      </c>
    </row>
    <row r="101" spans="1:35" ht="15.75" customHeight="1">
      <c r="A101" s="41"/>
      <c r="B101" s="42" t="s">
        <v>22</v>
      </c>
      <c r="C101" s="175">
        <v>0</v>
      </c>
      <c r="D101" s="176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0</v>
      </c>
      <c r="P101" s="176">
        <v>0</v>
      </c>
      <c r="Q101" s="177">
        <v>0</v>
      </c>
      <c r="R101" s="41"/>
      <c r="S101" s="42" t="s">
        <v>22</v>
      </c>
      <c r="T101" s="182"/>
      <c r="U101" s="175">
        <v>0</v>
      </c>
      <c r="V101" s="176">
        <v>0</v>
      </c>
      <c r="W101" s="176">
        <v>0</v>
      </c>
      <c r="X101" s="176">
        <v>0</v>
      </c>
      <c r="Y101" s="176">
        <v>0</v>
      </c>
      <c r="Z101" s="176">
        <v>0</v>
      </c>
      <c r="AA101" s="176">
        <v>0</v>
      </c>
      <c r="AB101" s="176">
        <v>0</v>
      </c>
      <c r="AC101" s="176">
        <v>0</v>
      </c>
      <c r="AD101" s="176">
        <v>0</v>
      </c>
      <c r="AE101" s="176">
        <v>0</v>
      </c>
      <c r="AF101" s="176">
        <v>0</v>
      </c>
      <c r="AG101" s="176">
        <v>0</v>
      </c>
      <c r="AH101" s="176">
        <v>0</v>
      </c>
      <c r="AI101" s="177">
        <v>0</v>
      </c>
    </row>
    <row r="102" spans="1:35" ht="15.75" customHeight="1">
      <c r="A102" s="41"/>
      <c r="B102" s="42" t="s">
        <v>23</v>
      </c>
      <c r="C102" s="175">
        <v>0</v>
      </c>
      <c r="D102" s="176">
        <v>0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7">
        <v>0</v>
      </c>
      <c r="R102" s="41"/>
      <c r="S102" s="42" t="s">
        <v>23</v>
      </c>
      <c r="T102" s="182"/>
      <c r="U102" s="175"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>
        <v>0</v>
      </c>
      <c r="AC102" s="176">
        <v>0</v>
      </c>
      <c r="AD102" s="176">
        <v>0</v>
      </c>
      <c r="AE102" s="176">
        <v>0</v>
      </c>
      <c r="AF102" s="176">
        <v>0</v>
      </c>
      <c r="AG102" s="176">
        <v>0</v>
      </c>
      <c r="AH102" s="176">
        <v>0</v>
      </c>
      <c r="AI102" s="177">
        <v>0</v>
      </c>
    </row>
    <row r="103" spans="1:35" ht="15.75" customHeight="1">
      <c r="A103" s="41"/>
      <c r="B103" s="42" t="s">
        <v>24</v>
      </c>
      <c r="C103" s="175">
        <v>143</v>
      </c>
      <c r="D103" s="176">
        <v>88</v>
      </c>
      <c r="E103" s="176">
        <v>55</v>
      </c>
      <c r="F103" s="176">
        <v>143</v>
      </c>
      <c r="G103" s="176">
        <v>88</v>
      </c>
      <c r="H103" s="176">
        <v>55</v>
      </c>
      <c r="I103" s="176">
        <v>51</v>
      </c>
      <c r="J103" s="176">
        <v>27</v>
      </c>
      <c r="K103" s="176">
        <v>24</v>
      </c>
      <c r="L103" s="176">
        <v>52</v>
      </c>
      <c r="M103" s="176">
        <v>32</v>
      </c>
      <c r="N103" s="176">
        <v>20</v>
      </c>
      <c r="O103" s="176">
        <v>40</v>
      </c>
      <c r="P103" s="176">
        <v>29</v>
      </c>
      <c r="Q103" s="177">
        <v>11</v>
      </c>
      <c r="R103" s="41"/>
      <c r="S103" s="42" t="s">
        <v>24</v>
      </c>
      <c r="T103" s="182"/>
      <c r="U103" s="175"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>
        <v>0</v>
      </c>
      <c r="AC103" s="176">
        <v>0</v>
      </c>
      <c r="AD103" s="176">
        <v>0</v>
      </c>
      <c r="AE103" s="176">
        <v>0</v>
      </c>
      <c r="AF103" s="176">
        <v>0</v>
      </c>
      <c r="AG103" s="176">
        <v>0</v>
      </c>
      <c r="AH103" s="176">
        <v>0</v>
      </c>
      <c r="AI103" s="177">
        <v>0</v>
      </c>
    </row>
    <row r="104" spans="1:35" ht="15.75" customHeight="1">
      <c r="A104" s="41"/>
      <c r="B104" s="42" t="s">
        <v>25</v>
      </c>
      <c r="C104" s="175">
        <v>0</v>
      </c>
      <c r="D104" s="176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176">
        <v>0</v>
      </c>
      <c r="Q104" s="177">
        <v>0</v>
      </c>
      <c r="R104" s="41"/>
      <c r="S104" s="42" t="s">
        <v>25</v>
      </c>
      <c r="T104" s="182"/>
      <c r="U104" s="175">
        <v>0</v>
      </c>
      <c r="V104" s="176">
        <v>0</v>
      </c>
      <c r="W104" s="176">
        <v>0</v>
      </c>
      <c r="X104" s="176">
        <v>0</v>
      </c>
      <c r="Y104" s="176">
        <v>0</v>
      </c>
      <c r="Z104" s="176">
        <v>0</v>
      </c>
      <c r="AA104" s="176">
        <v>0</v>
      </c>
      <c r="AB104" s="176">
        <v>0</v>
      </c>
      <c r="AC104" s="176">
        <v>0</v>
      </c>
      <c r="AD104" s="176">
        <v>0</v>
      </c>
      <c r="AE104" s="176">
        <v>0</v>
      </c>
      <c r="AF104" s="176">
        <v>0</v>
      </c>
      <c r="AG104" s="176">
        <v>0</v>
      </c>
      <c r="AH104" s="176">
        <v>0</v>
      </c>
      <c r="AI104" s="177">
        <v>0</v>
      </c>
    </row>
    <row r="105" spans="1:35" ht="15.75" customHeight="1">
      <c r="A105" s="41"/>
      <c r="B105" s="42" t="s">
        <v>26</v>
      </c>
      <c r="C105" s="175">
        <v>0</v>
      </c>
      <c r="D105" s="176">
        <v>0</v>
      </c>
      <c r="E105" s="176">
        <v>0</v>
      </c>
      <c r="F105" s="176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77">
        <v>0</v>
      </c>
      <c r="R105" s="41"/>
      <c r="S105" s="42" t="s">
        <v>26</v>
      </c>
      <c r="T105" s="182"/>
      <c r="U105" s="175"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6">
        <v>0</v>
      </c>
      <c r="AC105" s="176">
        <v>0</v>
      </c>
      <c r="AD105" s="176">
        <v>0</v>
      </c>
      <c r="AE105" s="176">
        <v>0</v>
      </c>
      <c r="AF105" s="176">
        <v>0</v>
      </c>
      <c r="AG105" s="176">
        <v>0</v>
      </c>
      <c r="AH105" s="176">
        <v>0</v>
      </c>
      <c r="AI105" s="177">
        <v>0</v>
      </c>
    </row>
    <row r="106" spans="1:35" ht="15.75" customHeight="1">
      <c r="A106" s="41"/>
      <c r="B106" s="42" t="s">
        <v>27</v>
      </c>
      <c r="C106" s="175">
        <v>0</v>
      </c>
      <c r="D106" s="176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77">
        <v>0</v>
      </c>
      <c r="R106" s="41"/>
      <c r="S106" s="42" t="s">
        <v>27</v>
      </c>
      <c r="T106" s="182"/>
      <c r="U106" s="175"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>
        <v>0</v>
      </c>
      <c r="AC106" s="176">
        <v>0</v>
      </c>
      <c r="AD106" s="176">
        <v>0</v>
      </c>
      <c r="AE106" s="176">
        <v>0</v>
      </c>
      <c r="AF106" s="176">
        <v>0</v>
      </c>
      <c r="AG106" s="176">
        <v>0</v>
      </c>
      <c r="AH106" s="176">
        <v>0</v>
      </c>
      <c r="AI106" s="177">
        <v>0</v>
      </c>
    </row>
    <row r="107" spans="1:35" ht="15.75" customHeight="1">
      <c r="A107" s="44"/>
      <c r="B107" s="45" t="s">
        <v>28</v>
      </c>
      <c r="C107" s="178">
        <v>0</v>
      </c>
      <c r="D107" s="179">
        <v>0</v>
      </c>
      <c r="E107" s="179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79">
        <v>0</v>
      </c>
      <c r="Q107" s="180">
        <v>0</v>
      </c>
      <c r="R107" s="44"/>
      <c r="S107" s="45" t="s">
        <v>28</v>
      </c>
      <c r="T107" s="183"/>
      <c r="U107" s="178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  <c r="AA107" s="179">
        <v>0</v>
      </c>
      <c r="AB107" s="179">
        <v>0</v>
      </c>
      <c r="AC107" s="179">
        <v>0</v>
      </c>
      <c r="AD107" s="179">
        <v>0</v>
      </c>
      <c r="AE107" s="179">
        <v>0</v>
      </c>
      <c r="AF107" s="179">
        <v>0</v>
      </c>
      <c r="AG107" s="179">
        <v>0</v>
      </c>
      <c r="AH107" s="179">
        <v>0</v>
      </c>
      <c r="AI107" s="180">
        <v>0</v>
      </c>
    </row>
    <row r="108" spans="1:58" ht="14.25" customHeight="1">
      <c r="A108" s="57"/>
      <c r="B108" s="57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</row>
    <row r="109" spans="1:35" ht="14.25" customHeight="1">
      <c r="A109" s="57"/>
      <c r="B109" s="57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57"/>
      <c r="S109" s="57"/>
      <c r="T109" s="57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</row>
    <row r="110" spans="1:35" ht="12" customHeight="1">
      <c r="A110" s="57"/>
      <c r="B110" s="57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57"/>
      <c r="S110" s="57"/>
      <c r="T110" s="57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</row>
    <row r="111" spans="6:26" ht="21" customHeight="1">
      <c r="F111" s="19" t="s">
        <v>205</v>
      </c>
      <c r="G111" s="19"/>
      <c r="H111" s="19"/>
      <c r="X111" s="19" t="s">
        <v>205</v>
      </c>
      <c r="Y111" s="19"/>
      <c r="Z111" s="19"/>
    </row>
    <row r="112" spans="6:26" ht="14.25" customHeight="1">
      <c r="F112" s="19"/>
      <c r="G112" s="19"/>
      <c r="H112" s="19"/>
      <c r="X112" s="19"/>
      <c r="Y112" s="19"/>
      <c r="Z112" s="19"/>
    </row>
    <row r="113" spans="1:35" ht="14.25" customHeight="1">
      <c r="A113" s="221" t="s">
        <v>241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7"/>
      <c r="L113" s="25"/>
      <c r="M113" s="25"/>
      <c r="N113" s="27"/>
      <c r="O113" s="25"/>
      <c r="P113" s="25"/>
      <c r="Q113" s="222" t="s">
        <v>67</v>
      </c>
      <c r="R113" s="221" t="s">
        <v>241</v>
      </c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7"/>
      <c r="AD113" s="25"/>
      <c r="AE113" s="25"/>
      <c r="AF113" s="27"/>
      <c r="AG113" s="25"/>
      <c r="AH113" s="25"/>
      <c r="AI113" s="222" t="s">
        <v>74</v>
      </c>
    </row>
    <row r="114" spans="1:35" s="33" customFormat="1" ht="15.75" customHeight="1">
      <c r="A114" s="269" t="s">
        <v>73</v>
      </c>
      <c r="B114" s="269"/>
      <c r="C114" s="271" t="s">
        <v>245</v>
      </c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70"/>
      <c r="R114" s="269" t="s">
        <v>73</v>
      </c>
      <c r="S114" s="269"/>
      <c r="T114" s="30"/>
      <c r="U114" s="281" t="s">
        <v>245</v>
      </c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70"/>
    </row>
    <row r="115" spans="1:35" s="33" customFormat="1" ht="21" customHeight="1">
      <c r="A115" s="269"/>
      <c r="B115" s="269"/>
      <c r="C115" s="267" t="s">
        <v>29</v>
      </c>
      <c r="D115" s="267" t="s">
        <v>71</v>
      </c>
      <c r="E115" s="267" t="s">
        <v>72</v>
      </c>
      <c r="F115" s="287" t="s">
        <v>249</v>
      </c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75"/>
      <c r="R115" s="269"/>
      <c r="S115" s="269"/>
      <c r="T115" s="108" t="s">
        <v>190</v>
      </c>
      <c r="U115" s="284" t="s">
        <v>250</v>
      </c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83"/>
    </row>
    <row r="116" spans="1:35" s="33" customFormat="1" ht="13.5" customHeight="1">
      <c r="A116" s="269"/>
      <c r="B116" s="269"/>
      <c r="C116" s="269"/>
      <c r="D116" s="269"/>
      <c r="E116" s="269"/>
      <c r="F116" s="269" t="s">
        <v>70</v>
      </c>
      <c r="G116" s="269" t="s">
        <v>71</v>
      </c>
      <c r="H116" s="269" t="s">
        <v>72</v>
      </c>
      <c r="I116" s="284" t="s">
        <v>246</v>
      </c>
      <c r="J116" s="294"/>
      <c r="K116" s="283"/>
      <c r="L116" s="284" t="s">
        <v>247</v>
      </c>
      <c r="M116" s="294"/>
      <c r="N116" s="283"/>
      <c r="O116" s="284" t="s">
        <v>248</v>
      </c>
      <c r="P116" s="294"/>
      <c r="Q116" s="283"/>
      <c r="R116" s="269"/>
      <c r="S116" s="269"/>
      <c r="T116" s="29" t="s">
        <v>96</v>
      </c>
      <c r="U116" s="269" t="s">
        <v>70</v>
      </c>
      <c r="V116" s="269" t="s">
        <v>71</v>
      </c>
      <c r="W116" s="269" t="s">
        <v>72</v>
      </c>
      <c r="X116" s="284" t="s">
        <v>251</v>
      </c>
      <c r="Y116" s="294"/>
      <c r="Z116" s="283"/>
      <c r="AA116" s="284" t="s">
        <v>252</v>
      </c>
      <c r="AB116" s="294"/>
      <c r="AC116" s="283"/>
      <c r="AD116" s="284" t="s">
        <v>253</v>
      </c>
      <c r="AE116" s="294"/>
      <c r="AF116" s="283"/>
      <c r="AG116" s="284" t="s">
        <v>254</v>
      </c>
      <c r="AH116" s="294"/>
      <c r="AI116" s="283"/>
    </row>
    <row r="117" spans="1:35" s="33" customFormat="1" ht="13.5" customHeight="1">
      <c r="A117" s="269"/>
      <c r="B117" s="269"/>
      <c r="C117" s="269"/>
      <c r="D117" s="269"/>
      <c r="E117" s="269"/>
      <c r="F117" s="269"/>
      <c r="G117" s="269"/>
      <c r="H117" s="269"/>
      <c r="I117" s="28" t="s">
        <v>70</v>
      </c>
      <c r="J117" s="28" t="s">
        <v>71</v>
      </c>
      <c r="K117" s="28" t="s">
        <v>72</v>
      </c>
      <c r="L117" s="28" t="s">
        <v>70</v>
      </c>
      <c r="M117" s="28" t="s">
        <v>71</v>
      </c>
      <c r="N117" s="28" t="s">
        <v>72</v>
      </c>
      <c r="O117" s="28" t="s">
        <v>70</v>
      </c>
      <c r="P117" s="28" t="s">
        <v>71</v>
      </c>
      <c r="Q117" s="28" t="s">
        <v>72</v>
      </c>
      <c r="R117" s="269"/>
      <c r="S117" s="269"/>
      <c r="T117" s="107" t="s">
        <v>191</v>
      </c>
      <c r="U117" s="269"/>
      <c r="V117" s="269"/>
      <c r="W117" s="269"/>
      <c r="X117" s="28" t="s">
        <v>70</v>
      </c>
      <c r="Y117" s="28" t="s">
        <v>71</v>
      </c>
      <c r="Z117" s="28" t="s">
        <v>72</v>
      </c>
      <c r="AA117" s="28" t="s">
        <v>70</v>
      </c>
      <c r="AB117" s="28" t="s">
        <v>71</v>
      </c>
      <c r="AC117" s="28" t="s">
        <v>72</v>
      </c>
      <c r="AD117" s="28" t="s">
        <v>70</v>
      </c>
      <c r="AE117" s="28" t="s">
        <v>71</v>
      </c>
      <c r="AF117" s="28" t="s">
        <v>72</v>
      </c>
      <c r="AG117" s="28" t="s">
        <v>70</v>
      </c>
      <c r="AH117" s="28" t="s">
        <v>71</v>
      </c>
      <c r="AI117" s="28" t="s">
        <v>72</v>
      </c>
    </row>
    <row r="118" spans="1:35" ht="15.75" customHeight="1">
      <c r="A118" s="276" t="str">
        <f aca="true" t="shared" si="6" ref="A118:A123">A63</f>
        <v>平成１５年度</v>
      </c>
      <c r="B118" s="277"/>
      <c r="C118" s="69">
        <v>11255</v>
      </c>
      <c r="D118" s="70">
        <v>6129</v>
      </c>
      <c r="E118" s="70">
        <v>5126</v>
      </c>
      <c r="F118" s="70">
        <v>10708</v>
      </c>
      <c r="G118" s="70">
        <v>5916</v>
      </c>
      <c r="H118" s="70">
        <v>4792</v>
      </c>
      <c r="I118" s="70">
        <v>3648</v>
      </c>
      <c r="J118" s="70">
        <v>1968</v>
      </c>
      <c r="K118" s="70">
        <v>1680</v>
      </c>
      <c r="L118" s="70">
        <v>3456</v>
      </c>
      <c r="M118" s="70">
        <v>1918</v>
      </c>
      <c r="N118" s="70">
        <v>1538</v>
      </c>
      <c r="O118" s="70">
        <v>3604</v>
      </c>
      <c r="P118" s="70">
        <v>2030</v>
      </c>
      <c r="Q118" s="71">
        <v>1574</v>
      </c>
      <c r="R118" s="276" t="str">
        <f aca="true" t="shared" si="7" ref="R118:R123">R63</f>
        <v>平成１５年度</v>
      </c>
      <c r="S118" s="277"/>
      <c r="T118" s="110" t="s">
        <v>168</v>
      </c>
      <c r="U118" s="69">
        <v>547</v>
      </c>
      <c r="V118" s="70">
        <v>213</v>
      </c>
      <c r="W118" s="70">
        <v>334</v>
      </c>
      <c r="X118" s="70">
        <v>130</v>
      </c>
      <c r="Y118" s="70">
        <v>55</v>
      </c>
      <c r="Z118" s="70">
        <v>75</v>
      </c>
      <c r="AA118" s="70">
        <v>120</v>
      </c>
      <c r="AB118" s="70">
        <v>46</v>
      </c>
      <c r="AC118" s="70">
        <v>74</v>
      </c>
      <c r="AD118" s="70">
        <v>130</v>
      </c>
      <c r="AE118" s="70">
        <v>55</v>
      </c>
      <c r="AF118" s="70">
        <v>75</v>
      </c>
      <c r="AG118" s="70">
        <v>167</v>
      </c>
      <c r="AH118" s="70">
        <v>57</v>
      </c>
      <c r="AI118" s="71">
        <v>110</v>
      </c>
    </row>
    <row r="119" spans="1:35" ht="15.75" customHeight="1">
      <c r="A119" s="276" t="str">
        <f t="shared" si="6"/>
        <v>平成１６年度</v>
      </c>
      <c r="B119" s="277"/>
      <c r="C119" s="69">
        <v>11024</v>
      </c>
      <c r="D119" s="70">
        <v>5965</v>
      </c>
      <c r="E119" s="70">
        <v>5059</v>
      </c>
      <c r="F119" s="70">
        <v>10526</v>
      </c>
      <c r="G119" s="70">
        <v>5764</v>
      </c>
      <c r="H119" s="70">
        <v>4762</v>
      </c>
      <c r="I119" s="70">
        <v>3651</v>
      </c>
      <c r="J119" s="70">
        <v>1988</v>
      </c>
      <c r="K119" s="70">
        <v>1663</v>
      </c>
      <c r="L119" s="70">
        <v>3504</v>
      </c>
      <c r="M119" s="70">
        <v>1898</v>
      </c>
      <c r="N119" s="70">
        <v>1606</v>
      </c>
      <c r="O119" s="70">
        <v>3371</v>
      </c>
      <c r="P119" s="70">
        <v>1878</v>
      </c>
      <c r="Q119" s="71">
        <v>1493</v>
      </c>
      <c r="R119" s="276" t="str">
        <f t="shared" si="7"/>
        <v>平成１６年度</v>
      </c>
      <c r="S119" s="277"/>
      <c r="T119" s="110" t="s">
        <v>168</v>
      </c>
      <c r="U119" s="69">
        <v>498</v>
      </c>
      <c r="V119" s="70">
        <v>201</v>
      </c>
      <c r="W119" s="70">
        <v>297</v>
      </c>
      <c r="X119" s="70">
        <v>131</v>
      </c>
      <c r="Y119" s="70">
        <v>52</v>
      </c>
      <c r="Z119" s="70">
        <v>79</v>
      </c>
      <c r="AA119" s="70">
        <v>121</v>
      </c>
      <c r="AB119" s="70">
        <v>50</v>
      </c>
      <c r="AC119" s="70">
        <v>71</v>
      </c>
      <c r="AD119" s="70">
        <v>117</v>
      </c>
      <c r="AE119" s="70">
        <v>44</v>
      </c>
      <c r="AF119" s="70">
        <v>73</v>
      </c>
      <c r="AG119" s="70">
        <v>129</v>
      </c>
      <c r="AH119" s="70">
        <v>55</v>
      </c>
      <c r="AI119" s="71">
        <v>74</v>
      </c>
    </row>
    <row r="120" spans="1:35" ht="15.75" customHeight="1">
      <c r="A120" s="276" t="str">
        <f t="shared" si="6"/>
        <v>平成１７年度</v>
      </c>
      <c r="B120" s="277"/>
      <c r="C120" s="69">
        <v>10932</v>
      </c>
      <c r="D120" s="70">
        <v>5870</v>
      </c>
      <c r="E120" s="70">
        <v>5062</v>
      </c>
      <c r="F120" s="70">
        <v>10436</v>
      </c>
      <c r="G120" s="70">
        <v>5664</v>
      </c>
      <c r="H120" s="70">
        <v>4772</v>
      </c>
      <c r="I120" s="70">
        <v>3497</v>
      </c>
      <c r="J120" s="70">
        <v>1879</v>
      </c>
      <c r="K120" s="70">
        <v>1618</v>
      </c>
      <c r="L120" s="70">
        <v>3506</v>
      </c>
      <c r="M120" s="70">
        <v>1913</v>
      </c>
      <c r="N120" s="70">
        <v>1593</v>
      </c>
      <c r="O120" s="70">
        <v>3433</v>
      </c>
      <c r="P120" s="70">
        <v>1872</v>
      </c>
      <c r="Q120" s="71">
        <v>1561</v>
      </c>
      <c r="R120" s="276" t="str">
        <f t="shared" si="7"/>
        <v>平成１７年度</v>
      </c>
      <c r="S120" s="277"/>
      <c r="T120" s="110" t="s">
        <v>168</v>
      </c>
      <c r="U120" s="69">
        <v>496</v>
      </c>
      <c r="V120" s="70">
        <v>206</v>
      </c>
      <c r="W120" s="70">
        <v>290</v>
      </c>
      <c r="X120" s="70">
        <v>141</v>
      </c>
      <c r="Y120" s="70">
        <v>62</v>
      </c>
      <c r="Z120" s="70">
        <v>79</v>
      </c>
      <c r="AA120" s="70">
        <v>120</v>
      </c>
      <c r="AB120" s="70">
        <v>50</v>
      </c>
      <c r="AC120" s="70">
        <v>70</v>
      </c>
      <c r="AD120" s="70">
        <v>119</v>
      </c>
      <c r="AE120" s="70">
        <v>50</v>
      </c>
      <c r="AF120" s="70">
        <v>69</v>
      </c>
      <c r="AG120" s="70">
        <v>116</v>
      </c>
      <c r="AH120" s="70">
        <v>44</v>
      </c>
      <c r="AI120" s="71">
        <v>72</v>
      </c>
    </row>
    <row r="121" spans="1:35" ht="15.75" customHeight="1">
      <c r="A121" s="276" t="str">
        <f t="shared" si="6"/>
        <v>平成１８年度</v>
      </c>
      <c r="B121" s="277"/>
      <c r="C121" s="69">
        <v>10332</v>
      </c>
      <c r="D121" s="70">
        <v>5576</v>
      </c>
      <c r="E121" s="70">
        <v>4756</v>
      </c>
      <c r="F121" s="70">
        <v>9816</v>
      </c>
      <c r="G121" s="70">
        <v>5346</v>
      </c>
      <c r="H121" s="70">
        <v>4470</v>
      </c>
      <c r="I121" s="70">
        <v>3423</v>
      </c>
      <c r="J121" s="70">
        <v>1884</v>
      </c>
      <c r="K121" s="70">
        <v>1539</v>
      </c>
      <c r="L121" s="70">
        <v>3120</v>
      </c>
      <c r="M121" s="70">
        <v>1694</v>
      </c>
      <c r="N121" s="70">
        <v>1426</v>
      </c>
      <c r="O121" s="70">
        <v>3273</v>
      </c>
      <c r="P121" s="70">
        <v>1768</v>
      </c>
      <c r="Q121" s="71">
        <v>1505</v>
      </c>
      <c r="R121" s="276" t="str">
        <f t="shared" si="7"/>
        <v>平成１８年度</v>
      </c>
      <c r="S121" s="277"/>
      <c r="T121" s="110" t="s">
        <v>168</v>
      </c>
      <c r="U121" s="69">
        <v>516</v>
      </c>
      <c r="V121" s="70">
        <v>230</v>
      </c>
      <c r="W121" s="70">
        <v>286</v>
      </c>
      <c r="X121" s="70">
        <v>136</v>
      </c>
      <c r="Y121" s="70">
        <v>62</v>
      </c>
      <c r="Z121" s="70">
        <v>74</v>
      </c>
      <c r="AA121" s="70">
        <v>133</v>
      </c>
      <c r="AB121" s="70">
        <v>60</v>
      </c>
      <c r="AC121" s="70">
        <v>73</v>
      </c>
      <c r="AD121" s="70">
        <v>128</v>
      </c>
      <c r="AE121" s="70">
        <v>58</v>
      </c>
      <c r="AF121" s="70">
        <v>70</v>
      </c>
      <c r="AG121" s="70">
        <v>119</v>
      </c>
      <c r="AH121" s="70">
        <v>50</v>
      </c>
      <c r="AI121" s="71">
        <v>69</v>
      </c>
    </row>
    <row r="122" spans="1:35" ht="15.75" customHeight="1">
      <c r="A122" s="292" t="str">
        <f t="shared" si="6"/>
        <v>平成１９年度</v>
      </c>
      <c r="B122" s="299"/>
      <c r="C122" s="69">
        <v>10356</v>
      </c>
      <c r="D122" s="70">
        <v>5594</v>
      </c>
      <c r="E122" s="70">
        <v>4762</v>
      </c>
      <c r="F122" s="70">
        <v>9773</v>
      </c>
      <c r="G122" s="70">
        <v>5352</v>
      </c>
      <c r="H122" s="70">
        <v>4421</v>
      </c>
      <c r="I122" s="70">
        <v>3424</v>
      </c>
      <c r="J122" s="70">
        <v>1862</v>
      </c>
      <c r="K122" s="70">
        <v>1562</v>
      </c>
      <c r="L122" s="70">
        <v>3311</v>
      </c>
      <c r="M122" s="70">
        <v>1834</v>
      </c>
      <c r="N122" s="70">
        <v>1477</v>
      </c>
      <c r="O122" s="70">
        <v>3038</v>
      </c>
      <c r="P122" s="70">
        <v>1656</v>
      </c>
      <c r="Q122" s="71">
        <v>1382</v>
      </c>
      <c r="R122" s="292" t="str">
        <f t="shared" si="7"/>
        <v>平成１９年度</v>
      </c>
      <c r="S122" s="299"/>
      <c r="T122" s="110">
        <v>56</v>
      </c>
      <c r="U122" s="69">
        <v>527</v>
      </c>
      <c r="V122" s="70">
        <v>242</v>
      </c>
      <c r="W122" s="70">
        <v>285</v>
      </c>
      <c r="X122" s="70">
        <v>143</v>
      </c>
      <c r="Y122" s="70">
        <v>66</v>
      </c>
      <c r="Z122" s="70">
        <v>77</v>
      </c>
      <c r="AA122" s="70">
        <v>129</v>
      </c>
      <c r="AB122" s="70">
        <v>59</v>
      </c>
      <c r="AC122" s="70">
        <v>70</v>
      </c>
      <c r="AD122" s="70">
        <v>131</v>
      </c>
      <c r="AE122" s="70">
        <v>59</v>
      </c>
      <c r="AF122" s="70">
        <v>72</v>
      </c>
      <c r="AG122" s="70">
        <v>124</v>
      </c>
      <c r="AH122" s="70">
        <v>58</v>
      </c>
      <c r="AI122" s="71">
        <v>66</v>
      </c>
    </row>
    <row r="123" spans="1:35" ht="15.75" customHeight="1">
      <c r="A123" s="279" t="str">
        <f t="shared" si="6"/>
        <v>平成２０年度</v>
      </c>
      <c r="B123" s="280"/>
      <c r="C123" s="79">
        <f aca="true" t="shared" si="8" ref="C123:Q123">SUM(C124:C162)</f>
        <v>10657</v>
      </c>
      <c r="D123" s="80">
        <f t="shared" si="8"/>
        <v>5743</v>
      </c>
      <c r="E123" s="80">
        <f t="shared" si="8"/>
        <v>4914</v>
      </c>
      <c r="F123" s="80">
        <f t="shared" si="8"/>
        <v>10032</v>
      </c>
      <c r="G123" s="80">
        <f t="shared" si="8"/>
        <v>5495</v>
      </c>
      <c r="H123" s="80">
        <f t="shared" si="8"/>
        <v>4537</v>
      </c>
      <c r="I123" s="80">
        <f t="shared" si="8"/>
        <v>3484</v>
      </c>
      <c r="J123" s="80">
        <f t="shared" si="8"/>
        <v>1885</v>
      </c>
      <c r="K123" s="80">
        <f t="shared" si="8"/>
        <v>1599</v>
      </c>
      <c r="L123" s="80">
        <f t="shared" si="8"/>
        <v>3317</v>
      </c>
      <c r="M123" s="80">
        <f t="shared" si="8"/>
        <v>1815</v>
      </c>
      <c r="N123" s="80">
        <f t="shared" si="8"/>
        <v>1502</v>
      </c>
      <c r="O123" s="80">
        <f t="shared" si="8"/>
        <v>3231</v>
      </c>
      <c r="P123" s="80">
        <f t="shared" si="8"/>
        <v>1795</v>
      </c>
      <c r="Q123" s="81">
        <f t="shared" si="8"/>
        <v>1436</v>
      </c>
      <c r="R123" s="279" t="str">
        <f t="shared" si="7"/>
        <v>平成２０年度</v>
      </c>
      <c r="S123" s="280"/>
      <c r="T123" s="109">
        <f>SUM(T124:T162)</f>
        <v>104</v>
      </c>
      <c r="U123" s="79">
        <f aca="true" t="shared" si="9" ref="U123:AI123">SUM(U124:U162)</f>
        <v>521</v>
      </c>
      <c r="V123" s="80">
        <f t="shared" si="9"/>
        <v>248</v>
      </c>
      <c r="W123" s="80">
        <f t="shared" si="9"/>
        <v>273</v>
      </c>
      <c r="X123" s="80">
        <f t="shared" si="9"/>
        <v>128</v>
      </c>
      <c r="Y123" s="80">
        <f t="shared" si="9"/>
        <v>66</v>
      </c>
      <c r="Z123" s="80">
        <f t="shared" si="9"/>
        <v>62</v>
      </c>
      <c r="AA123" s="80">
        <f t="shared" si="9"/>
        <v>138</v>
      </c>
      <c r="AB123" s="80">
        <f t="shared" si="9"/>
        <v>66</v>
      </c>
      <c r="AC123" s="80">
        <f t="shared" si="9"/>
        <v>72</v>
      </c>
      <c r="AD123" s="80">
        <f t="shared" si="9"/>
        <v>128</v>
      </c>
      <c r="AE123" s="80">
        <f t="shared" si="9"/>
        <v>59</v>
      </c>
      <c r="AF123" s="80">
        <f t="shared" si="9"/>
        <v>69</v>
      </c>
      <c r="AG123" s="80">
        <f t="shared" si="9"/>
        <v>127</v>
      </c>
      <c r="AH123" s="80">
        <f t="shared" si="9"/>
        <v>57</v>
      </c>
      <c r="AI123" s="81">
        <f t="shared" si="9"/>
        <v>70</v>
      </c>
    </row>
    <row r="124" spans="1:35" ht="15.75" customHeight="1">
      <c r="A124" s="276" t="s">
        <v>47</v>
      </c>
      <c r="B124" s="277"/>
      <c r="C124" s="175">
        <v>4466</v>
      </c>
      <c r="D124" s="176">
        <v>2132</v>
      </c>
      <c r="E124" s="176">
        <v>2334</v>
      </c>
      <c r="F124" s="176">
        <v>4466</v>
      </c>
      <c r="G124" s="176">
        <v>2132</v>
      </c>
      <c r="H124" s="176">
        <v>2334</v>
      </c>
      <c r="I124" s="176">
        <v>1661</v>
      </c>
      <c r="J124" s="176">
        <v>774</v>
      </c>
      <c r="K124" s="176">
        <v>887</v>
      </c>
      <c r="L124" s="176">
        <v>1420</v>
      </c>
      <c r="M124" s="176">
        <v>689</v>
      </c>
      <c r="N124" s="176">
        <v>731</v>
      </c>
      <c r="O124" s="176">
        <v>1385</v>
      </c>
      <c r="P124" s="176">
        <v>669</v>
      </c>
      <c r="Q124" s="177">
        <v>716</v>
      </c>
      <c r="R124" s="276" t="s">
        <v>47</v>
      </c>
      <c r="S124" s="277"/>
      <c r="T124" s="176">
        <v>0</v>
      </c>
      <c r="U124" s="175">
        <v>0</v>
      </c>
      <c r="V124" s="176">
        <v>0</v>
      </c>
      <c r="W124" s="176">
        <v>0</v>
      </c>
      <c r="X124" s="176">
        <v>0</v>
      </c>
      <c r="Y124" s="176">
        <v>0</v>
      </c>
      <c r="Z124" s="176">
        <v>0</v>
      </c>
      <c r="AA124" s="176">
        <v>0</v>
      </c>
      <c r="AB124" s="176">
        <v>0</v>
      </c>
      <c r="AC124" s="176">
        <v>0</v>
      </c>
      <c r="AD124" s="176">
        <v>0</v>
      </c>
      <c r="AE124" s="176">
        <v>0</v>
      </c>
      <c r="AF124" s="176">
        <v>0</v>
      </c>
      <c r="AG124" s="176">
        <v>0</v>
      </c>
      <c r="AH124" s="176">
        <v>0</v>
      </c>
      <c r="AI124" s="177">
        <v>0</v>
      </c>
    </row>
    <row r="125" spans="1:35" ht="15.75" customHeight="1">
      <c r="A125" s="276" t="s">
        <v>0</v>
      </c>
      <c r="B125" s="277"/>
      <c r="C125" s="175">
        <v>438</v>
      </c>
      <c r="D125" s="188" t="s">
        <v>168</v>
      </c>
      <c r="E125" s="176">
        <v>438</v>
      </c>
      <c r="F125" s="176">
        <v>334</v>
      </c>
      <c r="G125" s="188" t="s">
        <v>163</v>
      </c>
      <c r="H125" s="176">
        <v>334</v>
      </c>
      <c r="I125" s="176">
        <v>99</v>
      </c>
      <c r="J125" s="188" t="s">
        <v>163</v>
      </c>
      <c r="K125" s="176">
        <v>99</v>
      </c>
      <c r="L125" s="176">
        <v>124</v>
      </c>
      <c r="M125" s="188" t="s">
        <v>163</v>
      </c>
      <c r="N125" s="176">
        <v>124</v>
      </c>
      <c r="O125" s="176">
        <v>111</v>
      </c>
      <c r="P125" s="188" t="s">
        <v>163</v>
      </c>
      <c r="Q125" s="177">
        <v>111</v>
      </c>
      <c r="R125" s="276" t="s">
        <v>0</v>
      </c>
      <c r="S125" s="277"/>
      <c r="T125" s="176">
        <v>104</v>
      </c>
      <c r="U125" s="175">
        <v>0</v>
      </c>
      <c r="V125" s="176">
        <v>0</v>
      </c>
      <c r="W125" s="176">
        <v>0</v>
      </c>
      <c r="X125" s="176">
        <v>0</v>
      </c>
      <c r="Y125" s="176">
        <v>0</v>
      </c>
      <c r="Z125" s="176">
        <v>0</v>
      </c>
      <c r="AA125" s="176">
        <v>0</v>
      </c>
      <c r="AB125" s="176">
        <v>0</v>
      </c>
      <c r="AC125" s="176">
        <v>0</v>
      </c>
      <c r="AD125" s="176">
        <v>0</v>
      </c>
      <c r="AE125" s="176">
        <v>0</v>
      </c>
      <c r="AF125" s="176">
        <v>0</v>
      </c>
      <c r="AG125" s="176">
        <v>0</v>
      </c>
      <c r="AH125" s="176">
        <v>0</v>
      </c>
      <c r="AI125" s="177">
        <v>0</v>
      </c>
    </row>
    <row r="126" spans="1:35" ht="15.75" customHeight="1">
      <c r="A126" s="276" t="s">
        <v>1</v>
      </c>
      <c r="B126" s="277"/>
      <c r="C126" s="175">
        <v>686</v>
      </c>
      <c r="D126" s="176">
        <v>495</v>
      </c>
      <c r="E126" s="176">
        <v>191</v>
      </c>
      <c r="F126" s="176">
        <v>686</v>
      </c>
      <c r="G126" s="176">
        <v>495</v>
      </c>
      <c r="H126" s="176">
        <v>191</v>
      </c>
      <c r="I126" s="176">
        <v>223</v>
      </c>
      <c r="J126" s="176">
        <v>167</v>
      </c>
      <c r="K126" s="176">
        <v>56</v>
      </c>
      <c r="L126" s="176">
        <v>241</v>
      </c>
      <c r="M126" s="176">
        <v>173</v>
      </c>
      <c r="N126" s="176">
        <v>68</v>
      </c>
      <c r="O126" s="176">
        <v>222</v>
      </c>
      <c r="P126" s="176">
        <v>155</v>
      </c>
      <c r="Q126" s="177">
        <v>67</v>
      </c>
      <c r="R126" s="276" t="s">
        <v>1</v>
      </c>
      <c r="S126" s="277"/>
      <c r="T126" s="176">
        <v>0</v>
      </c>
      <c r="U126" s="175"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176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v>0</v>
      </c>
      <c r="AI126" s="177">
        <v>0</v>
      </c>
    </row>
    <row r="127" spans="1:35" ht="15.75" customHeight="1">
      <c r="A127" s="276" t="s">
        <v>48</v>
      </c>
      <c r="B127" s="277"/>
      <c r="C127" s="175">
        <v>2396</v>
      </c>
      <c r="D127" s="176">
        <v>1236</v>
      </c>
      <c r="E127" s="176">
        <v>1160</v>
      </c>
      <c r="F127" s="176">
        <v>1875</v>
      </c>
      <c r="G127" s="176">
        <v>988</v>
      </c>
      <c r="H127" s="176">
        <v>887</v>
      </c>
      <c r="I127" s="176">
        <v>623</v>
      </c>
      <c r="J127" s="176">
        <v>325</v>
      </c>
      <c r="K127" s="176">
        <v>298</v>
      </c>
      <c r="L127" s="176">
        <v>634</v>
      </c>
      <c r="M127" s="176">
        <v>339</v>
      </c>
      <c r="N127" s="176">
        <v>295</v>
      </c>
      <c r="O127" s="176">
        <v>618</v>
      </c>
      <c r="P127" s="176">
        <v>324</v>
      </c>
      <c r="Q127" s="177">
        <v>294</v>
      </c>
      <c r="R127" s="276" t="s">
        <v>48</v>
      </c>
      <c r="S127" s="277"/>
      <c r="T127" s="176">
        <v>0</v>
      </c>
      <c r="U127" s="175">
        <v>521</v>
      </c>
      <c r="V127" s="176">
        <v>248</v>
      </c>
      <c r="W127" s="176">
        <v>273</v>
      </c>
      <c r="X127" s="176">
        <v>128</v>
      </c>
      <c r="Y127" s="176">
        <v>66</v>
      </c>
      <c r="Z127" s="176">
        <v>62</v>
      </c>
      <c r="AA127" s="176">
        <v>138</v>
      </c>
      <c r="AB127" s="176">
        <v>66</v>
      </c>
      <c r="AC127" s="176">
        <v>72</v>
      </c>
      <c r="AD127" s="176">
        <v>128</v>
      </c>
      <c r="AE127" s="176">
        <v>59</v>
      </c>
      <c r="AF127" s="176">
        <v>69</v>
      </c>
      <c r="AG127" s="176">
        <v>127</v>
      </c>
      <c r="AH127" s="176">
        <v>57</v>
      </c>
      <c r="AI127" s="177">
        <v>70</v>
      </c>
    </row>
    <row r="128" spans="1:35" ht="15.75" customHeight="1">
      <c r="A128" s="276" t="s">
        <v>49</v>
      </c>
      <c r="B128" s="277"/>
      <c r="C128" s="175">
        <v>395</v>
      </c>
      <c r="D128" s="176">
        <v>203</v>
      </c>
      <c r="E128" s="176">
        <v>192</v>
      </c>
      <c r="F128" s="176">
        <v>395</v>
      </c>
      <c r="G128" s="176">
        <v>203</v>
      </c>
      <c r="H128" s="176">
        <v>192</v>
      </c>
      <c r="I128" s="176">
        <v>139</v>
      </c>
      <c r="J128" s="176">
        <v>71</v>
      </c>
      <c r="K128" s="176">
        <v>68</v>
      </c>
      <c r="L128" s="176">
        <v>122</v>
      </c>
      <c r="M128" s="176">
        <v>70</v>
      </c>
      <c r="N128" s="176">
        <v>52</v>
      </c>
      <c r="O128" s="176">
        <v>134</v>
      </c>
      <c r="P128" s="176">
        <v>62</v>
      </c>
      <c r="Q128" s="177">
        <v>72</v>
      </c>
      <c r="R128" s="276" t="s">
        <v>49</v>
      </c>
      <c r="S128" s="277"/>
      <c r="T128" s="176">
        <v>0</v>
      </c>
      <c r="U128" s="175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176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7">
        <v>0</v>
      </c>
    </row>
    <row r="129" spans="1:35" ht="15.75" customHeight="1">
      <c r="A129" s="276" t="s">
        <v>50</v>
      </c>
      <c r="B129" s="277"/>
      <c r="C129" s="175">
        <v>317</v>
      </c>
      <c r="D129" s="176">
        <v>262</v>
      </c>
      <c r="E129" s="176">
        <v>55</v>
      </c>
      <c r="F129" s="176">
        <v>317</v>
      </c>
      <c r="G129" s="176">
        <v>262</v>
      </c>
      <c r="H129" s="176">
        <v>55</v>
      </c>
      <c r="I129" s="176">
        <v>110</v>
      </c>
      <c r="J129" s="176">
        <v>93</v>
      </c>
      <c r="K129" s="176">
        <v>17</v>
      </c>
      <c r="L129" s="176">
        <v>82</v>
      </c>
      <c r="M129" s="176">
        <v>67</v>
      </c>
      <c r="N129" s="176">
        <v>15</v>
      </c>
      <c r="O129" s="176">
        <v>125</v>
      </c>
      <c r="P129" s="176">
        <v>102</v>
      </c>
      <c r="Q129" s="177">
        <v>23</v>
      </c>
      <c r="R129" s="276" t="s">
        <v>50</v>
      </c>
      <c r="S129" s="277"/>
      <c r="T129" s="176">
        <v>0</v>
      </c>
      <c r="U129" s="175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176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7">
        <v>0</v>
      </c>
    </row>
    <row r="130" spans="1:35" ht="15.75" customHeight="1">
      <c r="A130" s="276" t="s">
        <v>51</v>
      </c>
      <c r="B130" s="277"/>
      <c r="C130" s="175">
        <v>869</v>
      </c>
      <c r="D130" s="176">
        <v>485</v>
      </c>
      <c r="E130" s="176">
        <v>384</v>
      </c>
      <c r="F130" s="176">
        <v>869</v>
      </c>
      <c r="G130" s="176">
        <v>485</v>
      </c>
      <c r="H130" s="176">
        <v>384</v>
      </c>
      <c r="I130" s="176">
        <v>251</v>
      </c>
      <c r="J130" s="176">
        <v>142</v>
      </c>
      <c r="K130" s="176">
        <v>109</v>
      </c>
      <c r="L130" s="176">
        <v>320</v>
      </c>
      <c r="M130" s="176">
        <v>166</v>
      </c>
      <c r="N130" s="176">
        <v>154</v>
      </c>
      <c r="O130" s="176">
        <v>298</v>
      </c>
      <c r="P130" s="176">
        <v>177</v>
      </c>
      <c r="Q130" s="177">
        <v>121</v>
      </c>
      <c r="R130" s="276" t="s">
        <v>51</v>
      </c>
      <c r="S130" s="277"/>
      <c r="T130" s="176">
        <v>0</v>
      </c>
      <c r="U130" s="175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176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7">
        <v>0</v>
      </c>
    </row>
    <row r="131" spans="1:35" ht="15.75" customHeight="1">
      <c r="A131" s="276" t="s">
        <v>52</v>
      </c>
      <c r="B131" s="277"/>
      <c r="C131" s="175">
        <v>0</v>
      </c>
      <c r="D131" s="176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176">
        <v>0</v>
      </c>
      <c r="Q131" s="177">
        <v>0</v>
      </c>
      <c r="R131" s="276" t="s">
        <v>52</v>
      </c>
      <c r="S131" s="277"/>
      <c r="T131" s="176">
        <v>0</v>
      </c>
      <c r="U131" s="175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176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7">
        <v>0</v>
      </c>
    </row>
    <row r="132" spans="1:35" ht="15.75" customHeight="1">
      <c r="A132" s="276" t="s">
        <v>53</v>
      </c>
      <c r="B132" s="277"/>
      <c r="C132" s="175">
        <v>0</v>
      </c>
      <c r="D132" s="176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176">
        <v>0</v>
      </c>
      <c r="Q132" s="177">
        <v>0</v>
      </c>
      <c r="R132" s="276" t="s">
        <v>53</v>
      </c>
      <c r="S132" s="277"/>
      <c r="T132" s="176">
        <v>0</v>
      </c>
      <c r="U132" s="175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176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7">
        <v>0</v>
      </c>
    </row>
    <row r="133" spans="1:35" ht="15.75" customHeight="1">
      <c r="A133" s="276" t="s">
        <v>54</v>
      </c>
      <c r="B133" s="277"/>
      <c r="C133" s="175">
        <v>137</v>
      </c>
      <c r="D133" s="176">
        <v>79</v>
      </c>
      <c r="E133" s="176">
        <v>58</v>
      </c>
      <c r="F133" s="176">
        <v>137</v>
      </c>
      <c r="G133" s="176">
        <v>79</v>
      </c>
      <c r="H133" s="176">
        <v>58</v>
      </c>
      <c r="I133" s="176">
        <v>74</v>
      </c>
      <c r="J133" s="176">
        <v>45</v>
      </c>
      <c r="K133" s="176">
        <v>29</v>
      </c>
      <c r="L133" s="176">
        <v>63</v>
      </c>
      <c r="M133" s="176">
        <v>34</v>
      </c>
      <c r="N133" s="176">
        <v>29</v>
      </c>
      <c r="O133" s="188" t="s">
        <v>163</v>
      </c>
      <c r="P133" s="188" t="s">
        <v>171</v>
      </c>
      <c r="Q133" s="189" t="s">
        <v>163</v>
      </c>
      <c r="R133" s="276" t="s">
        <v>290</v>
      </c>
      <c r="S133" s="277"/>
      <c r="T133" s="176">
        <v>0</v>
      </c>
      <c r="U133" s="175"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>
        <v>0</v>
      </c>
      <c r="AC133" s="176">
        <v>0</v>
      </c>
      <c r="AD133" s="176">
        <v>0</v>
      </c>
      <c r="AE133" s="176">
        <v>0</v>
      </c>
      <c r="AF133" s="176">
        <v>0</v>
      </c>
      <c r="AG133" s="176">
        <v>0</v>
      </c>
      <c r="AH133" s="176">
        <v>0</v>
      </c>
      <c r="AI133" s="177">
        <v>0</v>
      </c>
    </row>
    <row r="134" spans="1:35" ht="15.75" customHeight="1">
      <c r="A134" s="276" t="s">
        <v>167</v>
      </c>
      <c r="B134" s="277"/>
      <c r="C134" s="175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0</v>
      </c>
      <c r="P134" s="176">
        <v>0</v>
      </c>
      <c r="Q134" s="177">
        <v>0</v>
      </c>
      <c r="R134" s="276" t="s">
        <v>167</v>
      </c>
      <c r="S134" s="277"/>
      <c r="T134" s="176">
        <v>0</v>
      </c>
      <c r="U134" s="175">
        <v>0</v>
      </c>
      <c r="V134" s="176">
        <v>0</v>
      </c>
      <c r="W134" s="176">
        <v>0</v>
      </c>
      <c r="X134" s="176">
        <v>0</v>
      </c>
      <c r="Y134" s="176">
        <v>0</v>
      </c>
      <c r="Z134" s="176">
        <v>0</v>
      </c>
      <c r="AA134" s="176">
        <v>0</v>
      </c>
      <c r="AB134" s="176">
        <v>0</v>
      </c>
      <c r="AC134" s="176">
        <v>0</v>
      </c>
      <c r="AD134" s="176">
        <v>0</v>
      </c>
      <c r="AE134" s="176">
        <v>0</v>
      </c>
      <c r="AF134" s="176">
        <v>0</v>
      </c>
      <c r="AG134" s="176">
        <v>0</v>
      </c>
      <c r="AH134" s="176">
        <v>0</v>
      </c>
      <c r="AI134" s="177">
        <v>0</v>
      </c>
    </row>
    <row r="135" spans="1:35" ht="15.75" customHeight="1">
      <c r="A135" s="276" t="s">
        <v>174</v>
      </c>
      <c r="B135" s="277"/>
      <c r="C135" s="175">
        <v>0</v>
      </c>
      <c r="D135" s="176">
        <v>0</v>
      </c>
      <c r="E135" s="176">
        <v>0</v>
      </c>
      <c r="F135" s="176">
        <v>0</v>
      </c>
      <c r="G135" s="176">
        <v>0</v>
      </c>
      <c r="H135" s="176">
        <v>0</v>
      </c>
      <c r="I135" s="176"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P135" s="176">
        <v>0</v>
      </c>
      <c r="Q135" s="177">
        <v>0</v>
      </c>
      <c r="R135" s="276" t="s">
        <v>174</v>
      </c>
      <c r="S135" s="277"/>
      <c r="T135" s="176">
        <v>0</v>
      </c>
      <c r="U135" s="175">
        <v>0</v>
      </c>
      <c r="V135" s="176">
        <v>0</v>
      </c>
      <c r="W135" s="176">
        <v>0</v>
      </c>
      <c r="X135" s="176">
        <v>0</v>
      </c>
      <c r="Y135" s="176">
        <v>0</v>
      </c>
      <c r="Z135" s="176">
        <v>0</v>
      </c>
      <c r="AA135" s="176">
        <v>0</v>
      </c>
      <c r="AB135" s="176">
        <v>0</v>
      </c>
      <c r="AC135" s="176">
        <v>0</v>
      </c>
      <c r="AD135" s="176">
        <v>0</v>
      </c>
      <c r="AE135" s="176">
        <v>0</v>
      </c>
      <c r="AF135" s="176">
        <v>0</v>
      </c>
      <c r="AG135" s="176">
        <v>0</v>
      </c>
      <c r="AH135" s="176">
        <v>0</v>
      </c>
      <c r="AI135" s="177">
        <v>0</v>
      </c>
    </row>
    <row r="136" spans="1:35" ht="15.75" customHeight="1">
      <c r="A136" s="41" t="s">
        <v>36</v>
      </c>
      <c r="B136" s="42" t="s">
        <v>2</v>
      </c>
      <c r="C136" s="175">
        <v>0</v>
      </c>
      <c r="D136" s="176">
        <v>0</v>
      </c>
      <c r="E136" s="176">
        <v>0</v>
      </c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77">
        <v>0</v>
      </c>
      <c r="R136" s="41" t="s">
        <v>36</v>
      </c>
      <c r="S136" s="42" t="s">
        <v>289</v>
      </c>
      <c r="T136" s="176">
        <v>0</v>
      </c>
      <c r="U136" s="175">
        <v>0</v>
      </c>
      <c r="V136" s="176">
        <v>0</v>
      </c>
      <c r="W136" s="176">
        <v>0</v>
      </c>
      <c r="X136" s="176">
        <v>0</v>
      </c>
      <c r="Y136" s="176">
        <v>0</v>
      </c>
      <c r="Z136" s="176">
        <v>0</v>
      </c>
      <c r="AA136" s="176">
        <v>0</v>
      </c>
      <c r="AB136" s="176">
        <v>0</v>
      </c>
      <c r="AC136" s="176">
        <v>0</v>
      </c>
      <c r="AD136" s="176">
        <v>0</v>
      </c>
      <c r="AE136" s="176">
        <v>0</v>
      </c>
      <c r="AF136" s="176">
        <v>0</v>
      </c>
      <c r="AG136" s="176">
        <v>0</v>
      </c>
      <c r="AH136" s="176">
        <v>0</v>
      </c>
      <c r="AI136" s="177">
        <v>0</v>
      </c>
    </row>
    <row r="137" spans="1:35" ht="15.75" customHeight="1">
      <c r="A137" s="41" t="s">
        <v>37</v>
      </c>
      <c r="B137" s="42" t="s">
        <v>3</v>
      </c>
      <c r="C137" s="175">
        <v>0</v>
      </c>
      <c r="D137" s="176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7">
        <v>0</v>
      </c>
      <c r="R137" s="41" t="s">
        <v>37</v>
      </c>
      <c r="S137" s="42" t="s">
        <v>3</v>
      </c>
      <c r="T137" s="176">
        <v>0</v>
      </c>
      <c r="U137" s="175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176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7">
        <v>0</v>
      </c>
    </row>
    <row r="138" spans="1:35" ht="15.75" customHeight="1">
      <c r="A138" s="41"/>
      <c r="B138" s="42" t="s">
        <v>4</v>
      </c>
      <c r="C138" s="175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77">
        <v>0</v>
      </c>
      <c r="R138" s="41"/>
      <c r="S138" s="42" t="s">
        <v>4</v>
      </c>
      <c r="T138" s="176">
        <v>0</v>
      </c>
      <c r="U138" s="175"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176">
        <v>0</v>
      </c>
      <c r="AD138" s="176">
        <v>0</v>
      </c>
      <c r="AE138" s="176">
        <v>0</v>
      </c>
      <c r="AF138" s="176">
        <v>0</v>
      </c>
      <c r="AG138" s="176">
        <v>0</v>
      </c>
      <c r="AH138" s="176">
        <v>0</v>
      </c>
      <c r="AI138" s="177">
        <v>0</v>
      </c>
    </row>
    <row r="139" spans="1:35" ht="15.75" customHeight="1">
      <c r="A139" s="41"/>
      <c r="B139" s="42" t="s">
        <v>5</v>
      </c>
      <c r="C139" s="175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77">
        <v>0</v>
      </c>
      <c r="R139" s="41"/>
      <c r="S139" s="42" t="s">
        <v>5</v>
      </c>
      <c r="T139" s="176">
        <v>0</v>
      </c>
      <c r="U139" s="175">
        <v>0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76">
        <v>0</v>
      </c>
      <c r="AC139" s="176">
        <v>0</v>
      </c>
      <c r="AD139" s="176">
        <v>0</v>
      </c>
      <c r="AE139" s="176">
        <v>0</v>
      </c>
      <c r="AF139" s="176">
        <v>0</v>
      </c>
      <c r="AG139" s="176">
        <v>0</v>
      </c>
      <c r="AH139" s="176">
        <v>0</v>
      </c>
      <c r="AI139" s="177">
        <v>0</v>
      </c>
    </row>
    <row r="140" spans="1:35" ht="15.75" customHeight="1">
      <c r="A140" s="41"/>
      <c r="B140" s="42" t="s">
        <v>6</v>
      </c>
      <c r="C140" s="175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0</v>
      </c>
      <c r="P140" s="176">
        <v>0</v>
      </c>
      <c r="Q140" s="177">
        <v>0</v>
      </c>
      <c r="R140" s="41"/>
      <c r="S140" s="42" t="s">
        <v>6</v>
      </c>
      <c r="T140" s="176">
        <v>0</v>
      </c>
      <c r="U140" s="175">
        <v>0</v>
      </c>
      <c r="V140" s="176">
        <v>0</v>
      </c>
      <c r="W140" s="176">
        <v>0</v>
      </c>
      <c r="X140" s="176">
        <v>0</v>
      </c>
      <c r="Y140" s="176">
        <v>0</v>
      </c>
      <c r="Z140" s="176">
        <v>0</v>
      </c>
      <c r="AA140" s="176">
        <v>0</v>
      </c>
      <c r="AB140" s="176">
        <v>0</v>
      </c>
      <c r="AC140" s="176">
        <v>0</v>
      </c>
      <c r="AD140" s="176">
        <v>0</v>
      </c>
      <c r="AE140" s="176">
        <v>0</v>
      </c>
      <c r="AF140" s="176">
        <v>0</v>
      </c>
      <c r="AG140" s="176">
        <v>0</v>
      </c>
      <c r="AH140" s="176">
        <v>0</v>
      </c>
      <c r="AI140" s="177">
        <v>0</v>
      </c>
    </row>
    <row r="141" spans="1:35" ht="15.75" customHeight="1">
      <c r="A141" s="41" t="s">
        <v>38</v>
      </c>
      <c r="B141" s="42" t="s">
        <v>7</v>
      </c>
      <c r="C141" s="175">
        <v>0</v>
      </c>
      <c r="D141" s="176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76">
        <v>0</v>
      </c>
      <c r="Q141" s="177">
        <v>0</v>
      </c>
      <c r="R141" s="41" t="s">
        <v>38</v>
      </c>
      <c r="S141" s="42" t="s">
        <v>7</v>
      </c>
      <c r="T141" s="176">
        <v>0</v>
      </c>
      <c r="U141" s="175">
        <v>0</v>
      </c>
      <c r="V141" s="176">
        <v>0</v>
      </c>
      <c r="W141" s="176">
        <v>0</v>
      </c>
      <c r="X141" s="176">
        <v>0</v>
      </c>
      <c r="Y141" s="176">
        <v>0</v>
      </c>
      <c r="Z141" s="176">
        <v>0</v>
      </c>
      <c r="AA141" s="176">
        <v>0</v>
      </c>
      <c r="AB141" s="176">
        <v>0</v>
      </c>
      <c r="AC141" s="176">
        <v>0</v>
      </c>
      <c r="AD141" s="176">
        <v>0</v>
      </c>
      <c r="AE141" s="176">
        <v>0</v>
      </c>
      <c r="AF141" s="176">
        <v>0</v>
      </c>
      <c r="AG141" s="176">
        <v>0</v>
      </c>
      <c r="AH141" s="176">
        <v>0</v>
      </c>
      <c r="AI141" s="177">
        <v>0</v>
      </c>
    </row>
    <row r="142" spans="1:35" ht="15.75" customHeight="1">
      <c r="A142" s="41"/>
      <c r="B142" s="42" t="s">
        <v>8</v>
      </c>
      <c r="C142" s="175">
        <v>0</v>
      </c>
      <c r="D142" s="176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176">
        <v>0</v>
      </c>
      <c r="Q142" s="177">
        <v>0</v>
      </c>
      <c r="R142" s="41"/>
      <c r="S142" s="42" t="s">
        <v>8</v>
      </c>
      <c r="T142" s="176">
        <v>0</v>
      </c>
      <c r="U142" s="175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176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7">
        <v>0</v>
      </c>
    </row>
    <row r="143" spans="1:35" ht="15.75" customHeight="1">
      <c r="A143" s="41"/>
      <c r="B143" s="42" t="s">
        <v>9</v>
      </c>
      <c r="C143" s="175">
        <v>0</v>
      </c>
      <c r="D143" s="176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176">
        <v>0</v>
      </c>
      <c r="Q143" s="177">
        <v>0</v>
      </c>
      <c r="R143" s="41"/>
      <c r="S143" s="42" t="s">
        <v>9</v>
      </c>
      <c r="T143" s="176">
        <v>0</v>
      </c>
      <c r="U143" s="175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176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7">
        <v>0</v>
      </c>
    </row>
    <row r="144" spans="1:35" ht="15.75" customHeight="1">
      <c r="A144" s="41" t="s">
        <v>39</v>
      </c>
      <c r="B144" s="42" t="s">
        <v>10</v>
      </c>
      <c r="C144" s="175">
        <v>0</v>
      </c>
      <c r="D144" s="176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176">
        <v>0</v>
      </c>
      <c r="Q144" s="177">
        <v>0</v>
      </c>
      <c r="R144" s="41" t="s">
        <v>39</v>
      </c>
      <c r="S144" s="42" t="s">
        <v>10</v>
      </c>
      <c r="T144" s="176">
        <v>0</v>
      </c>
      <c r="U144" s="175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176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7">
        <v>0</v>
      </c>
    </row>
    <row r="145" spans="1:35" ht="15.75" customHeight="1">
      <c r="A145" s="41"/>
      <c r="B145" s="42" t="s">
        <v>11</v>
      </c>
      <c r="C145" s="175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176">
        <v>0</v>
      </c>
      <c r="Q145" s="177">
        <v>0</v>
      </c>
      <c r="R145" s="41"/>
      <c r="S145" s="42" t="s">
        <v>11</v>
      </c>
      <c r="T145" s="176">
        <v>0</v>
      </c>
      <c r="U145" s="175"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>
        <v>0</v>
      </c>
      <c r="AC145" s="176">
        <v>0</v>
      </c>
      <c r="AD145" s="176">
        <v>0</v>
      </c>
      <c r="AE145" s="176">
        <v>0</v>
      </c>
      <c r="AF145" s="176">
        <v>0</v>
      </c>
      <c r="AG145" s="176">
        <v>0</v>
      </c>
      <c r="AH145" s="176">
        <v>0</v>
      </c>
      <c r="AI145" s="177">
        <v>0</v>
      </c>
    </row>
    <row r="146" spans="1:35" ht="15.75" customHeight="1">
      <c r="A146" s="41" t="s">
        <v>40</v>
      </c>
      <c r="B146" s="42" t="s">
        <v>12</v>
      </c>
      <c r="C146" s="175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0</v>
      </c>
      <c r="O146" s="176">
        <v>0</v>
      </c>
      <c r="P146" s="176">
        <v>0</v>
      </c>
      <c r="Q146" s="177">
        <v>0</v>
      </c>
      <c r="R146" s="41" t="s">
        <v>40</v>
      </c>
      <c r="S146" s="42" t="s">
        <v>12</v>
      </c>
      <c r="T146" s="176">
        <v>0</v>
      </c>
      <c r="U146" s="175">
        <v>0</v>
      </c>
      <c r="V146" s="176">
        <v>0</v>
      </c>
      <c r="W146" s="176">
        <v>0</v>
      </c>
      <c r="X146" s="176">
        <v>0</v>
      </c>
      <c r="Y146" s="176">
        <v>0</v>
      </c>
      <c r="Z146" s="176">
        <v>0</v>
      </c>
      <c r="AA146" s="176">
        <v>0</v>
      </c>
      <c r="AB146" s="176">
        <v>0</v>
      </c>
      <c r="AC146" s="176">
        <v>0</v>
      </c>
      <c r="AD146" s="176">
        <v>0</v>
      </c>
      <c r="AE146" s="176">
        <v>0</v>
      </c>
      <c r="AF146" s="176">
        <v>0</v>
      </c>
      <c r="AG146" s="176">
        <v>0</v>
      </c>
      <c r="AH146" s="176">
        <v>0</v>
      </c>
      <c r="AI146" s="177">
        <v>0</v>
      </c>
    </row>
    <row r="147" spans="1:35" ht="15.75" customHeight="1">
      <c r="A147" s="41"/>
      <c r="B147" s="42" t="s">
        <v>13</v>
      </c>
      <c r="C147" s="175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P147" s="176">
        <v>0</v>
      </c>
      <c r="Q147" s="177">
        <v>0</v>
      </c>
      <c r="R147" s="41"/>
      <c r="S147" s="42" t="s">
        <v>13</v>
      </c>
      <c r="T147" s="176">
        <v>0</v>
      </c>
      <c r="U147" s="175">
        <v>0</v>
      </c>
      <c r="V147" s="176">
        <v>0</v>
      </c>
      <c r="W147" s="176">
        <v>0</v>
      </c>
      <c r="X147" s="176">
        <v>0</v>
      </c>
      <c r="Y147" s="176">
        <v>0</v>
      </c>
      <c r="Z147" s="176">
        <v>0</v>
      </c>
      <c r="AA147" s="176">
        <v>0</v>
      </c>
      <c r="AB147" s="176">
        <v>0</v>
      </c>
      <c r="AC147" s="176">
        <v>0</v>
      </c>
      <c r="AD147" s="176">
        <v>0</v>
      </c>
      <c r="AE147" s="176">
        <v>0</v>
      </c>
      <c r="AF147" s="176">
        <v>0</v>
      </c>
      <c r="AG147" s="176">
        <v>0</v>
      </c>
      <c r="AH147" s="176">
        <v>0</v>
      </c>
      <c r="AI147" s="177">
        <v>0</v>
      </c>
    </row>
    <row r="148" spans="1:35" ht="15.75" customHeight="1">
      <c r="A148" s="82" t="s">
        <v>41</v>
      </c>
      <c r="B148" s="42" t="s">
        <v>14</v>
      </c>
      <c r="C148" s="175">
        <v>0</v>
      </c>
      <c r="D148" s="176">
        <v>0</v>
      </c>
      <c r="E148" s="176">
        <v>0</v>
      </c>
      <c r="F148" s="176">
        <v>0</v>
      </c>
      <c r="G148" s="176">
        <v>0</v>
      </c>
      <c r="H148" s="176">
        <v>0</v>
      </c>
      <c r="I148" s="176">
        <v>0</v>
      </c>
      <c r="J148" s="176">
        <v>0</v>
      </c>
      <c r="K148" s="176">
        <v>0</v>
      </c>
      <c r="L148" s="176">
        <v>0</v>
      </c>
      <c r="M148" s="176">
        <v>0</v>
      </c>
      <c r="N148" s="176">
        <v>0</v>
      </c>
      <c r="O148" s="176">
        <v>0</v>
      </c>
      <c r="P148" s="176">
        <v>0</v>
      </c>
      <c r="Q148" s="177">
        <v>0</v>
      </c>
      <c r="R148" s="41" t="s">
        <v>41</v>
      </c>
      <c r="S148" s="42" t="s">
        <v>14</v>
      </c>
      <c r="T148" s="176">
        <v>0</v>
      </c>
      <c r="U148" s="175">
        <v>0</v>
      </c>
      <c r="V148" s="176">
        <v>0</v>
      </c>
      <c r="W148" s="176">
        <v>0</v>
      </c>
      <c r="X148" s="176">
        <v>0</v>
      </c>
      <c r="Y148" s="176">
        <v>0</v>
      </c>
      <c r="Z148" s="176">
        <v>0</v>
      </c>
      <c r="AA148" s="176">
        <v>0</v>
      </c>
      <c r="AB148" s="176">
        <v>0</v>
      </c>
      <c r="AC148" s="176">
        <v>0</v>
      </c>
      <c r="AD148" s="176">
        <v>0</v>
      </c>
      <c r="AE148" s="176">
        <v>0</v>
      </c>
      <c r="AF148" s="176">
        <v>0</v>
      </c>
      <c r="AG148" s="176">
        <v>0</v>
      </c>
      <c r="AH148" s="176">
        <v>0</v>
      </c>
      <c r="AI148" s="177">
        <v>0</v>
      </c>
    </row>
    <row r="149" spans="1:35" ht="15.75" customHeight="1">
      <c r="A149" s="41"/>
      <c r="B149" s="42" t="s">
        <v>15</v>
      </c>
      <c r="C149" s="175">
        <v>0</v>
      </c>
      <c r="D149" s="176">
        <v>0</v>
      </c>
      <c r="E149" s="176">
        <v>0</v>
      </c>
      <c r="F149" s="176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7">
        <v>0</v>
      </c>
      <c r="R149" s="41"/>
      <c r="S149" s="42" t="s">
        <v>15</v>
      </c>
      <c r="T149" s="176">
        <v>0</v>
      </c>
      <c r="U149" s="175">
        <v>0</v>
      </c>
      <c r="V149" s="176">
        <v>0</v>
      </c>
      <c r="W149" s="176">
        <v>0</v>
      </c>
      <c r="X149" s="176">
        <v>0</v>
      </c>
      <c r="Y149" s="176">
        <v>0</v>
      </c>
      <c r="Z149" s="176">
        <v>0</v>
      </c>
      <c r="AA149" s="176">
        <v>0</v>
      </c>
      <c r="AB149" s="176">
        <v>0</v>
      </c>
      <c r="AC149" s="176">
        <v>0</v>
      </c>
      <c r="AD149" s="176">
        <v>0</v>
      </c>
      <c r="AE149" s="176">
        <v>0</v>
      </c>
      <c r="AF149" s="176">
        <v>0</v>
      </c>
      <c r="AG149" s="176">
        <v>0</v>
      </c>
      <c r="AH149" s="176">
        <v>0</v>
      </c>
      <c r="AI149" s="177">
        <v>0</v>
      </c>
    </row>
    <row r="150" spans="1:35" ht="15.75" customHeight="1">
      <c r="A150" s="41"/>
      <c r="B150" s="42" t="s">
        <v>16</v>
      </c>
      <c r="C150" s="175">
        <v>0</v>
      </c>
      <c r="D150" s="176">
        <v>0</v>
      </c>
      <c r="E150" s="176">
        <v>0</v>
      </c>
      <c r="F150" s="176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P150" s="176">
        <v>0</v>
      </c>
      <c r="Q150" s="177">
        <v>0</v>
      </c>
      <c r="R150" s="41"/>
      <c r="S150" s="42" t="s">
        <v>16</v>
      </c>
      <c r="T150" s="176">
        <v>0</v>
      </c>
      <c r="U150" s="175"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>
        <v>0</v>
      </c>
      <c r="AC150" s="176">
        <v>0</v>
      </c>
      <c r="AD150" s="176">
        <v>0</v>
      </c>
      <c r="AE150" s="176">
        <v>0</v>
      </c>
      <c r="AF150" s="176">
        <v>0</v>
      </c>
      <c r="AG150" s="176">
        <v>0</v>
      </c>
      <c r="AH150" s="176">
        <v>0</v>
      </c>
      <c r="AI150" s="177">
        <v>0</v>
      </c>
    </row>
    <row r="151" spans="1:35" ht="15.75" customHeight="1">
      <c r="A151" s="41"/>
      <c r="B151" s="42" t="s">
        <v>17</v>
      </c>
      <c r="C151" s="175">
        <v>953</v>
      </c>
      <c r="D151" s="176">
        <v>851</v>
      </c>
      <c r="E151" s="176">
        <v>102</v>
      </c>
      <c r="F151" s="176">
        <v>953</v>
      </c>
      <c r="G151" s="176">
        <v>851</v>
      </c>
      <c r="H151" s="176">
        <v>102</v>
      </c>
      <c r="I151" s="176">
        <v>304</v>
      </c>
      <c r="J151" s="176">
        <v>268</v>
      </c>
      <c r="K151" s="176">
        <v>36</v>
      </c>
      <c r="L151" s="176">
        <v>311</v>
      </c>
      <c r="M151" s="176">
        <v>277</v>
      </c>
      <c r="N151" s="176">
        <v>34</v>
      </c>
      <c r="O151" s="176">
        <v>338</v>
      </c>
      <c r="P151" s="176">
        <v>306</v>
      </c>
      <c r="Q151" s="177">
        <v>32</v>
      </c>
      <c r="R151" s="41"/>
      <c r="S151" s="42" t="s">
        <v>17</v>
      </c>
      <c r="T151" s="176">
        <v>0</v>
      </c>
      <c r="U151" s="175"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>
        <v>0</v>
      </c>
      <c r="AC151" s="176">
        <v>0</v>
      </c>
      <c r="AD151" s="176">
        <v>0</v>
      </c>
      <c r="AE151" s="176">
        <v>0</v>
      </c>
      <c r="AF151" s="176">
        <v>0</v>
      </c>
      <c r="AG151" s="176">
        <v>0</v>
      </c>
      <c r="AH151" s="176">
        <v>0</v>
      </c>
      <c r="AI151" s="177">
        <v>0</v>
      </c>
    </row>
    <row r="152" spans="1:35" ht="15.75" customHeight="1">
      <c r="A152" s="41" t="s">
        <v>42</v>
      </c>
      <c r="B152" s="42" t="s">
        <v>18</v>
      </c>
      <c r="C152" s="175">
        <v>0</v>
      </c>
      <c r="D152" s="176">
        <v>0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7">
        <v>0</v>
      </c>
      <c r="R152" s="41" t="s">
        <v>42</v>
      </c>
      <c r="S152" s="42" t="s">
        <v>18</v>
      </c>
      <c r="T152" s="176">
        <v>0</v>
      </c>
      <c r="U152" s="175">
        <v>0</v>
      </c>
      <c r="V152" s="176">
        <v>0</v>
      </c>
      <c r="W152" s="176">
        <v>0</v>
      </c>
      <c r="X152" s="176">
        <v>0</v>
      </c>
      <c r="Y152" s="176">
        <v>0</v>
      </c>
      <c r="Z152" s="176">
        <v>0</v>
      </c>
      <c r="AA152" s="176">
        <v>0</v>
      </c>
      <c r="AB152" s="176">
        <v>0</v>
      </c>
      <c r="AC152" s="176">
        <v>0</v>
      </c>
      <c r="AD152" s="176">
        <v>0</v>
      </c>
      <c r="AE152" s="176">
        <v>0</v>
      </c>
      <c r="AF152" s="176">
        <v>0</v>
      </c>
      <c r="AG152" s="176">
        <v>0</v>
      </c>
      <c r="AH152" s="176">
        <v>0</v>
      </c>
      <c r="AI152" s="177">
        <v>0</v>
      </c>
    </row>
    <row r="153" spans="1:35" ht="15.75" customHeight="1">
      <c r="A153" s="41"/>
      <c r="B153" s="42" t="s">
        <v>19</v>
      </c>
      <c r="C153" s="175">
        <v>0</v>
      </c>
      <c r="D153" s="176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P153" s="176">
        <v>0</v>
      </c>
      <c r="Q153" s="177">
        <v>0</v>
      </c>
      <c r="R153" s="41"/>
      <c r="S153" s="42" t="s">
        <v>19</v>
      </c>
      <c r="T153" s="176">
        <v>0</v>
      </c>
      <c r="U153" s="175">
        <v>0</v>
      </c>
      <c r="V153" s="176">
        <v>0</v>
      </c>
      <c r="W153" s="176">
        <v>0</v>
      </c>
      <c r="X153" s="176">
        <v>0</v>
      </c>
      <c r="Y153" s="176">
        <v>0</v>
      </c>
      <c r="Z153" s="176">
        <v>0</v>
      </c>
      <c r="AA153" s="176">
        <v>0</v>
      </c>
      <c r="AB153" s="176">
        <v>0</v>
      </c>
      <c r="AC153" s="176">
        <v>0</v>
      </c>
      <c r="AD153" s="176">
        <v>0</v>
      </c>
      <c r="AE153" s="176">
        <v>0</v>
      </c>
      <c r="AF153" s="176">
        <v>0</v>
      </c>
      <c r="AG153" s="176">
        <v>0</v>
      </c>
      <c r="AH153" s="176">
        <v>0</v>
      </c>
      <c r="AI153" s="177">
        <v>0</v>
      </c>
    </row>
    <row r="154" spans="1:35" ht="15.75" customHeight="1">
      <c r="A154" s="41"/>
      <c r="B154" s="42" t="s">
        <v>20</v>
      </c>
      <c r="C154" s="175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7">
        <v>0</v>
      </c>
      <c r="R154" s="41"/>
      <c r="S154" s="42" t="s">
        <v>20</v>
      </c>
      <c r="T154" s="176">
        <v>0</v>
      </c>
      <c r="U154" s="175">
        <v>0</v>
      </c>
      <c r="V154" s="176">
        <v>0</v>
      </c>
      <c r="W154" s="176">
        <v>0</v>
      </c>
      <c r="X154" s="176">
        <v>0</v>
      </c>
      <c r="Y154" s="176">
        <v>0</v>
      </c>
      <c r="Z154" s="176">
        <v>0</v>
      </c>
      <c r="AA154" s="176">
        <v>0</v>
      </c>
      <c r="AB154" s="176">
        <v>0</v>
      </c>
      <c r="AC154" s="176">
        <v>0</v>
      </c>
      <c r="AD154" s="176">
        <v>0</v>
      </c>
      <c r="AE154" s="176">
        <v>0</v>
      </c>
      <c r="AF154" s="176">
        <v>0</v>
      </c>
      <c r="AG154" s="176">
        <v>0</v>
      </c>
      <c r="AH154" s="176">
        <v>0</v>
      </c>
      <c r="AI154" s="177">
        <v>0</v>
      </c>
    </row>
    <row r="155" spans="1:35" ht="15.75" customHeight="1">
      <c r="A155" s="41"/>
      <c r="B155" s="42" t="s">
        <v>21</v>
      </c>
      <c r="C155" s="175">
        <v>0</v>
      </c>
      <c r="D155" s="176">
        <v>0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0</v>
      </c>
      <c r="P155" s="176">
        <v>0</v>
      </c>
      <c r="Q155" s="177">
        <v>0</v>
      </c>
      <c r="R155" s="41"/>
      <c r="S155" s="42" t="s">
        <v>21</v>
      </c>
      <c r="T155" s="176">
        <v>0</v>
      </c>
      <c r="U155" s="175">
        <v>0</v>
      </c>
      <c r="V155" s="176">
        <v>0</v>
      </c>
      <c r="W155" s="176">
        <v>0</v>
      </c>
      <c r="X155" s="176">
        <v>0</v>
      </c>
      <c r="Y155" s="176">
        <v>0</v>
      </c>
      <c r="Z155" s="176">
        <v>0</v>
      </c>
      <c r="AA155" s="176">
        <v>0</v>
      </c>
      <c r="AB155" s="176">
        <v>0</v>
      </c>
      <c r="AC155" s="176">
        <v>0</v>
      </c>
      <c r="AD155" s="176">
        <v>0</v>
      </c>
      <c r="AE155" s="176">
        <v>0</v>
      </c>
      <c r="AF155" s="176">
        <v>0</v>
      </c>
      <c r="AG155" s="176">
        <v>0</v>
      </c>
      <c r="AH155" s="176">
        <v>0</v>
      </c>
      <c r="AI155" s="177">
        <v>0</v>
      </c>
    </row>
    <row r="156" spans="1:35" ht="15.75" customHeight="1">
      <c r="A156" s="41"/>
      <c r="B156" s="42" t="s">
        <v>22</v>
      </c>
      <c r="C156" s="175">
        <v>0</v>
      </c>
      <c r="D156" s="176">
        <v>0</v>
      </c>
      <c r="E156" s="176">
        <v>0</v>
      </c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77">
        <v>0</v>
      </c>
      <c r="R156" s="41"/>
      <c r="S156" s="42" t="s">
        <v>22</v>
      </c>
      <c r="T156" s="176">
        <v>0</v>
      </c>
      <c r="U156" s="175">
        <v>0</v>
      </c>
      <c r="V156" s="176">
        <v>0</v>
      </c>
      <c r="W156" s="176">
        <v>0</v>
      </c>
      <c r="X156" s="176">
        <v>0</v>
      </c>
      <c r="Y156" s="176">
        <v>0</v>
      </c>
      <c r="Z156" s="176">
        <v>0</v>
      </c>
      <c r="AA156" s="176">
        <v>0</v>
      </c>
      <c r="AB156" s="176">
        <v>0</v>
      </c>
      <c r="AC156" s="176">
        <v>0</v>
      </c>
      <c r="AD156" s="176">
        <v>0</v>
      </c>
      <c r="AE156" s="176">
        <v>0</v>
      </c>
      <c r="AF156" s="176">
        <v>0</v>
      </c>
      <c r="AG156" s="176">
        <v>0</v>
      </c>
      <c r="AH156" s="176">
        <v>0</v>
      </c>
      <c r="AI156" s="177">
        <v>0</v>
      </c>
    </row>
    <row r="157" spans="1:35" ht="15.75" customHeight="1">
      <c r="A157" s="41"/>
      <c r="B157" s="42" t="s">
        <v>23</v>
      </c>
      <c r="C157" s="175">
        <v>0</v>
      </c>
      <c r="D157" s="176">
        <v>0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P157" s="176">
        <v>0</v>
      </c>
      <c r="Q157" s="177">
        <v>0</v>
      </c>
      <c r="R157" s="41"/>
      <c r="S157" s="42" t="s">
        <v>23</v>
      </c>
      <c r="T157" s="176">
        <v>0</v>
      </c>
      <c r="U157" s="175">
        <v>0</v>
      </c>
      <c r="V157" s="176">
        <v>0</v>
      </c>
      <c r="W157" s="176">
        <v>0</v>
      </c>
      <c r="X157" s="176">
        <v>0</v>
      </c>
      <c r="Y157" s="176">
        <v>0</v>
      </c>
      <c r="Z157" s="176">
        <v>0</v>
      </c>
      <c r="AA157" s="176">
        <v>0</v>
      </c>
      <c r="AB157" s="176">
        <v>0</v>
      </c>
      <c r="AC157" s="176">
        <v>0</v>
      </c>
      <c r="AD157" s="176">
        <v>0</v>
      </c>
      <c r="AE157" s="176">
        <v>0</v>
      </c>
      <c r="AF157" s="176">
        <v>0</v>
      </c>
      <c r="AG157" s="176">
        <v>0</v>
      </c>
      <c r="AH157" s="176">
        <v>0</v>
      </c>
      <c r="AI157" s="177">
        <v>0</v>
      </c>
    </row>
    <row r="158" spans="1:35" ht="15.75" customHeight="1">
      <c r="A158" s="41"/>
      <c r="B158" s="42" t="s">
        <v>24</v>
      </c>
      <c r="C158" s="175">
        <v>0</v>
      </c>
      <c r="D158" s="176">
        <v>0</v>
      </c>
      <c r="E158" s="176">
        <v>0</v>
      </c>
      <c r="F158" s="176">
        <v>0</v>
      </c>
      <c r="G158" s="176">
        <v>0</v>
      </c>
      <c r="H158" s="176">
        <v>0</v>
      </c>
      <c r="I158" s="176">
        <v>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76">
        <v>0</v>
      </c>
      <c r="P158" s="176">
        <v>0</v>
      </c>
      <c r="Q158" s="177">
        <v>0</v>
      </c>
      <c r="R158" s="41"/>
      <c r="S158" s="42" t="s">
        <v>24</v>
      </c>
      <c r="T158" s="176">
        <v>0</v>
      </c>
      <c r="U158" s="175">
        <v>0</v>
      </c>
      <c r="V158" s="176">
        <v>0</v>
      </c>
      <c r="W158" s="176">
        <v>0</v>
      </c>
      <c r="X158" s="176">
        <v>0</v>
      </c>
      <c r="Y158" s="176">
        <v>0</v>
      </c>
      <c r="Z158" s="176">
        <v>0</v>
      </c>
      <c r="AA158" s="176">
        <v>0</v>
      </c>
      <c r="AB158" s="176">
        <v>0</v>
      </c>
      <c r="AC158" s="176">
        <v>0</v>
      </c>
      <c r="AD158" s="176">
        <v>0</v>
      </c>
      <c r="AE158" s="176">
        <v>0</v>
      </c>
      <c r="AF158" s="176">
        <v>0</v>
      </c>
      <c r="AG158" s="176">
        <v>0</v>
      </c>
      <c r="AH158" s="176">
        <v>0</v>
      </c>
      <c r="AI158" s="177">
        <v>0</v>
      </c>
    </row>
    <row r="159" spans="1:35" ht="15.75" customHeight="1">
      <c r="A159" s="41"/>
      <c r="B159" s="42" t="s">
        <v>25</v>
      </c>
      <c r="C159" s="175">
        <v>0</v>
      </c>
      <c r="D159" s="176">
        <v>0</v>
      </c>
      <c r="E159" s="176">
        <v>0</v>
      </c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76">
        <v>0</v>
      </c>
      <c r="P159" s="176">
        <v>0</v>
      </c>
      <c r="Q159" s="177">
        <v>0</v>
      </c>
      <c r="R159" s="41"/>
      <c r="S159" s="42" t="s">
        <v>25</v>
      </c>
      <c r="T159" s="176">
        <v>0</v>
      </c>
      <c r="U159" s="175">
        <v>0</v>
      </c>
      <c r="V159" s="176">
        <v>0</v>
      </c>
      <c r="W159" s="176">
        <v>0</v>
      </c>
      <c r="X159" s="176">
        <v>0</v>
      </c>
      <c r="Y159" s="176">
        <v>0</v>
      </c>
      <c r="Z159" s="176">
        <v>0</v>
      </c>
      <c r="AA159" s="176">
        <v>0</v>
      </c>
      <c r="AB159" s="176">
        <v>0</v>
      </c>
      <c r="AC159" s="176">
        <v>0</v>
      </c>
      <c r="AD159" s="176">
        <v>0</v>
      </c>
      <c r="AE159" s="176">
        <v>0</v>
      </c>
      <c r="AF159" s="176">
        <v>0</v>
      </c>
      <c r="AG159" s="176">
        <v>0</v>
      </c>
      <c r="AH159" s="176">
        <v>0</v>
      </c>
      <c r="AI159" s="177">
        <v>0</v>
      </c>
    </row>
    <row r="160" spans="1:35" ht="15.75" customHeight="1">
      <c r="A160" s="41"/>
      <c r="B160" s="42" t="s">
        <v>26</v>
      </c>
      <c r="C160" s="175">
        <v>0</v>
      </c>
      <c r="D160" s="176">
        <v>0</v>
      </c>
      <c r="E160" s="176">
        <v>0</v>
      </c>
      <c r="F160" s="176">
        <v>0</v>
      </c>
      <c r="G160" s="176">
        <v>0</v>
      </c>
      <c r="H160" s="176">
        <v>0</v>
      </c>
      <c r="I160" s="176"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77">
        <v>0</v>
      </c>
      <c r="R160" s="41"/>
      <c r="S160" s="42" t="s">
        <v>26</v>
      </c>
      <c r="T160" s="176">
        <v>0</v>
      </c>
      <c r="U160" s="175"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>
        <v>0</v>
      </c>
      <c r="AC160" s="176">
        <v>0</v>
      </c>
      <c r="AD160" s="176">
        <v>0</v>
      </c>
      <c r="AE160" s="176">
        <v>0</v>
      </c>
      <c r="AF160" s="176">
        <v>0</v>
      </c>
      <c r="AG160" s="176">
        <v>0</v>
      </c>
      <c r="AH160" s="176">
        <v>0</v>
      </c>
      <c r="AI160" s="177">
        <v>0</v>
      </c>
    </row>
    <row r="161" spans="1:35" ht="15.75" customHeight="1">
      <c r="A161" s="41"/>
      <c r="B161" s="42" t="s">
        <v>27</v>
      </c>
      <c r="C161" s="175">
        <v>0</v>
      </c>
      <c r="D161" s="176">
        <v>0</v>
      </c>
      <c r="E161" s="176">
        <v>0</v>
      </c>
      <c r="F161" s="176">
        <v>0</v>
      </c>
      <c r="G161" s="176">
        <v>0</v>
      </c>
      <c r="H161" s="176">
        <v>0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P161" s="176">
        <v>0</v>
      </c>
      <c r="Q161" s="177">
        <v>0</v>
      </c>
      <c r="R161" s="41"/>
      <c r="S161" s="42" t="s">
        <v>27</v>
      </c>
      <c r="T161" s="176">
        <v>0</v>
      </c>
      <c r="U161" s="175">
        <v>0</v>
      </c>
      <c r="V161" s="176">
        <v>0</v>
      </c>
      <c r="W161" s="176">
        <v>0</v>
      </c>
      <c r="X161" s="176">
        <v>0</v>
      </c>
      <c r="Y161" s="176">
        <v>0</v>
      </c>
      <c r="Z161" s="176">
        <v>0</v>
      </c>
      <c r="AA161" s="176">
        <v>0</v>
      </c>
      <c r="AB161" s="176">
        <v>0</v>
      </c>
      <c r="AC161" s="176">
        <v>0</v>
      </c>
      <c r="AD161" s="176">
        <v>0</v>
      </c>
      <c r="AE161" s="176">
        <v>0</v>
      </c>
      <c r="AF161" s="176">
        <v>0</v>
      </c>
      <c r="AG161" s="176">
        <v>0</v>
      </c>
      <c r="AH161" s="176">
        <v>0</v>
      </c>
      <c r="AI161" s="177">
        <v>0</v>
      </c>
    </row>
    <row r="162" spans="1:35" ht="15.75" customHeight="1">
      <c r="A162" s="44"/>
      <c r="B162" s="45" t="s">
        <v>28</v>
      </c>
      <c r="C162" s="178">
        <v>0</v>
      </c>
      <c r="D162" s="179">
        <v>0</v>
      </c>
      <c r="E162" s="179">
        <v>0</v>
      </c>
      <c r="F162" s="179">
        <v>0</v>
      </c>
      <c r="G162" s="179">
        <v>0</v>
      </c>
      <c r="H162" s="179">
        <v>0</v>
      </c>
      <c r="I162" s="179">
        <v>0</v>
      </c>
      <c r="J162" s="179">
        <v>0</v>
      </c>
      <c r="K162" s="179">
        <v>0</v>
      </c>
      <c r="L162" s="179">
        <v>0</v>
      </c>
      <c r="M162" s="179">
        <v>0</v>
      </c>
      <c r="N162" s="179">
        <v>0</v>
      </c>
      <c r="O162" s="179">
        <v>0</v>
      </c>
      <c r="P162" s="179">
        <v>0</v>
      </c>
      <c r="Q162" s="180">
        <v>0</v>
      </c>
      <c r="R162" s="44"/>
      <c r="S162" s="45" t="s">
        <v>28</v>
      </c>
      <c r="T162" s="179">
        <v>0</v>
      </c>
      <c r="U162" s="178">
        <v>0</v>
      </c>
      <c r="V162" s="179">
        <v>0</v>
      </c>
      <c r="W162" s="179">
        <v>0</v>
      </c>
      <c r="X162" s="179">
        <v>0</v>
      </c>
      <c r="Y162" s="179">
        <v>0</v>
      </c>
      <c r="Z162" s="179">
        <v>0</v>
      </c>
      <c r="AA162" s="179">
        <v>0</v>
      </c>
      <c r="AB162" s="179">
        <v>0</v>
      </c>
      <c r="AC162" s="179">
        <v>0</v>
      </c>
      <c r="AD162" s="179">
        <v>0</v>
      </c>
      <c r="AE162" s="179">
        <v>0</v>
      </c>
      <c r="AF162" s="179">
        <v>0</v>
      </c>
      <c r="AG162" s="179">
        <v>0</v>
      </c>
      <c r="AH162" s="179">
        <v>0</v>
      </c>
      <c r="AI162" s="180">
        <v>0</v>
      </c>
    </row>
    <row r="163" spans="3:57" ht="12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</row>
  </sheetData>
  <sheetProtection/>
  <mergeCells count="174">
    <mergeCell ref="R24:S24"/>
    <mergeCell ref="A24:B24"/>
    <mergeCell ref="A133:B133"/>
    <mergeCell ref="R133:S133"/>
    <mergeCell ref="A64:B64"/>
    <mergeCell ref="R64:S64"/>
    <mergeCell ref="A119:B119"/>
    <mergeCell ref="R119:S119"/>
    <mergeCell ref="A122:B122"/>
    <mergeCell ref="A25:B25"/>
    <mergeCell ref="A134:B134"/>
    <mergeCell ref="A125:B125"/>
    <mergeCell ref="R125:S125"/>
    <mergeCell ref="A126:B126"/>
    <mergeCell ref="R126:S126"/>
    <mergeCell ref="A130:B130"/>
    <mergeCell ref="R130:S130"/>
    <mergeCell ref="R127:S127"/>
    <mergeCell ref="R134:S134"/>
    <mergeCell ref="A128:B128"/>
    <mergeCell ref="R128:S128"/>
    <mergeCell ref="A127:B127"/>
    <mergeCell ref="A129:B129"/>
    <mergeCell ref="R129:S129"/>
    <mergeCell ref="R122:S122"/>
    <mergeCell ref="A132:B132"/>
    <mergeCell ref="R132:S132"/>
    <mergeCell ref="A120:B120"/>
    <mergeCell ref="R120:S120"/>
    <mergeCell ref="A121:B121"/>
    <mergeCell ref="R121:S121"/>
    <mergeCell ref="A124:B124"/>
    <mergeCell ref="R124:S124"/>
    <mergeCell ref="A131:B131"/>
    <mergeCell ref="R131:S131"/>
    <mergeCell ref="AG116:AI116"/>
    <mergeCell ref="O116:Q116"/>
    <mergeCell ref="U116:U117"/>
    <mergeCell ref="V116:V117"/>
    <mergeCell ref="W116:W117"/>
    <mergeCell ref="R114:S117"/>
    <mergeCell ref="U114:AI114"/>
    <mergeCell ref="U115:AI115"/>
    <mergeCell ref="C114:Q114"/>
    <mergeCell ref="C115:C117"/>
    <mergeCell ref="R79:S79"/>
    <mergeCell ref="R118:S118"/>
    <mergeCell ref="AD116:AF116"/>
    <mergeCell ref="A114:B117"/>
    <mergeCell ref="D115:D117"/>
    <mergeCell ref="E115:E117"/>
    <mergeCell ref="F115:Q115"/>
    <mergeCell ref="F116:F117"/>
    <mergeCell ref="A118:B118"/>
    <mergeCell ref="AA116:AC116"/>
    <mergeCell ref="A77:B77"/>
    <mergeCell ref="R77:S77"/>
    <mergeCell ref="A78:B78"/>
    <mergeCell ref="R78:S78"/>
    <mergeCell ref="X116:Z116"/>
    <mergeCell ref="G116:G117"/>
    <mergeCell ref="H116:H117"/>
    <mergeCell ref="I116:K116"/>
    <mergeCell ref="L116:N116"/>
    <mergeCell ref="A79:B79"/>
    <mergeCell ref="A74:B74"/>
    <mergeCell ref="R74:S74"/>
    <mergeCell ref="A75:B75"/>
    <mergeCell ref="R75:S75"/>
    <mergeCell ref="A76:B76"/>
    <mergeCell ref="R76:S76"/>
    <mergeCell ref="A71:B71"/>
    <mergeCell ref="R71:S71"/>
    <mergeCell ref="A72:B72"/>
    <mergeCell ref="R72:S72"/>
    <mergeCell ref="A73:B73"/>
    <mergeCell ref="R73:S73"/>
    <mergeCell ref="A63:B63"/>
    <mergeCell ref="R63:S63"/>
    <mergeCell ref="E60:E62"/>
    <mergeCell ref="R59:S62"/>
    <mergeCell ref="A70:B70"/>
    <mergeCell ref="R70:S70"/>
    <mergeCell ref="V61:V62"/>
    <mergeCell ref="AG61:AI61"/>
    <mergeCell ref="A59:B62"/>
    <mergeCell ref="C59:Q59"/>
    <mergeCell ref="F61:F62"/>
    <mergeCell ref="G61:G62"/>
    <mergeCell ref="H61:H62"/>
    <mergeCell ref="I61:K61"/>
    <mergeCell ref="O61:Q61"/>
    <mergeCell ref="C60:C62"/>
    <mergeCell ref="R21:S21"/>
    <mergeCell ref="R22:S22"/>
    <mergeCell ref="R23:S23"/>
    <mergeCell ref="W61:W62"/>
    <mergeCell ref="U59:AI59"/>
    <mergeCell ref="X61:Z61"/>
    <mergeCell ref="AA61:AC61"/>
    <mergeCell ref="AD61:AF61"/>
    <mergeCell ref="U61:U62"/>
    <mergeCell ref="U60:AI60"/>
    <mergeCell ref="U5:AI5"/>
    <mergeCell ref="AG6:AI6"/>
    <mergeCell ref="R17:S17"/>
    <mergeCell ref="R18:S18"/>
    <mergeCell ref="AD6:AF6"/>
    <mergeCell ref="U6:U7"/>
    <mergeCell ref="V6:V7"/>
    <mergeCell ref="W6:W7"/>
    <mergeCell ref="X6:Z6"/>
    <mergeCell ref="AA6:AC6"/>
    <mergeCell ref="R19:S19"/>
    <mergeCell ref="R20:S20"/>
    <mergeCell ref="R12:S12"/>
    <mergeCell ref="R15:S15"/>
    <mergeCell ref="R16:S16"/>
    <mergeCell ref="R13:S13"/>
    <mergeCell ref="U4:AI4"/>
    <mergeCell ref="A22:B22"/>
    <mergeCell ref="A8:B8"/>
    <mergeCell ref="A9:B9"/>
    <mergeCell ref="A4:B7"/>
    <mergeCell ref="C4:Q4"/>
    <mergeCell ref="R4:S7"/>
    <mergeCell ref="R14:S14"/>
    <mergeCell ref="F6:F7"/>
    <mergeCell ref="G6:G7"/>
    <mergeCell ref="F5:Q5"/>
    <mergeCell ref="A14:B14"/>
    <mergeCell ref="C5:C7"/>
    <mergeCell ref="D5:D7"/>
    <mergeCell ref="E5:E7"/>
    <mergeCell ref="A10:B10"/>
    <mergeCell ref="I6:K6"/>
    <mergeCell ref="L6:N6"/>
    <mergeCell ref="O6:Q6"/>
    <mergeCell ref="R10:S10"/>
    <mergeCell ref="A11:B11"/>
    <mergeCell ref="R11:S11"/>
    <mergeCell ref="R8:S8"/>
    <mergeCell ref="R9:S9"/>
    <mergeCell ref="H6:H7"/>
    <mergeCell ref="A23:B23"/>
    <mergeCell ref="A12:B12"/>
    <mergeCell ref="A18:B18"/>
    <mergeCell ref="A19:B19"/>
    <mergeCell ref="A20:B20"/>
    <mergeCell ref="A21:B21"/>
    <mergeCell ref="A13:B13"/>
    <mergeCell ref="A16:B16"/>
    <mergeCell ref="A17:B17"/>
    <mergeCell ref="A15:B15"/>
    <mergeCell ref="A135:B135"/>
    <mergeCell ref="R135:S135"/>
    <mergeCell ref="A66:B66"/>
    <mergeCell ref="R66:S66"/>
    <mergeCell ref="A123:B123"/>
    <mergeCell ref="R123:S123"/>
    <mergeCell ref="A68:B68"/>
    <mergeCell ref="R68:S68"/>
    <mergeCell ref="A69:B69"/>
    <mergeCell ref="R69:S69"/>
    <mergeCell ref="R25:S25"/>
    <mergeCell ref="A80:B80"/>
    <mergeCell ref="R80:S80"/>
    <mergeCell ref="D60:D62"/>
    <mergeCell ref="A65:B65"/>
    <mergeCell ref="R65:S65"/>
    <mergeCell ref="A67:B67"/>
    <mergeCell ref="R67:S67"/>
    <mergeCell ref="F60:Q60"/>
    <mergeCell ref="L61:N61"/>
  </mergeCells>
  <printOptions/>
  <pageMargins left="0.57" right="0.42" top="0.5118110236220472" bottom="0.34" header="0.5118110236220472" footer="0.3"/>
  <pageSetup horizontalDpi="600" verticalDpi="600" orientation="portrait" paperSize="9" scale="98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Q52"/>
  <sheetViews>
    <sheetView showZeros="0" zoomScale="130" zoomScaleNormal="130" zoomScalePageLayoutView="0" workbookViewId="0" topLeftCell="S1">
      <selection activeCell="AD23" sqref="AD23:AE23"/>
    </sheetView>
  </sheetViews>
  <sheetFormatPr defaultColWidth="9.00390625" defaultRowHeight="13.5"/>
  <cols>
    <col min="1" max="1" width="7.50390625" style="11" customWidth="1"/>
    <col min="2" max="2" width="8.125" style="11" customWidth="1"/>
    <col min="3" max="12" width="6.125" style="11" customWidth="1"/>
    <col min="13" max="14" width="6.625" style="11" customWidth="1"/>
    <col min="15" max="15" width="6.75390625" style="11" customWidth="1"/>
    <col min="16" max="16" width="7.125" style="11" customWidth="1"/>
    <col min="17" max="29" width="5.875" style="11" customWidth="1"/>
    <col min="30" max="31" width="7.125" style="11" customWidth="1"/>
    <col min="32" max="43" width="6.25390625" style="11" customWidth="1"/>
    <col min="44" max="16384" width="9.00390625" style="11" customWidth="1"/>
  </cols>
  <sheetData>
    <row r="1" spans="1:43" ht="21" customHeight="1">
      <c r="A1" s="265" t="s">
        <v>206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 t="str">
        <f>A1</f>
        <v>〔６〕 中 等 教 育 学 校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 t="str">
        <f>O1</f>
        <v>〔６〕 中 等 教 育 学 校</v>
      </c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</row>
    <row r="2" spans="5:43" ht="14.25" customHeight="1">
      <c r="E2" s="20"/>
      <c r="F2" s="20"/>
      <c r="G2" s="20"/>
      <c r="J2" s="22"/>
      <c r="K2" s="23"/>
      <c r="L2" s="24"/>
      <c r="AD2" s="221" t="s">
        <v>283</v>
      </c>
      <c r="AE2" s="25"/>
      <c r="AF2" s="25"/>
      <c r="AG2" s="25"/>
      <c r="AH2" s="25"/>
      <c r="AI2" s="25"/>
      <c r="AJ2" s="25"/>
      <c r="AK2" s="27"/>
      <c r="AL2" s="25"/>
      <c r="AM2" s="25"/>
      <c r="AN2" s="27"/>
      <c r="AO2" s="25"/>
      <c r="AP2" s="25"/>
      <c r="AQ2" s="222" t="s">
        <v>267</v>
      </c>
    </row>
    <row r="3" spans="1:43" ht="14.25" customHeight="1">
      <c r="A3" s="221" t="s">
        <v>283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22" t="s">
        <v>255</v>
      </c>
      <c r="O3" s="221" t="s">
        <v>283</v>
      </c>
      <c r="P3" s="25"/>
      <c r="Q3" s="27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22" t="s">
        <v>262</v>
      </c>
      <c r="AD3" s="284" t="s">
        <v>35</v>
      </c>
      <c r="AE3" s="283"/>
      <c r="AF3" s="271" t="s">
        <v>268</v>
      </c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70"/>
    </row>
    <row r="4" spans="1:43" s="33" customFormat="1" ht="15" customHeight="1">
      <c r="A4" s="284" t="s">
        <v>35</v>
      </c>
      <c r="B4" s="283"/>
      <c r="C4" s="269" t="s">
        <v>256</v>
      </c>
      <c r="D4" s="269"/>
      <c r="E4" s="269"/>
      <c r="F4" s="269"/>
      <c r="G4" s="269"/>
      <c r="H4" s="271"/>
      <c r="I4" s="291" t="s">
        <v>257</v>
      </c>
      <c r="J4" s="281"/>
      <c r="K4" s="270"/>
      <c r="L4" s="270"/>
      <c r="M4" s="271" t="s">
        <v>79</v>
      </c>
      <c r="N4" s="270"/>
      <c r="O4" s="284" t="s">
        <v>35</v>
      </c>
      <c r="P4" s="283"/>
      <c r="Q4" s="29" t="s">
        <v>31</v>
      </c>
      <c r="R4" s="271" t="s">
        <v>263</v>
      </c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70"/>
      <c r="AD4" s="285"/>
      <c r="AE4" s="286"/>
      <c r="AF4" s="271" t="s">
        <v>249</v>
      </c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70"/>
    </row>
    <row r="5" spans="1:43" s="33" customFormat="1" ht="12" customHeight="1">
      <c r="A5" s="285"/>
      <c r="B5" s="286"/>
      <c r="C5" s="269" t="s">
        <v>29</v>
      </c>
      <c r="D5" s="269" t="s">
        <v>258</v>
      </c>
      <c r="E5" s="269" t="s">
        <v>259</v>
      </c>
      <c r="F5" s="305" t="s">
        <v>81</v>
      </c>
      <c r="G5" s="305"/>
      <c r="H5" s="306"/>
      <c r="I5" s="307" t="s">
        <v>29</v>
      </c>
      <c r="J5" s="269" t="s">
        <v>260</v>
      </c>
      <c r="K5" s="269" t="s">
        <v>261</v>
      </c>
      <c r="L5" s="269" t="s">
        <v>82</v>
      </c>
      <c r="M5" s="284" t="s">
        <v>29</v>
      </c>
      <c r="N5" s="40"/>
      <c r="O5" s="285"/>
      <c r="P5" s="286"/>
      <c r="Q5" s="303" t="s">
        <v>32</v>
      </c>
      <c r="R5" s="268" t="s">
        <v>29</v>
      </c>
      <c r="S5" s="268" t="s">
        <v>58</v>
      </c>
      <c r="T5" s="268" t="s">
        <v>59</v>
      </c>
      <c r="U5" s="271" t="s">
        <v>264</v>
      </c>
      <c r="V5" s="281"/>
      <c r="W5" s="270"/>
      <c r="X5" s="281" t="s">
        <v>265</v>
      </c>
      <c r="Y5" s="281"/>
      <c r="Z5" s="270"/>
      <c r="AA5" s="271" t="s">
        <v>266</v>
      </c>
      <c r="AB5" s="281"/>
      <c r="AC5" s="270"/>
      <c r="AD5" s="285"/>
      <c r="AE5" s="286"/>
      <c r="AF5" s="268" t="s">
        <v>70</v>
      </c>
      <c r="AG5" s="268" t="s">
        <v>71</v>
      </c>
      <c r="AH5" s="268" t="s">
        <v>72</v>
      </c>
      <c r="AI5" s="271" t="s">
        <v>246</v>
      </c>
      <c r="AJ5" s="281"/>
      <c r="AK5" s="270"/>
      <c r="AL5" s="271" t="s">
        <v>265</v>
      </c>
      <c r="AM5" s="281"/>
      <c r="AN5" s="270"/>
      <c r="AO5" s="271" t="s">
        <v>266</v>
      </c>
      <c r="AP5" s="281"/>
      <c r="AQ5" s="270"/>
    </row>
    <row r="6" spans="1:43" s="33" customFormat="1" ht="15.75" customHeight="1">
      <c r="A6" s="287"/>
      <c r="B6" s="275"/>
      <c r="C6" s="269"/>
      <c r="D6" s="269"/>
      <c r="E6" s="269"/>
      <c r="F6" s="89" t="s">
        <v>269</v>
      </c>
      <c r="G6" s="89" t="s">
        <v>270</v>
      </c>
      <c r="H6" s="119" t="s">
        <v>271</v>
      </c>
      <c r="I6" s="307"/>
      <c r="J6" s="269"/>
      <c r="K6" s="269"/>
      <c r="L6" s="269"/>
      <c r="M6" s="267"/>
      <c r="N6" s="90" t="s">
        <v>30</v>
      </c>
      <c r="O6" s="287"/>
      <c r="P6" s="275"/>
      <c r="Q6" s="304"/>
      <c r="R6" s="267"/>
      <c r="S6" s="267"/>
      <c r="T6" s="267"/>
      <c r="U6" s="28" t="s">
        <v>70</v>
      </c>
      <c r="V6" s="28" t="s">
        <v>68</v>
      </c>
      <c r="W6" s="28" t="s">
        <v>69</v>
      </c>
      <c r="X6" s="28" t="s">
        <v>70</v>
      </c>
      <c r="Y6" s="28" t="s">
        <v>68</v>
      </c>
      <c r="Z6" s="28" t="s">
        <v>69</v>
      </c>
      <c r="AA6" s="28" t="s">
        <v>70</v>
      </c>
      <c r="AB6" s="28" t="s">
        <v>68</v>
      </c>
      <c r="AC6" s="28" t="s">
        <v>69</v>
      </c>
      <c r="AD6" s="287"/>
      <c r="AE6" s="275"/>
      <c r="AF6" s="267"/>
      <c r="AG6" s="267"/>
      <c r="AH6" s="267"/>
      <c r="AI6" s="28" t="s">
        <v>70</v>
      </c>
      <c r="AJ6" s="28" t="s">
        <v>71</v>
      </c>
      <c r="AK6" s="28" t="s">
        <v>72</v>
      </c>
      <c r="AL6" s="28" t="s">
        <v>70</v>
      </c>
      <c r="AM6" s="28" t="s">
        <v>71</v>
      </c>
      <c r="AN6" s="28" t="s">
        <v>72</v>
      </c>
      <c r="AO6" s="28" t="s">
        <v>70</v>
      </c>
      <c r="AP6" s="28" t="s">
        <v>71</v>
      </c>
      <c r="AQ6" s="28" t="s">
        <v>72</v>
      </c>
    </row>
    <row r="7" spans="1:43" ht="15.75" customHeight="1">
      <c r="A7" s="276" t="s">
        <v>164</v>
      </c>
      <c r="B7" s="277"/>
      <c r="C7" s="91">
        <v>2</v>
      </c>
      <c r="D7" s="92">
        <v>2</v>
      </c>
      <c r="E7" s="13" t="s">
        <v>170</v>
      </c>
      <c r="F7" s="93">
        <v>2</v>
      </c>
      <c r="G7" s="13" t="s">
        <v>170</v>
      </c>
      <c r="H7" s="13" t="s">
        <v>170</v>
      </c>
      <c r="I7" s="93">
        <v>11</v>
      </c>
      <c r="J7" s="93">
        <v>11</v>
      </c>
      <c r="K7" s="13" t="s">
        <v>170</v>
      </c>
      <c r="L7" s="13" t="s">
        <v>170</v>
      </c>
      <c r="M7" s="93">
        <v>52</v>
      </c>
      <c r="N7" s="94">
        <v>19</v>
      </c>
      <c r="O7" s="276" t="s">
        <v>164</v>
      </c>
      <c r="P7" s="277"/>
      <c r="Q7" s="7">
        <v>17</v>
      </c>
      <c r="R7" s="8">
        <v>401</v>
      </c>
      <c r="S7" s="8">
        <v>204</v>
      </c>
      <c r="T7" s="8">
        <v>197</v>
      </c>
      <c r="U7" s="8">
        <v>159</v>
      </c>
      <c r="V7" s="8">
        <v>83</v>
      </c>
      <c r="W7" s="8">
        <v>76</v>
      </c>
      <c r="X7" s="8">
        <v>121</v>
      </c>
      <c r="Y7" s="8">
        <v>61</v>
      </c>
      <c r="Z7" s="8">
        <v>60</v>
      </c>
      <c r="AA7" s="8">
        <v>121</v>
      </c>
      <c r="AB7" s="8">
        <v>60</v>
      </c>
      <c r="AC7" s="9">
        <v>61</v>
      </c>
      <c r="AD7" s="276" t="s">
        <v>164</v>
      </c>
      <c r="AE7" s="277"/>
      <c r="AF7" s="8">
        <v>362</v>
      </c>
      <c r="AG7" s="8">
        <v>181</v>
      </c>
      <c r="AH7" s="8">
        <v>181</v>
      </c>
      <c r="AI7" s="8">
        <v>123</v>
      </c>
      <c r="AJ7" s="8">
        <v>62</v>
      </c>
      <c r="AK7" s="8">
        <v>61</v>
      </c>
      <c r="AL7" s="8">
        <v>123</v>
      </c>
      <c r="AM7" s="8">
        <v>62</v>
      </c>
      <c r="AN7" s="8">
        <v>61</v>
      </c>
      <c r="AO7" s="8">
        <v>116</v>
      </c>
      <c r="AP7" s="8">
        <v>57</v>
      </c>
      <c r="AQ7" s="9">
        <v>59</v>
      </c>
    </row>
    <row r="8" spans="1:43" ht="15.75" customHeight="1">
      <c r="A8" s="276" t="s">
        <v>165</v>
      </c>
      <c r="B8" s="277"/>
      <c r="C8" s="91">
        <v>2</v>
      </c>
      <c r="D8" s="92">
        <v>2</v>
      </c>
      <c r="E8" s="13" t="s">
        <v>170</v>
      </c>
      <c r="F8" s="93">
        <v>2</v>
      </c>
      <c r="G8" s="13" t="s">
        <v>170</v>
      </c>
      <c r="H8" s="13" t="s">
        <v>170</v>
      </c>
      <c r="I8" s="93">
        <v>13</v>
      </c>
      <c r="J8" s="93">
        <v>13</v>
      </c>
      <c r="K8" s="13" t="s">
        <v>170</v>
      </c>
      <c r="L8" s="13" t="s">
        <v>170</v>
      </c>
      <c r="M8" s="93">
        <v>54</v>
      </c>
      <c r="N8" s="94">
        <v>20</v>
      </c>
      <c r="O8" s="276" t="s">
        <v>165</v>
      </c>
      <c r="P8" s="277"/>
      <c r="Q8" s="7">
        <v>14</v>
      </c>
      <c r="R8" s="8">
        <v>449</v>
      </c>
      <c r="S8" s="8">
        <v>224</v>
      </c>
      <c r="T8" s="8">
        <v>225</v>
      </c>
      <c r="U8" s="8">
        <v>170</v>
      </c>
      <c r="V8" s="8">
        <v>83</v>
      </c>
      <c r="W8" s="8">
        <v>87</v>
      </c>
      <c r="X8" s="8">
        <v>158</v>
      </c>
      <c r="Y8" s="8">
        <v>81</v>
      </c>
      <c r="Z8" s="8">
        <v>77</v>
      </c>
      <c r="AA8" s="8">
        <v>121</v>
      </c>
      <c r="AB8" s="8">
        <v>60</v>
      </c>
      <c r="AC8" s="9">
        <v>61</v>
      </c>
      <c r="AD8" s="276" t="s">
        <v>165</v>
      </c>
      <c r="AE8" s="277"/>
      <c r="AF8" s="8">
        <v>362</v>
      </c>
      <c r="AG8" s="8">
        <v>181</v>
      </c>
      <c r="AH8" s="8">
        <v>181</v>
      </c>
      <c r="AI8" s="8">
        <v>123</v>
      </c>
      <c r="AJ8" s="8">
        <v>63</v>
      </c>
      <c r="AK8" s="8">
        <v>60</v>
      </c>
      <c r="AL8" s="8">
        <v>120</v>
      </c>
      <c r="AM8" s="8">
        <v>59</v>
      </c>
      <c r="AN8" s="8">
        <v>61</v>
      </c>
      <c r="AO8" s="8">
        <v>119</v>
      </c>
      <c r="AP8" s="8">
        <v>59</v>
      </c>
      <c r="AQ8" s="9">
        <v>60</v>
      </c>
    </row>
    <row r="9" spans="1:43" ht="15.75" customHeight="1">
      <c r="A9" s="276" t="s">
        <v>166</v>
      </c>
      <c r="B9" s="277"/>
      <c r="C9" s="7">
        <v>2</v>
      </c>
      <c r="D9" s="8">
        <v>2</v>
      </c>
      <c r="E9" s="13" t="s">
        <v>173</v>
      </c>
      <c r="F9" s="8">
        <v>2</v>
      </c>
      <c r="G9" s="13" t="s">
        <v>173</v>
      </c>
      <c r="H9" s="13" t="s">
        <v>173</v>
      </c>
      <c r="I9" s="8">
        <v>15</v>
      </c>
      <c r="J9" s="8">
        <v>15</v>
      </c>
      <c r="K9" s="13" t="s">
        <v>173</v>
      </c>
      <c r="L9" s="13" t="s">
        <v>173</v>
      </c>
      <c r="M9" s="8">
        <v>59</v>
      </c>
      <c r="N9" s="9">
        <v>22</v>
      </c>
      <c r="O9" s="276" t="s">
        <v>166</v>
      </c>
      <c r="P9" s="277"/>
      <c r="Q9" s="7">
        <v>14</v>
      </c>
      <c r="R9" s="8">
        <v>510</v>
      </c>
      <c r="S9" s="8">
        <v>260</v>
      </c>
      <c r="T9" s="8">
        <v>250</v>
      </c>
      <c r="U9" s="8">
        <v>182</v>
      </c>
      <c r="V9" s="8">
        <v>95</v>
      </c>
      <c r="W9" s="8">
        <v>87</v>
      </c>
      <c r="X9" s="8">
        <v>169</v>
      </c>
      <c r="Y9" s="8">
        <v>83</v>
      </c>
      <c r="Z9" s="8">
        <v>86</v>
      </c>
      <c r="AA9" s="8">
        <v>159</v>
      </c>
      <c r="AB9" s="8">
        <v>82</v>
      </c>
      <c r="AC9" s="9">
        <v>77</v>
      </c>
      <c r="AD9" s="276" t="s">
        <v>166</v>
      </c>
      <c r="AE9" s="277"/>
      <c r="AF9" s="8">
        <v>359</v>
      </c>
      <c r="AG9" s="8">
        <v>180</v>
      </c>
      <c r="AH9" s="8">
        <v>179</v>
      </c>
      <c r="AI9" s="8">
        <v>121</v>
      </c>
      <c r="AJ9" s="8">
        <v>60</v>
      </c>
      <c r="AK9" s="8">
        <v>61</v>
      </c>
      <c r="AL9" s="8">
        <v>123</v>
      </c>
      <c r="AM9" s="8">
        <v>62</v>
      </c>
      <c r="AN9" s="8">
        <v>61</v>
      </c>
      <c r="AO9" s="8">
        <v>115</v>
      </c>
      <c r="AP9" s="8">
        <v>58</v>
      </c>
      <c r="AQ9" s="9">
        <v>57</v>
      </c>
    </row>
    <row r="10" spans="1:43" ht="15.75" customHeight="1">
      <c r="A10" s="276" t="s">
        <v>172</v>
      </c>
      <c r="B10" s="277"/>
      <c r="C10" s="37">
        <v>2</v>
      </c>
      <c r="D10" s="37">
        <v>2</v>
      </c>
      <c r="E10" s="38" t="s">
        <v>173</v>
      </c>
      <c r="F10" s="37">
        <v>2</v>
      </c>
      <c r="G10" s="38" t="s">
        <v>173</v>
      </c>
      <c r="H10" s="38" t="s">
        <v>173</v>
      </c>
      <c r="I10" s="37">
        <v>15</v>
      </c>
      <c r="J10" s="37">
        <v>15</v>
      </c>
      <c r="K10" s="38" t="s">
        <v>173</v>
      </c>
      <c r="L10" s="38" t="s">
        <v>173</v>
      </c>
      <c r="M10" s="37">
        <v>63</v>
      </c>
      <c r="N10" s="9">
        <v>22</v>
      </c>
      <c r="O10" s="276" t="s">
        <v>172</v>
      </c>
      <c r="P10" s="277"/>
      <c r="Q10" s="37">
        <v>14</v>
      </c>
      <c r="R10" s="37">
        <v>545</v>
      </c>
      <c r="S10" s="37">
        <v>270</v>
      </c>
      <c r="T10" s="37">
        <v>275</v>
      </c>
      <c r="U10" s="37">
        <v>197</v>
      </c>
      <c r="V10" s="37">
        <v>95</v>
      </c>
      <c r="W10" s="37">
        <v>102</v>
      </c>
      <c r="X10" s="37">
        <v>180</v>
      </c>
      <c r="Y10" s="37">
        <v>93</v>
      </c>
      <c r="Z10" s="37">
        <v>87</v>
      </c>
      <c r="AA10" s="37">
        <v>168</v>
      </c>
      <c r="AB10" s="37">
        <v>82</v>
      </c>
      <c r="AC10" s="9">
        <v>86</v>
      </c>
      <c r="AD10" s="276" t="s">
        <v>172</v>
      </c>
      <c r="AE10" s="277"/>
      <c r="AF10" s="37">
        <v>402</v>
      </c>
      <c r="AG10" s="37">
        <v>203</v>
      </c>
      <c r="AH10" s="37">
        <v>199</v>
      </c>
      <c r="AI10" s="37">
        <v>163</v>
      </c>
      <c r="AJ10" s="37">
        <v>85</v>
      </c>
      <c r="AK10" s="37">
        <v>78</v>
      </c>
      <c r="AL10" s="37">
        <v>118</v>
      </c>
      <c r="AM10" s="37">
        <v>57</v>
      </c>
      <c r="AN10" s="37">
        <v>61</v>
      </c>
      <c r="AO10" s="37">
        <v>121</v>
      </c>
      <c r="AP10" s="37">
        <v>61</v>
      </c>
      <c r="AQ10" s="9">
        <v>60</v>
      </c>
    </row>
    <row r="11" spans="1:43" ht="15.75" customHeight="1">
      <c r="A11" s="292" t="s">
        <v>177</v>
      </c>
      <c r="B11" s="299"/>
      <c r="C11" s="37">
        <v>2</v>
      </c>
      <c r="D11" s="37">
        <v>2</v>
      </c>
      <c r="E11" s="38" t="s">
        <v>173</v>
      </c>
      <c r="F11" s="37">
        <v>2</v>
      </c>
      <c r="G11" s="38" t="s">
        <v>173</v>
      </c>
      <c r="H11" s="38" t="s">
        <v>173</v>
      </c>
      <c r="I11" s="37">
        <v>16</v>
      </c>
      <c r="J11" s="37">
        <v>16</v>
      </c>
      <c r="K11" s="38" t="s">
        <v>173</v>
      </c>
      <c r="L11" s="38" t="s">
        <v>173</v>
      </c>
      <c r="M11" s="37">
        <v>68</v>
      </c>
      <c r="N11" s="49">
        <v>26</v>
      </c>
      <c r="O11" s="292" t="s">
        <v>177</v>
      </c>
      <c r="P11" s="299"/>
      <c r="Q11" s="37">
        <v>15</v>
      </c>
      <c r="R11" s="37">
        <v>571</v>
      </c>
      <c r="S11" s="37">
        <v>287</v>
      </c>
      <c r="T11" s="37">
        <v>284</v>
      </c>
      <c r="U11" s="37">
        <v>195</v>
      </c>
      <c r="V11" s="37">
        <v>100</v>
      </c>
      <c r="W11" s="37">
        <v>95</v>
      </c>
      <c r="X11" s="37">
        <v>196</v>
      </c>
      <c r="Y11" s="37">
        <v>94</v>
      </c>
      <c r="Z11" s="37">
        <v>102</v>
      </c>
      <c r="AA11" s="37">
        <v>180</v>
      </c>
      <c r="AB11" s="37">
        <v>93</v>
      </c>
      <c r="AC11" s="49">
        <v>87</v>
      </c>
      <c r="AD11" s="292" t="s">
        <v>177</v>
      </c>
      <c r="AE11" s="299"/>
      <c r="AF11" s="37">
        <v>446</v>
      </c>
      <c r="AG11" s="37">
        <v>221</v>
      </c>
      <c r="AH11" s="37">
        <v>225</v>
      </c>
      <c r="AI11" s="37">
        <v>168</v>
      </c>
      <c r="AJ11" s="37">
        <v>82</v>
      </c>
      <c r="AK11" s="37">
        <v>86</v>
      </c>
      <c r="AL11" s="37">
        <v>161</v>
      </c>
      <c r="AM11" s="37">
        <v>83</v>
      </c>
      <c r="AN11" s="37">
        <v>78</v>
      </c>
      <c r="AO11" s="37">
        <v>117</v>
      </c>
      <c r="AP11" s="37">
        <v>56</v>
      </c>
      <c r="AQ11" s="9">
        <v>61</v>
      </c>
    </row>
    <row r="12" spans="1:43" ht="15.75" customHeight="1">
      <c r="A12" s="279" t="s">
        <v>192</v>
      </c>
      <c r="B12" s="280"/>
      <c r="C12" s="95">
        <f>D12</f>
        <v>2</v>
      </c>
      <c r="D12" s="96">
        <f aca="true" t="shared" si="0" ref="D12:N12">SUM(D13:D51)</f>
        <v>2</v>
      </c>
      <c r="E12" s="64" t="s">
        <v>168</v>
      </c>
      <c r="F12" s="97">
        <f t="shared" si="0"/>
        <v>2</v>
      </c>
      <c r="G12" s="64" t="s">
        <v>168</v>
      </c>
      <c r="H12" s="64" t="s">
        <v>168</v>
      </c>
      <c r="I12" s="97">
        <f t="shared" si="0"/>
        <v>16</v>
      </c>
      <c r="J12" s="97">
        <f t="shared" si="0"/>
        <v>16</v>
      </c>
      <c r="K12" s="64" t="s">
        <v>168</v>
      </c>
      <c r="L12" s="64" t="s">
        <v>168</v>
      </c>
      <c r="M12" s="97">
        <f>SUM(M13:M51)</f>
        <v>73</v>
      </c>
      <c r="N12" s="98">
        <f t="shared" si="0"/>
        <v>29</v>
      </c>
      <c r="O12" s="279" t="s">
        <v>192</v>
      </c>
      <c r="P12" s="280"/>
      <c r="Q12" s="95">
        <f aca="true" t="shared" si="1" ref="Q12:AC12">SUM(Q13:Q51)</f>
        <v>14</v>
      </c>
      <c r="R12" s="97">
        <f t="shared" si="1"/>
        <v>598</v>
      </c>
      <c r="S12" s="97">
        <f t="shared" si="1"/>
        <v>300</v>
      </c>
      <c r="T12" s="97">
        <f t="shared" si="1"/>
        <v>298</v>
      </c>
      <c r="U12" s="97">
        <f t="shared" si="1"/>
        <v>209</v>
      </c>
      <c r="V12" s="97">
        <f t="shared" si="1"/>
        <v>107</v>
      </c>
      <c r="W12" s="97">
        <f t="shared" si="1"/>
        <v>102</v>
      </c>
      <c r="X12" s="97">
        <f t="shared" si="1"/>
        <v>196</v>
      </c>
      <c r="Y12" s="97">
        <f t="shared" si="1"/>
        <v>100</v>
      </c>
      <c r="Z12" s="97">
        <f t="shared" si="1"/>
        <v>96</v>
      </c>
      <c r="AA12" s="97">
        <f t="shared" si="1"/>
        <v>193</v>
      </c>
      <c r="AB12" s="97">
        <f t="shared" si="1"/>
        <v>93</v>
      </c>
      <c r="AC12" s="98">
        <f t="shared" si="1"/>
        <v>100</v>
      </c>
      <c r="AD12" s="279" t="s">
        <v>192</v>
      </c>
      <c r="AE12" s="280"/>
      <c r="AF12" s="97">
        <f aca="true" t="shared" si="2" ref="AF12:AQ12">SUM(AF13:AF51)</f>
        <v>502</v>
      </c>
      <c r="AG12" s="97">
        <f t="shared" si="2"/>
        <v>254</v>
      </c>
      <c r="AH12" s="97">
        <f t="shared" si="2"/>
        <v>248</v>
      </c>
      <c r="AI12" s="97">
        <f t="shared" si="2"/>
        <v>177</v>
      </c>
      <c r="AJ12" s="97">
        <f t="shared" si="2"/>
        <v>91</v>
      </c>
      <c r="AK12" s="97">
        <f t="shared" si="2"/>
        <v>86</v>
      </c>
      <c r="AL12" s="97">
        <f t="shared" si="2"/>
        <v>166</v>
      </c>
      <c r="AM12" s="97">
        <f t="shared" si="2"/>
        <v>82</v>
      </c>
      <c r="AN12" s="97">
        <f t="shared" si="2"/>
        <v>84</v>
      </c>
      <c r="AO12" s="97">
        <f t="shared" si="2"/>
        <v>159</v>
      </c>
      <c r="AP12" s="97">
        <f t="shared" si="2"/>
        <v>81</v>
      </c>
      <c r="AQ12" s="98">
        <f t="shared" si="2"/>
        <v>78</v>
      </c>
    </row>
    <row r="13" spans="1:43" ht="15.75" customHeight="1">
      <c r="A13" s="276" t="s">
        <v>47</v>
      </c>
      <c r="B13" s="277"/>
      <c r="C13" s="99">
        <f>D13</f>
        <v>1</v>
      </c>
      <c r="D13" s="92">
        <v>1</v>
      </c>
      <c r="E13" s="13" t="s">
        <v>169</v>
      </c>
      <c r="F13" s="93">
        <v>1</v>
      </c>
      <c r="G13" s="13" t="s">
        <v>169</v>
      </c>
      <c r="H13" s="13" t="s">
        <v>169</v>
      </c>
      <c r="I13" s="93">
        <v>9</v>
      </c>
      <c r="J13" s="93">
        <v>9</v>
      </c>
      <c r="K13" s="13" t="s">
        <v>169</v>
      </c>
      <c r="L13" s="13" t="s">
        <v>169</v>
      </c>
      <c r="M13" s="93">
        <v>44</v>
      </c>
      <c r="N13" s="94">
        <v>20</v>
      </c>
      <c r="O13" s="276" t="s">
        <v>47</v>
      </c>
      <c r="P13" s="277"/>
      <c r="Q13" s="7">
        <v>12</v>
      </c>
      <c r="R13" s="8">
        <v>376</v>
      </c>
      <c r="S13" s="8">
        <v>184</v>
      </c>
      <c r="T13" s="8">
        <v>192</v>
      </c>
      <c r="U13" s="8">
        <v>123</v>
      </c>
      <c r="V13" s="8">
        <v>60</v>
      </c>
      <c r="W13" s="8">
        <v>63</v>
      </c>
      <c r="X13" s="8">
        <v>119</v>
      </c>
      <c r="Y13" s="8">
        <v>59</v>
      </c>
      <c r="Z13" s="8">
        <v>60</v>
      </c>
      <c r="AA13" s="8">
        <v>134</v>
      </c>
      <c r="AB13" s="8">
        <v>65</v>
      </c>
      <c r="AC13" s="9">
        <v>69</v>
      </c>
      <c r="AD13" s="308" t="s">
        <v>47</v>
      </c>
      <c r="AE13" s="308"/>
      <c r="AF13" s="8">
        <v>368</v>
      </c>
      <c r="AG13" s="8">
        <v>182</v>
      </c>
      <c r="AH13" s="8">
        <v>186</v>
      </c>
      <c r="AI13" s="8">
        <v>124</v>
      </c>
      <c r="AJ13" s="8">
        <v>60</v>
      </c>
      <c r="AK13" s="8">
        <v>64</v>
      </c>
      <c r="AL13" s="8">
        <v>121</v>
      </c>
      <c r="AM13" s="8">
        <v>61</v>
      </c>
      <c r="AN13" s="8">
        <v>60</v>
      </c>
      <c r="AO13" s="8">
        <v>123</v>
      </c>
      <c r="AP13" s="8">
        <v>61</v>
      </c>
      <c r="AQ13" s="9">
        <v>62</v>
      </c>
    </row>
    <row r="14" spans="1:43" ht="15.75" customHeight="1">
      <c r="A14" s="276" t="s">
        <v>0</v>
      </c>
      <c r="B14" s="277"/>
      <c r="C14" s="91"/>
      <c r="D14" s="100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276" t="s">
        <v>0</v>
      </c>
      <c r="P14" s="277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D14" s="302" t="s">
        <v>0</v>
      </c>
      <c r="AE14" s="302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9"/>
    </row>
    <row r="15" spans="1:43" ht="15.75" customHeight="1">
      <c r="A15" s="276" t="s">
        <v>1</v>
      </c>
      <c r="B15" s="277"/>
      <c r="C15" s="91"/>
      <c r="D15" s="100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276" t="s">
        <v>1</v>
      </c>
      <c r="P15" s="277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/>
      <c r="AD15" s="302" t="s">
        <v>1</v>
      </c>
      <c r="AE15" s="302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9"/>
    </row>
    <row r="16" spans="1:43" ht="15.75" customHeight="1">
      <c r="A16" s="276" t="s">
        <v>48</v>
      </c>
      <c r="B16" s="277"/>
      <c r="C16" s="91"/>
      <c r="D16" s="100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276" t="s">
        <v>48</v>
      </c>
      <c r="P16" s="27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276" t="s">
        <v>48</v>
      </c>
      <c r="AE16" s="27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9"/>
    </row>
    <row r="17" spans="1:43" ht="15.75" customHeight="1">
      <c r="A17" s="276" t="s">
        <v>49</v>
      </c>
      <c r="B17" s="277"/>
      <c r="C17" s="91">
        <f>D17</f>
        <v>1</v>
      </c>
      <c r="D17" s="100">
        <v>1</v>
      </c>
      <c r="E17" s="13" t="s">
        <v>171</v>
      </c>
      <c r="F17" s="93">
        <v>1</v>
      </c>
      <c r="G17" s="13" t="s">
        <v>171</v>
      </c>
      <c r="H17" s="13" t="s">
        <v>171</v>
      </c>
      <c r="I17" s="93">
        <v>7</v>
      </c>
      <c r="J17" s="93">
        <v>7</v>
      </c>
      <c r="K17" s="13" t="s">
        <v>171</v>
      </c>
      <c r="L17" s="13" t="s">
        <v>171</v>
      </c>
      <c r="M17" s="93">
        <v>29</v>
      </c>
      <c r="N17" s="94">
        <v>9</v>
      </c>
      <c r="O17" s="276" t="s">
        <v>49</v>
      </c>
      <c r="P17" s="277"/>
      <c r="Q17" s="7">
        <v>2</v>
      </c>
      <c r="R17" s="8">
        <v>222</v>
      </c>
      <c r="S17" s="8">
        <v>116</v>
      </c>
      <c r="T17" s="8">
        <v>106</v>
      </c>
      <c r="U17" s="8">
        <v>86</v>
      </c>
      <c r="V17" s="8">
        <v>47</v>
      </c>
      <c r="W17" s="8">
        <v>39</v>
      </c>
      <c r="X17" s="8">
        <v>77</v>
      </c>
      <c r="Y17" s="8">
        <v>41</v>
      </c>
      <c r="Z17" s="8">
        <v>36</v>
      </c>
      <c r="AA17" s="8">
        <v>59</v>
      </c>
      <c r="AB17" s="8">
        <v>28</v>
      </c>
      <c r="AC17" s="9">
        <v>31</v>
      </c>
      <c r="AD17" s="276" t="s">
        <v>49</v>
      </c>
      <c r="AE17" s="277"/>
      <c r="AF17" s="8">
        <v>134</v>
      </c>
      <c r="AG17" s="8">
        <v>72</v>
      </c>
      <c r="AH17" s="8">
        <v>62</v>
      </c>
      <c r="AI17" s="8">
        <v>53</v>
      </c>
      <c r="AJ17" s="13">
        <v>31</v>
      </c>
      <c r="AK17" s="13">
        <v>22</v>
      </c>
      <c r="AL17" s="13">
        <v>45</v>
      </c>
      <c r="AM17" s="13">
        <v>21</v>
      </c>
      <c r="AN17" s="13">
        <v>24</v>
      </c>
      <c r="AO17" s="13">
        <v>36</v>
      </c>
      <c r="AP17" s="13">
        <v>20</v>
      </c>
      <c r="AQ17" s="43">
        <v>16</v>
      </c>
    </row>
    <row r="18" spans="1:43" ht="15.75" customHeight="1">
      <c r="A18" s="276" t="s">
        <v>50</v>
      </c>
      <c r="B18" s="277"/>
      <c r="C18" s="91"/>
      <c r="D18" s="100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276" t="s">
        <v>50</v>
      </c>
      <c r="P18" s="277"/>
      <c r="Q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276" t="s">
        <v>50</v>
      </c>
      <c r="AE18" s="277"/>
      <c r="AF18" s="8">
        <f aca="true" t="shared" si="3" ref="AF18:AF51">AG18+AH18</f>
        <v>0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9"/>
    </row>
    <row r="19" spans="1:43" ht="15.75" customHeight="1">
      <c r="A19" s="276" t="s">
        <v>51</v>
      </c>
      <c r="B19" s="277"/>
      <c r="C19" s="91"/>
      <c r="D19" s="100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276" t="s">
        <v>51</v>
      </c>
      <c r="P19" s="27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276" t="s">
        <v>51</v>
      </c>
      <c r="AE19" s="277"/>
      <c r="AF19" s="8">
        <f t="shared" si="3"/>
        <v>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9"/>
    </row>
    <row r="20" spans="1:43" ht="15.75" customHeight="1">
      <c r="A20" s="276" t="s">
        <v>52</v>
      </c>
      <c r="B20" s="277"/>
      <c r="C20" s="91"/>
      <c r="D20" s="100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276" t="s">
        <v>52</v>
      </c>
      <c r="P20" s="277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276" t="s">
        <v>52</v>
      </c>
      <c r="AE20" s="277"/>
      <c r="AF20" s="8">
        <f t="shared" si="3"/>
        <v>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9"/>
    </row>
    <row r="21" spans="1:43" ht="15.75" customHeight="1">
      <c r="A21" s="276" t="s">
        <v>53</v>
      </c>
      <c r="B21" s="277"/>
      <c r="C21" s="91"/>
      <c r="D21" s="100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276" t="s">
        <v>53</v>
      </c>
      <c r="P21" s="27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276" t="s">
        <v>53</v>
      </c>
      <c r="AE21" s="277"/>
      <c r="AF21" s="8">
        <f t="shared" si="3"/>
        <v>0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</row>
    <row r="22" spans="1:43" ht="15.75" customHeight="1">
      <c r="A22" s="276" t="s">
        <v>54</v>
      </c>
      <c r="B22" s="277"/>
      <c r="C22" s="91"/>
      <c r="D22" s="100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276" t="s">
        <v>54</v>
      </c>
      <c r="P22" s="277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276" t="s">
        <v>54</v>
      </c>
      <c r="AE22" s="277"/>
      <c r="AF22" s="8">
        <f t="shared" si="3"/>
        <v>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</row>
    <row r="23" spans="1:43" ht="15.75" customHeight="1">
      <c r="A23" s="276" t="s">
        <v>167</v>
      </c>
      <c r="B23" s="277"/>
      <c r="C23" s="91"/>
      <c r="D23" s="100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276" t="s">
        <v>167</v>
      </c>
      <c r="P23" s="277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276" t="s">
        <v>167</v>
      </c>
      <c r="AE23" s="277"/>
      <c r="AF23" s="8">
        <f t="shared" si="3"/>
        <v>0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9"/>
    </row>
    <row r="24" spans="1:43" ht="15.75" customHeight="1">
      <c r="A24" s="276" t="s">
        <v>174</v>
      </c>
      <c r="B24" s="277"/>
      <c r="C24" s="91"/>
      <c r="D24" s="100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276" t="s">
        <v>291</v>
      </c>
      <c r="P24" s="277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276" t="s">
        <v>291</v>
      </c>
      <c r="AE24" s="277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9"/>
    </row>
    <row r="25" spans="1:43" ht="15.75" customHeight="1">
      <c r="A25" s="41" t="s">
        <v>36</v>
      </c>
      <c r="B25" s="42" t="s">
        <v>2</v>
      </c>
      <c r="C25" s="91"/>
      <c r="D25" s="100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41" t="s">
        <v>36</v>
      </c>
      <c r="P25" s="42" t="s">
        <v>2</v>
      </c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41" t="s">
        <v>36</v>
      </c>
      <c r="AE25" s="42" t="s">
        <v>2</v>
      </c>
      <c r="AF25" s="8">
        <f t="shared" si="3"/>
        <v>0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9"/>
    </row>
    <row r="26" spans="1:43" ht="15.75" customHeight="1">
      <c r="A26" s="41" t="s">
        <v>37</v>
      </c>
      <c r="B26" s="42" t="s">
        <v>3</v>
      </c>
      <c r="C26" s="91"/>
      <c r="D26" s="100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41" t="s">
        <v>37</v>
      </c>
      <c r="P26" s="42" t="s">
        <v>3</v>
      </c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41" t="s">
        <v>37</v>
      </c>
      <c r="AE26" s="42" t="s">
        <v>3</v>
      </c>
      <c r="AF26" s="8">
        <f t="shared" si="3"/>
        <v>0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5.75" customHeight="1">
      <c r="A27" s="41"/>
      <c r="B27" s="42" t="s">
        <v>4</v>
      </c>
      <c r="C27" s="91"/>
      <c r="D27" s="100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41"/>
      <c r="P27" s="42" t="s">
        <v>4</v>
      </c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41"/>
      <c r="AE27" s="42" t="s">
        <v>4</v>
      </c>
      <c r="AF27" s="8">
        <f t="shared" si="3"/>
        <v>0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9"/>
    </row>
    <row r="28" spans="1:43" ht="15.75" customHeight="1">
      <c r="A28" s="41"/>
      <c r="B28" s="42" t="s">
        <v>5</v>
      </c>
      <c r="C28" s="91"/>
      <c r="D28" s="100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41"/>
      <c r="P28" s="42" t="s">
        <v>5</v>
      </c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  <c r="AD28" s="41"/>
      <c r="AE28" s="42" t="s">
        <v>5</v>
      </c>
      <c r="AF28" s="8">
        <f t="shared" si="3"/>
        <v>0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9"/>
    </row>
    <row r="29" spans="1:43" ht="15.75" customHeight="1">
      <c r="A29" s="41"/>
      <c r="B29" s="42" t="s">
        <v>6</v>
      </c>
      <c r="C29" s="91"/>
      <c r="D29" s="100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41"/>
      <c r="P29" s="42" t="s">
        <v>6</v>
      </c>
      <c r="Q29" s="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D29" s="41"/>
      <c r="AE29" s="42" t="s">
        <v>6</v>
      </c>
      <c r="AF29" s="8">
        <f t="shared" si="3"/>
        <v>0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9"/>
    </row>
    <row r="30" spans="1:43" ht="15.75" customHeight="1">
      <c r="A30" s="41" t="s">
        <v>38</v>
      </c>
      <c r="B30" s="42" t="s">
        <v>7</v>
      </c>
      <c r="C30" s="91"/>
      <c r="D30" s="100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41" t="s">
        <v>38</v>
      </c>
      <c r="P30" s="42" t="s">
        <v>7</v>
      </c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41" t="s">
        <v>38</v>
      </c>
      <c r="AE30" s="42" t="s">
        <v>7</v>
      </c>
      <c r="AF30" s="8">
        <f t="shared" si="3"/>
        <v>0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</row>
    <row r="31" spans="1:43" ht="15.75" customHeight="1">
      <c r="A31" s="41"/>
      <c r="B31" s="42" t="s">
        <v>8</v>
      </c>
      <c r="C31" s="91"/>
      <c r="D31" s="100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41"/>
      <c r="P31" s="42" t="s">
        <v>8</v>
      </c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  <c r="AD31" s="41"/>
      <c r="AE31" s="42" t="s">
        <v>8</v>
      </c>
      <c r="AF31" s="8">
        <f t="shared" si="3"/>
        <v>0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</row>
    <row r="32" spans="1:43" ht="15.75" customHeight="1">
      <c r="A32" s="41"/>
      <c r="B32" s="42" t="s">
        <v>9</v>
      </c>
      <c r="C32" s="91"/>
      <c r="D32" s="100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41"/>
      <c r="P32" s="42" t="s">
        <v>9</v>
      </c>
      <c r="Q32" s="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  <c r="AD32" s="41"/>
      <c r="AE32" s="42" t="s">
        <v>9</v>
      </c>
      <c r="AF32" s="8">
        <f t="shared" si="3"/>
        <v>0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</row>
    <row r="33" spans="1:43" ht="15.75" customHeight="1">
      <c r="A33" s="41" t="s">
        <v>39</v>
      </c>
      <c r="B33" s="42" t="s">
        <v>10</v>
      </c>
      <c r="C33" s="91"/>
      <c r="D33" s="100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41"/>
      <c r="P33" s="42" t="s">
        <v>10</v>
      </c>
      <c r="Q33" s="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  <c r="AD33" s="41"/>
      <c r="AE33" s="42" t="s">
        <v>10</v>
      </c>
      <c r="AF33" s="8">
        <f t="shared" si="3"/>
        <v>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9"/>
    </row>
    <row r="34" spans="1:43" ht="15.75" customHeight="1">
      <c r="A34" s="41"/>
      <c r="B34" s="42" t="s">
        <v>11</v>
      </c>
      <c r="C34" s="91"/>
      <c r="D34" s="100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41"/>
      <c r="P34" s="42" t="s">
        <v>11</v>
      </c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  <c r="AD34" s="41"/>
      <c r="AE34" s="42" t="s">
        <v>11</v>
      </c>
      <c r="AF34" s="8">
        <f t="shared" si="3"/>
        <v>0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9"/>
    </row>
    <row r="35" spans="1:43" ht="15.75" customHeight="1">
      <c r="A35" s="41" t="s">
        <v>40</v>
      </c>
      <c r="B35" s="42" t="s">
        <v>12</v>
      </c>
      <c r="C35" s="91"/>
      <c r="D35" s="100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41" t="s">
        <v>40</v>
      </c>
      <c r="P35" s="42" t="s">
        <v>12</v>
      </c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  <c r="AD35" s="41" t="s">
        <v>40</v>
      </c>
      <c r="AE35" s="42" t="s">
        <v>12</v>
      </c>
      <c r="AF35" s="8">
        <f t="shared" si="3"/>
        <v>0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9"/>
    </row>
    <row r="36" spans="1:43" ht="15.75" customHeight="1">
      <c r="A36" s="41"/>
      <c r="B36" s="42" t="s">
        <v>13</v>
      </c>
      <c r="C36" s="91"/>
      <c r="D36" s="100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41"/>
      <c r="P36" s="42" t="s">
        <v>13</v>
      </c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  <c r="AD36" s="41"/>
      <c r="AE36" s="42" t="s">
        <v>13</v>
      </c>
      <c r="AF36" s="8">
        <f t="shared" si="3"/>
        <v>0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9"/>
    </row>
    <row r="37" spans="1:43" ht="15.75" customHeight="1">
      <c r="A37" s="41" t="s">
        <v>41</v>
      </c>
      <c r="B37" s="42" t="s">
        <v>14</v>
      </c>
      <c r="C37" s="91"/>
      <c r="D37" s="100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41" t="s">
        <v>41</v>
      </c>
      <c r="P37" s="42" t="s">
        <v>14</v>
      </c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  <c r="AD37" s="41" t="s">
        <v>41</v>
      </c>
      <c r="AE37" s="42" t="s">
        <v>14</v>
      </c>
      <c r="AF37" s="8">
        <f t="shared" si="3"/>
        <v>0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/>
    </row>
    <row r="38" spans="1:43" ht="15.75" customHeight="1">
      <c r="A38" s="41"/>
      <c r="B38" s="42" t="s">
        <v>15</v>
      </c>
      <c r="C38" s="91"/>
      <c r="D38" s="100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41"/>
      <c r="P38" s="42" t="s">
        <v>15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  <c r="AD38" s="41"/>
      <c r="AE38" s="42" t="s">
        <v>15</v>
      </c>
      <c r="AF38" s="8">
        <f t="shared" si="3"/>
        <v>0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/>
    </row>
    <row r="39" spans="1:43" ht="15.75" customHeight="1">
      <c r="A39" s="41"/>
      <c r="B39" s="42" t="s">
        <v>16</v>
      </c>
      <c r="C39" s="91"/>
      <c r="D39" s="100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41"/>
      <c r="P39" s="42" t="s">
        <v>16</v>
      </c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  <c r="AD39" s="41"/>
      <c r="AE39" s="42" t="s">
        <v>16</v>
      </c>
      <c r="AF39" s="8">
        <f t="shared" si="3"/>
        <v>0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"/>
    </row>
    <row r="40" spans="1:43" ht="15.75" customHeight="1">
      <c r="A40" s="41"/>
      <c r="B40" s="42" t="s">
        <v>17</v>
      </c>
      <c r="C40" s="91"/>
      <c r="D40" s="100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41"/>
      <c r="P40" s="42" t="s">
        <v>17</v>
      </c>
      <c r="Q40" s="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  <c r="AD40" s="41"/>
      <c r="AE40" s="42" t="s">
        <v>17</v>
      </c>
      <c r="AF40" s="8">
        <f t="shared" si="3"/>
        <v>0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9"/>
    </row>
    <row r="41" spans="1:43" ht="15.75" customHeight="1">
      <c r="A41" s="41" t="s">
        <v>42</v>
      </c>
      <c r="B41" s="42" t="s">
        <v>18</v>
      </c>
      <c r="C41" s="91"/>
      <c r="D41" s="100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41" t="s">
        <v>42</v>
      </c>
      <c r="P41" s="42" t="s">
        <v>18</v>
      </c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41" t="s">
        <v>42</v>
      </c>
      <c r="AE41" s="42" t="s">
        <v>18</v>
      </c>
      <c r="AF41" s="8">
        <f t="shared" si="3"/>
        <v>0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9"/>
    </row>
    <row r="42" spans="1:43" ht="15.75" customHeight="1">
      <c r="A42" s="41"/>
      <c r="B42" s="42" t="s">
        <v>19</v>
      </c>
      <c r="C42" s="91"/>
      <c r="D42" s="100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41"/>
      <c r="P42" s="42" t="s">
        <v>19</v>
      </c>
      <c r="Q42" s="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  <c r="AD42" s="41"/>
      <c r="AE42" s="42" t="s">
        <v>19</v>
      </c>
      <c r="AF42" s="8">
        <f t="shared" si="3"/>
        <v>0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9"/>
    </row>
    <row r="43" spans="1:43" ht="15.75" customHeight="1">
      <c r="A43" s="41"/>
      <c r="B43" s="42" t="s">
        <v>20</v>
      </c>
      <c r="C43" s="91"/>
      <c r="D43" s="100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41"/>
      <c r="P43" s="42" t="s">
        <v>20</v>
      </c>
      <c r="Q43" s="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  <c r="AD43" s="41"/>
      <c r="AE43" s="42" t="s">
        <v>20</v>
      </c>
      <c r="AF43" s="8">
        <f t="shared" si="3"/>
        <v>0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9"/>
    </row>
    <row r="44" spans="1:43" ht="15.75" customHeight="1">
      <c r="A44" s="41"/>
      <c r="B44" s="42" t="s">
        <v>21</v>
      </c>
      <c r="C44" s="91"/>
      <c r="D44" s="100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41"/>
      <c r="P44" s="42" t="s">
        <v>21</v>
      </c>
      <c r="Q44" s="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  <c r="AD44" s="41"/>
      <c r="AE44" s="42" t="s">
        <v>21</v>
      </c>
      <c r="AF44" s="8">
        <f t="shared" si="3"/>
        <v>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/>
    </row>
    <row r="45" spans="1:43" ht="15.75" customHeight="1">
      <c r="A45" s="41"/>
      <c r="B45" s="42" t="s">
        <v>22</v>
      </c>
      <c r="C45" s="91"/>
      <c r="D45" s="100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41"/>
      <c r="P45" s="42" t="s">
        <v>22</v>
      </c>
      <c r="Q45" s="7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D45" s="41"/>
      <c r="AE45" s="42" t="s">
        <v>22</v>
      </c>
      <c r="AF45" s="8">
        <f t="shared" si="3"/>
        <v>0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9"/>
    </row>
    <row r="46" spans="1:43" ht="15.75" customHeight="1">
      <c r="A46" s="41"/>
      <c r="B46" s="42" t="s">
        <v>23</v>
      </c>
      <c r="C46" s="91"/>
      <c r="D46" s="100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41"/>
      <c r="P46" s="42" t="s">
        <v>23</v>
      </c>
      <c r="Q46" s="7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  <c r="AD46" s="41"/>
      <c r="AE46" s="42" t="s">
        <v>23</v>
      </c>
      <c r="AF46" s="8">
        <f t="shared" si="3"/>
        <v>0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9"/>
    </row>
    <row r="47" spans="1:43" ht="15.75" customHeight="1">
      <c r="A47" s="41"/>
      <c r="B47" s="42" t="s">
        <v>24</v>
      </c>
      <c r="C47" s="91"/>
      <c r="D47" s="100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41"/>
      <c r="P47" s="42" t="s">
        <v>24</v>
      </c>
      <c r="Q47" s="7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  <c r="AD47" s="41"/>
      <c r="AE47" s="42" t="s">
        <v>24</v>
      </c>
      <c r="AF47" s="8">
        <f t="shared" si="3"/>
        <v>0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9"/>
    </row>
    <row r="48" spans="1:43" ht="15.75" customHeight="1">
      <c r="A48" s="41"/>
      <c r="B48" s="42" t="s">
        <v>25</v>
      </c>
      <c r="C48" s="91"/>
      <c r="D48" s="100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41"/>
      <c r="P48" s="42" t="s">
        <v>25</v>
      </c>
      <c r="Q48" s="7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9"/>
      <c r="AD48" s="41"/>
      <c r="AE48" s="42" t="s">
        <v>25</v>
      </c>
      <c r="AF48" s="8">
        <f t="shared" si="3"/>
        <v>0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9"/>
    </row>
    <row r="49" spans="1:43" ht="15.75" customHeight="1">
      <c r="A49" s="41"/>
      <c r="B49" s="42" t="s">
        <v>26</v>
      </c>
      <c r="C49" s="91"/>
      <c r="D49" s="100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41"/>
      <c r="P49" s="42" t="s">
        <v>26</v>
      </c>
      <c r="Q49" s="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9"/>
      <c r="AD49" s="41"/>
      <c r="AE49" s="42" t="s">
        <v>26</v>
      </c>
      <c r="AF49" s="8">
        <f t="shared" si="3"/>
        <v>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9"/>
    </row>
    <row r="50" spans="1:43" ht="15.75" customHeight="1">
      <c r="A50" s="41"/>
      <c r="B50" s="42" t="s">
        <v>27</v>
      </c>
      <c r="C50" s="91"/>
      <c r="D50" s="100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41"/>
      <c r="P50" s="42" t="s">
        <v>27</v>
      </c>
      <c r="Q50" s="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9"/>
      <c r="AD50" s="41"/>
      <c r="AE50" s="42" t="s">
        <v>27</v>
      </c>
      <c r="AF50" s="8">
        <f t="shared" si="3"/>
        <v>0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9"/>
    </row>
    <row r="51" spans="1:43" ht="15.75" customHeight="1">
      <c r="A51" s="44"/>
      <c r="B51" s="45" t="s">
        <v>28</v>
      </c>
      <c r="C51" s="101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44"/>
      <c r="P51" s="45" t="s">
        <v>28</v>
      </c>
      <c r="Q51" s="46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9"/>
      <c r="AD51" s="44"/>
      <c r="AE51" s="45" t="s">
        <v>28</v>
      </c>
      <c r="AF51" s="47">
        <f t="shared" si="3"/>
        <v>0</v>
      </c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9"/>
    </row>
    <row r="52" spans="3:43" ht="1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</sheetData>
  <sheetProtection/>
  <mergeCells count="88">
    <mergeCell ref="AD1:AQ1"/>
    <mergeCell ref="A24:B24"/>
    <mergeCell ref="O23:P23"/>
    <mergeCell ref="AD23:AE23"/>
    <mergeCell ref="A23:B23"/>
    <mergeCell ref="AD22:AE22"/>
    <mergeCell ref="AD18:AE18"/>
    <mergeCell ref="AD19:AE19"/>
    <mergeCell ref="A21:B21"/>
    <mergeCell ref="A22:B22"/>
    <mergeCell ref="A20:B20"/>
    <mergeCell ref="O22:P22"/>
    <mergeCell ref="O21:P21"/>
    <mergeCell ref="A1:N1"/>
    <mergeCell ref="O1:AC1"/>
    <mergeCell ref="AD7:AE7"/>
    <mergeCell ref="AD8:AE8"/>
    <mergeCell ref="AD11:AE11"/>
    <mergeCell ref="AD13:AE13"/>
    <mergeCell ref="AD9:AE9"/>
    <mergeCell ref="AD10:AE10"/>
    <mergeCell ref="M5:M6"/>
    <mergeCell ref="I4:L4"/>
    <mergeCell ref="I5:I6"/>
    <mergeCell ref="J5:J6"/>
    <mergeCell ref="M4:N4"/>
    <mergeCell ref="K5:K6"/>
    <mergeCell ref="L5:L6"/>
    <mergeCell ref="A19:B19"/>
    <mergeCell ref="A13:B13"/>
    <mergeCell ref="A14:B14"/>
    <mergeCell ref="A15:B15"/>
    <mergeCell ref="A16:B16"/>
    <mergeCell ref="A17:B17"/>
    <mergeCell ref="A18:B18"/>
    <mergeCell ref="A12:B12"/>
    <mergeCell ref="E5:E6"/>
    <mergeCell ref="C5:C6"/>
    <mergeCell ref="D5:D6"/>
    <mergeCell ref="A4:B6"/>
    <mergeCell ref="C4:H4"/>
    <mergeCell ref="F5:H5"/>
    <mergeCell ref="A7:B7"/>
    <mergeCell ref="A8:B8"/>
    <mergeCell ref="O11:P11"/>
    <mergeCell ref="O9:P9"/>
    <mergeCell ref="O10:P10"/>
    <mergeCell ref="O7:P7"/>
    <mergeCell ref="O8:P8"/>
    <mergeCell ref="A10:B10"/>
    <mergeCell ref="A9:B9"/>
    <mergeCell ref="A11:B11"/>
    <mergeCell ref="O13:P13"/>
    <mergeCell ref="O20:P20"/>
    <mergeCell ref="O14:P14"/>
    <mergeCell ref="O15:P15"/>
    <mergeCell ref="O16:P16"/>
    <mergeCell ref="O17:P17"/>
    <mergeCell ref="O18:P18"/>
    <mergeCell ref="O19:P19"/>
    <mergeCell ref="AF3:AQ3"/>
    <mergeCell ref="AF4:AQ4"/>
    <mergeCell ref="AF5:AF6"/>
    <mergeCell ref="AO5:AQ5"/>
    <mergeCell ref="AL5:AN5"/>
    <mergeCell ref="AI5:AK5"/>
    <mergeCell ref="AH5:AH6"/>
    <mergeCell ref="AG5:AG6"/>
    <mergeCell ref="O4:P6"/>
    <mergeCell ref="Q5:Q6"/>
    <mergeCell ref="AD3:AE6"/>
    <mergeCell ref="R4:AC4"/>
    <mergeCell ref="AA5:AC5"/>
    <mergeCell ref="T5:T6"/>
    <mergeCell ref="R5:R6"/>
    <mergeCell ref="S5:S6"/>
    <mergeCell ref="U5:W5"/>
    <mergeCell ref="X5:Z5"/>
    <mergeCell ref="O24:P24"/>
    <mergeCell ref="AD24:AE24"/>
    <mergeCell ref="O12:P12"/>
    <mergeCell ref="AD12:AE12"/>
    <mergeCell ref="AD14:AE14"/>
    <mergeCell ref="AD15:AE15"/>
    <mergeCell ref="AD16:AE16"/>
    <mergeCell ref="AD17:AE17"/>
    <mergeCell ref="AD20:AE20"/>
    <mergeCell ref="AD21:AE21"/>
  </mergeCells>
  <printOptions/>
  <pageMargins left="0.7874015748031497" right="0.45" top="0.5118110236220472" bottom="0.28" header="0.5118110236220472" footer="0.2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V23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11.50390625" style="4" customWidth="1"/>
    <col min="2" max="2" width="8.00390625" style="4" customWidth="1"/>
    <col min="3" max="3" width="5.00390625" style="4" customWidth="1"/>
    <col min="4" max="10" width="5.625" style="4" customWidth="1"/>
    <col min="11" max="11" width="6.375" style="4" customWidth="1"/>
    <col min="12" max="20" width="5.625" style="4" customWidth="1"/>
    <col min="21" max="21" width="7.875" style="4" customWidth="1"/>
    <col min="22" max="23" width="7.50390625" style="4" customWidth="1"/>
    <col min="24" max="16384" width="9.00390625" style="4" customWidth="1"/>
  </cols>
  <sheetData>
    <row r="1" spans="1:22" ht="18.75">
      <c r="A1" s="320" t="s">
        <v>187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1:22" ht="18.75">
      <c r="A2" s="256" t="s">
        <v>284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4.25" customHeight="1">
      <c r="A3" s="316" t="s">
        <v>186</v>
      </c>
      <c r="B3" s="309" t="s">
        <v>95</v>
      </c>
      <c r="C3" s="312" t="s">
        <v>103</v>
      </c>
      <c r="D3" s="312"/>
      <c r="E3" s="312"/>
      <c r="F3" s="312"/>
      <c r="G3" s="312"/>
      <c r="H3" s="312"/>
      <c r="I3" s="312"/>
      <c r="J3" s="312"/>
      <c r="K3" s="313" t="s">
        <v>107</v>
      </c>
      <c r="L3" s="314"/>
      <c r="M3" s="314"/>
      <c r="N3" s="314"/>
      <c r="O3" s="314"/>
      <c r="P3" s="314"/>
      <c r="Q3" s="314"/>
      <c r="R3" s="314"/>
      <c r="S3" s="314"/>
      <c r="T3" s="315"/>
      <c r="U3" s="309" t="s">
        <v>108</v>
      </c>
      <c r="V3" s="309" t="s">
        <v>109</v>
      </c>
    </row>
    <row r="4" spans="1:22" ht="14.25" customHeight="1">
      <c r="A4" s="310"/>
      <c r="B4" s="321"/>
      <c r="C4" s="312" t="s">
        <v>96</v>
      </c>
      <c r="D4" s="312" t="s">
        <v>97</v>
      </c>
      <c r="E4" s="312" t="s">
        <v>98</v>
      </c>
      <c r="F4" s="312" t="s">
        <v>99</v>
      </c>
      <c r="G4" s="312" t="s">
        <v>104</v>
      </c>
      <c r="H4" s="312"/>
      <c r="I4" s="312"/>
      <c r="J4" s="312"/>
      <c r="K4" s="316" t="s">
        <v>96</v>
      </c>
      <c r="L4" s="316" t="s">
        <v>105</v>
      </c>
      <c r="M4" s="317" t="s">
        <v>106</v>
      </c>
      <c r="N4" s="319" t="s">
        <v>97</v>
      </c>
      <c r="O4" s="312" t="s">
        <v>98</v>
      </c>
      <c r="P4" s="312" t="s">
        <v>99</v>
      </c>
      <c r="Q4" s="312" t="s">
        <v>104</v>
      </c>
      <c r="R4" s="312"/>
      <c r="S4" s="312"/>
      <c r="T4" s="312"/>
      <c r="U4" s="310"/>
      <c r="V4" s="310"/>
    </row>
    <row r="5" spans="1:22" ht="14.25" customHeight="1">
      <c r="A5" s="311"/>
      <c r="B5" s="322"/>
      <c r="C5" s="312"/>
      <c r="D5" s="312"/>
      <c r="E5" s="312"/>
      <c r="F5" s="312"/>
      <c r="G5" s="5" t="s">
        <v>96</v>
      </c>
      <c r="H5" s="5" t="s">
        <v>100</v>
      </c>
      <c r="I5" s="5" t="s">
        <v>101</v>
      </c>
      <c r="J5" s="5" t="s">
        <v>102</v>
      </c>
      <c r="K5" s="311"/>
      <c r="L5" s="311"/>
      <c r="M5" s="318"/>
      <c r="N5" s="319"/>
      <c r="O5" s="312"/>
      <c r="P5" s="312"/>
      <c r="Q5" s="5" t="s">
        <v>96</v>
      </c>
      <c r="R5" s="5" t="s">
        <v>100</v>
      </c>
      <c r="S5" s="5" t="s">
        <v>101</v>
      </c>
      <c r="T5" s="5" t="s">
        <v>102</v>
      </c>
      <c r="U5" s="311"/>
      <c r="V5" s="311"/>
    </row>
    <row r="6" spans="1:22" ht="17.25" customHeight="1">
      <c r="A6" s="226" t="s">
        <v>194</v>
      </c>
      <c r="B6" s="250">
        <v>11</v>
      </c>
      <c r="C6" s="228">
        <f>D6+E6+F6+G6</f>
        <v>310</v>
      </c>
      <c r="D6" s="228">
        <v>9</v>
      </c>
      <c r="E6" s="228">
        <v>101</v>
      </c>
      <c r="F6" s="228">
        <v>68</v>
      </c>
      <c r="G6" s="228">
        <f>H6+I6</f>
        <v>132</v>
      </c>
      <c r="H6" s="228">
        <v>129</v>
      </c>
      <c r="I6" s="228">
        <v>3</v>
      </c>
      <c r="J6" s="229" t="s">
        <v>168</v>
      </c>
      <c r="K6" s="228">
        <f>L6+M6</f>
        <v>991</v>
      </c>
      <c r="L6" s="228">
        <v>603</v>
      </c>
      <c r="M6" s="228">
        <v>388</v>
      </c>
      <c r="N6" s="228">
        <v>28</v>
      </c>
      <c r="O6" s="228">
        <v>269</v>
      </c>
      <c r="P6" s="228">
        <v>191</v>
      </c>
      <c r="Q6" s="228">
        <v>503</v>
      </c>
      <c r="R6" s="228">
        <v>489</v>
      </c>
      <c r="S6" s="228">
        <v>14</v>
      </c>
      <c r="T6" s="229" t="s">
        <v>168</v>
      </c>
      <c r="U6" s="228">
        <v>669</v>
      </c>
      <c r="V6" s="230">
        <v>160</v>
      </c>
    </row>
    <row r="7" spans="1:22" ht="17.25" customHeight="1">
      <c r="A7" s="226" t="s">
        <v>272</v>
      </c>
      <c r="B7" s="250">
        <v>11</v>
      </c>
      <c r="C7" s="228">
        <f>D7+E7+F7+G7</f>
        <v>309</v>
      </c>
      <c r="D7" s="228">
        <v>8</v>
      </c>
      <c r="E7" s="228">
        <v>101</v>
      </c>
      <c r="F7" s="228">
        <v>71</v>
      </c>
      <c r="G7" s="228">
        <f>H7+I7</f>
        <v>129</v>
      </c>
      <c r="H7" s="228">
        <v>126</v>
      </c>
      <c r="I7" s="228">
        <v>3</v>
      </c>
      <c r="J7" s="229" t="s">
        <v>168</v>
      </c>
      <c r="K7" s="228">
        <f>L7+M7</f>
        <v>978</v>
      </c>
      <c r="L7" s="228">
        <v>605</v>
      </c>
      <c r="M7" s="228">
        <v>373</v>
      </c>
      <c r="N7" s="228">
        <v>22</v>
      </c>
      <c r="O7" s="228">
        <v>279</v>
      </c>
      <c r="P7" s="228">
        <v>196</v>
      </c>
      <c r="Q7" s="228">
        <v>481</v>
      </c>
      <c r="R7" s="228">
        <v>469</v>
      </c>
      <c r="S7" s="228">
        <v>12</v>
      </c>
      <c r="T7" s="229" t="s">
        <v>168</v>
      </c>
      <c r="U7" s="228">
        <v>669</v>
      </c>
      <c r="V7" s="231">
        <v>160</v>
      </c>
    </row>
    <row r="8" spans="1:22" ht="17.25" customHeight="1">
      <c r="A8" s="226" t="s">
        <v>273</v>
      </c>
      <c r="B8" s="250">
        <v>10</v>
      </c>
      <c r="C8" s="228">
        <f>D8+E8+F8+G8</f>
        <v>321</v>
      </c>
      <c r="D8" s="232">
        <v>9</v>
      </c>
      <c r="E8" s="228">
        <v>107</v>
      </c>
      <c r="F8" s="228">
        <v>75</v>
      </c>
      <c r="G8" s="228">
        <f>H8+I8</f>
        <v>130</v>
      </c>
      <c r="H8" s="228">
        <v>127</v>
      </c>
      <c r="I8" s="228">
        <v>3</v>
      </c>
      <c r="J8" s="229" t="s">
        <v>168</v>
      </c>
      <c r="K8" s="228">
        <f>L8+M8</f>
        <v>1023</v>
      </c>
      <c r="L8" s="228">
        <v>633</v>
      </c>
      <c r="M8" s="228">
        <v>390</v>
      </c>
      <c r="N8" s="228">
        <v>26</v>
      </c>
      <c r="O8" s="228">
        <v>300</v>
      </c>
      <c r="P8" s="228">
        <v>209</v>
      </c>
      <c r="Q8" s="228">
        <v>488</v>
      </c>
      <c r="R8" s="228">
        <v>475</v>
      </c>
      <c r="S8" s="228">
        <v>13</v>
      </c>
      <c r="T8" s="229" t="s">
        <v>168</v>
      </c>
      <c r="U8" s="228">
        <v>677</v>
      </c>
      <c r="V8" s="231">
        <v>146</v>
      </c>
    </row>
    <row r="9" spans="1:22" ht="17.25" customHeight="1">
      <c r="A9" s="226" t="s">
        <v>274</v>
      </c>
      <c r="B9" s="250">
        <v>10</v>
      </c>
      <c r="C9" s="228">
        <f>D9+E9+F9+G9</f>
        <v>336</v>
      </c>
      <c r="D9" s="233">
        <v>7</v>
      </c>
      <c r="E9" s="228">
        <v>119</v>
      </c>
      <c r="F9" s="228">
        <v>80</v>
      </c>
      <c r="G9" s="228">
        <f>H9+I9</f>
        <v>130</v>
      </c>
      <c r="H9" s="228">
        <v>127</v>
      </c>
      <c r="I9" s="228">
        <v>3</v>
      </c>
      <c r="J9" s="229" t="s">
        <v>168</v>
      </c>
      <c r="K9" s="228">
        <f>L9+M9</f>
        <v>1081</v>
      </c>
      <c r="L9" s="228">
        <v>697</v>
      </c>
      <c r="M9" s="228">
        <v>384</v>
      </c>
      <c r="N9" s="228">
        <v>23</v>
      </c>
      <c r="O9" s="228">
        <v>324</v>
      </c>
      <c r="P9" s="228">
        <v>225</v>
      </c>
      <c r="Q9" s="228">
        <v>509</v>
      </c>
      <c r="R9" s="228">
        <v>492</v>
      </c>
      <c r="S9" s="228">
        <v>17</v>
      </c>
      <c r="T9" s="229" t="s">
        <v>168</v>
      </c>
      <c r="U9" s="228">
        <v>697</v>
      </c>
      <c r="V9" s="231">
        <v>144</v>
      </c>
    </row>
    <row r="10" spans="1:22" ht="17.25" customHeight="1">
      <c r="A10" s="227" t="s">
        <v>275</v>
      </c>
      <c r="B10" s="251">
        <v>11</v>
      </c>
      <c r="C10" s="228">
        <v>352</v>
      </c>
      <c r="D10" s="233">
        <v>6</v>
      </c>
      <c r="E10" s="233">
        <v>123</v>
      </c>
      <c r="F10" s="233">
        <v>86</v>
      </c>
      <c r="G10" s="228">
        <v>137</v>
      </c>
      <c r="H10" s="233">
        <v>134</v>
      </c>
      <c r="I10" s="233">
        <v>3</v>
      </c>
      <c r="J10" s="234" t="s">
        <v>173</v>
      </c>
      <c r="K10" s="228">
        <v>1137</v>
      </c>
      <c r="L10" s="233">
        <v>735</v>
      </c>
      <c r="M10" s="233">
        <v>402</v>
      </c>
      <c r="N10" s="233">
        <v>24</v>
      </c>
      <c r="O10" s="233">
        <v>346</v>
      </c>
      <c r="P10" s="233">
        <v>244</v>
      </c>
      <c r="Q10" s="233">
        <v>523</v>
      </c>
      <c r="R10" s="228">
        <v>513</v>
      </c>
      <c r="S10" s="228">
        <v>10</v>
      </c>
      <c r="T10" s="229" t="s">
        <v>168</v>
      </c>
      <c r="U10" s="228">
        <v>740</v>
      </c>
      <c r="V10" s="231">
        <v>152</v>
      </c>
    </row>
    <row r="11" spans="1:22" ht="17.25" customHeight="1">
      <c r="A11" s="5" t="s">
        <v>195</v>
      </c>
      <c r="B11" s="252">
        <f>SUM(B12:B18)</f>
        <v>12</v>
      </c>
      <c r="C11" s="235">
        <f aca="true" t="shared" si="0" ref="C11:V11">SUM(C12:C18)</f>
        <v>379</v>
      </c>
      <c r="D11" s="235">
        <f t="shared" si="0"/>
        <v>9</v>
      </c>
      <c r="E11" s="235">
        <f t="shared" si="0"/>
        <v>128</v>
      </c>
      <c r="F11" s="235">
        <f t="shared" si="0"/>
        <v>102</v>
      </c>
      <c r="G11" s="235">
        <f t="shared" si="0"/>
        <v>140</v>
      </c>
      <c r="H11" s="235">
        <f t="shared" si="0"/>
        <v>137</v>
      </c>
      <c r="I11" s="235">
        <f t="shared" si="0"/>
        <v>3</v>
      </c>
      <c r="J11" s="236" t="s">
        <v>178</v>
      </c>
      <c r="K11" s="235">
        <f t="shared" si="0"/>
        <v>1234</v>
      </c>
      <c r="L11" s="235">
        <f t="shared" si="0"/>
        <v>800</v>
      </c>
      <c r="M11" s="235">
        <f t="shared" si="0"/>
        <v>434</v>
      </c>
      <c r="N11" s="235">
        <f t="shared" si="0"/>
        <v>32</v>
      </c>
      <c r="O11" s="235">
        <f t="shared" si="0"/>
        <v>358</v>
      </c>
      <c r="P11" s="235">
        <f t="shared" si="0"/>
        <v>289</v>
      </c>
      <c r="Q11" s="235">
        <f t="shared" si="0"/>
        <v>555</v>
      </c>
      <c r="R11" s="235">
        <f t="shared" si="0"/>
        <v>545</v>
      </c>
      <c r="S11" s="235">
        <f t="shared" si="0"/>
        <v>10</v>
      </c>
      <c r="T11" s="236" t="s">
        <v>178</v>
      </c>
      <c r="U11" s="235">
        <f t="shared" si="0"/>
        <v>783</v>
      </c>
      <c r="V11" s="237">
        <f t="shared" si="0"/>
        <v>161</v>
      </c>
    </row>
    <row r="12" spans="1:22" ht="17.25" customHeight="1">
      <c r="A12" s="225" t="s">
        <v>185</v>
      </c>
      <c r="B12" s="253">
        <v>5</v>
      </c>
      <c r="C12" s="238">
        <v>141</v>
      </c>
      <c r="D12" s="239" t="s">
        <v>276</v>
      </c>
      <c r="E12" s="240">
        <v>51</v>
      </c>
      <c r="F12" s="238">
        <v>40</v>
      </c>
      <c r="G12" s="238">
        <v>50</v>
      </c>
      <c r="H12" s="238">
        <v>50</v>
      </c>
      <c r="I12" s="239" t="s">
        <v>276</v>
      </c>
      <c r="J12" s="241" t="s">
        <v>276</v>
      </c>
      <c r="K12" s="238">
        <v>414</v>
      </c>
      <c r="L12" s="238">
        <v>266</v>
      </c>
      <c r="M12" s="238">
        <v>148</v>
      </c>
      <c r="N12" s="239" t="s">
        <v>276</v>
      </c>
      <c r="O12" s="238">
        <v>131</v>
      </c>
      <c r="P12" s="238">
        <v>106</v>
      </c>
      <c r="Q12" s="238">
        <v>177</v>
      </c>
      <c r="R12" s="238">
        <v>177</v>
      </c>
      <c r="S12" s="239" t="s">
        <v>276</v>
      </c>
      <c r="T12" s="241" t="s">
        <v>276</v>
      </c>
      <c r="U12" s="238">
        <v>286</v>
      </c>
      <c r="V12" s="242">
        <v>51</v>
      </c>
    </row>
    <row r="13" spans="1:22" ht="17.25" customHeight="1">
      <c r="A13" s="226" t="s">
        <v>184</v>
      </c>
      <c r="B13" s="254">
        <v>2</v>
      </c>
      <c r="C13" s="240">
        <v>57</v>
      </c>
      <c r="D13" s="240">
        <v>9</v>
      </c>
      <c r="E13" s="240">
        <v>19</v>
      </c>
      <c r="F13" s="240">
        <v>10</v>
      </c>
      <c r="G13" s="240">
        <v>19</v>
      </c>
      <c r="H13" s="240">
        <v>16</v>
      </c>
      <c r="I13" s="240">
        <v>3</v>
      </c>
      <c r="J13" s="243" t="s">
        <v>277</v>
      </c>
      <c r="K13" s="240">
        <v>170</v>
      </c>
      <c r="L13" s="240">
        <v>100</v>
      </c>
      <c r="M13" s="240">
        <v>70</v>
      </c>
      <c r="N13" s="240">
        <v>32</v>
      </c>
      <c r="O13" s="240">
        <v>56</v>
      </c>
      <c r="P13" s="240">
        <v>27</v>
      </c>
      <c r="Q13" s="240">
        <v>55</v>
      </c>
      <c r="R13" s="240">
        <v>45</v>
      </c>
      <c r="S13" s="240">
        <v>10</v>
      </c>
      <c r="T13" s="243" t="s">
        <v>277</v>
      </c>
      <c r="U13" s="240">
        <v>118</v>
      </c>
      <c r="V13" s="244">
        <v>37</v>
      </c>
    </row>
    <row r="14" spans="1:22" ht="17.25" customHeight="1">
      <c r="A14" s="226" t="s">
        <v>183</v>
      </c>
      <c r="B14" s="254">
        <v>1</v>
      </c>
      <c r="C14" s="240">
        <v>49</v>
      </c>
      <c r="D14" s="245" t="s">
        <v>278</v>
      </c>
      <c r="E14" s="240">
        <v>18</v>
      </c>
      <c r="F14" s="240">
        <v>13</v>
      </c>
      <c r="G14" s="240">
        <v>18</v>
      </c>
      <c r="H14" s="240">
        <v>18</v>
      </c>
      <c r="I14" s="245" t="s">
        <v>278</v>
      </c>
      <c r="J14" s="243" t="s">
        <v>278</v>
      </c>
      <c r="K14" s="240">
        <v>167</v>
      </c>
      <c r="L14" s="240">
        <v>121</v>
      </c>
      <c r="M14" s="240">
        <v>46</v>
      </c>
      <c r="N14" s="245" t="s">
        <v>278</v>
      </c>
      <c r="O14" s="240">
        <v>58</v>
      </c>
      <c r="P14" s="240">
        <v>41</v>
      </c>
      <c r="Q14" s="240">
        <v>68</v>
      </c>
      <c r="R14" s="240">
        <v>68</v>
      </c>
      <c r="S14" s="245" t="s">
        <v>278</v>
      </c>
      <c r="T14" s="243" t="s">
        <v>278</v>
      </c>
      <c r="U14" s="240">
        <v>103</v>
      </c>
      <c r="V14" s="244">
        <v>17</v>
      </c>
    </row>
    <row r="15" spans="1:22" ht="17.25" customHeight="1">
      <c r="A15" s="226" t="s">
        <v>182</v>
      </c>
      <c r="B15" s="254">
        <v>1</v>
      </c>
      <c r="C15" s="240">
        <v>17</v>
      </c>
      <c r="D15" s="245" t="s">
        <v>279</v>
      </c>
      <c r="E15" s="245" t="s">
        <v>279</v>
      </c>
      <c r="F15" s="245" t="s">
        <v>279</v>
      </c>
      <c r="G15" s="240">
        <v>17</v>
      </c>
      <c r="H15" s="240">
        <v>17</v>
      </c>
      <c r="I15" s="245" t="s">
        <v>279</v>
      </c>
      <c r="J15" s="243" t="s">
        <v>279</v>
      </c>
      <c r="K15" s="240">
        <v>133</v>
      </c>
      <c r="L15" s="240">
        <v>93</v>
      </c>
      <c r="M15" s="240">
        <v>40</v>
      </c>
      <c r="N15" s="245" t="s">
        <v>279</v>
      </c>
      <c r="O15" s="245" t="s">
        <v>279</v>
      </c>
      <c r="P15" s="245" t="s">
        <v>279</v>
      </c>
      <c r="Q15" s="240">
        <v>133</v>
      </c>
      <c r="R15" s="240">
        <v>133</v>
      </c>
      <c r="S15" s="245" t="s">
        <v>279</v>
      </c>
      <c r="T15" s="243" t="s">
        <v>279</v>
      </c>
      <c r="U15" s="240">
        <v>40</v>
      </c>
      <c r="V15" s="244">
        <v>7</v>
      </c>
    </row>
    <row r="16" spans="1:22" ht="17.25" customHeight="1">
      <c r="A16" s="226" t="s">
        <v>181</v>
      </c>
      <c r="B16" s="254">
        <v>1</v>
      </c>
      <c r="C16" s="240">
        <v>22</v>
      </c>
      <c r="D16" s="245" t="s">
        <v>280</v>
      </c>
      <c r="E16" s="240">
        <v>9</v>
      </c>
      <c r="F16" s="240">
        <v>7</v>
      </c>
      <c r="G16" s="240">
        <v>6</v>
      </c>
      <c r="H16" s="240">
        <v>6</v>
      </c>
      <c r="I16" s="245" t="s">
        <v>280</v>
      </c>
      <c r="J16" s="243" t="s">
        <v>280</v>
      </c>
      <c r="K16" s="240">
        <v>57</v>
      </c>
      <c r="L16" s="240">
        <v>30</v>
      </c>
      <c r="M16" s="240">
        <v>27</v>
      </c>
      <c r="N16" s="245" t="s">
        <v>280</v>
      </c>
      <c r="O16" s="240">
        <v>25</v>
      </c>
      <c r="P16" s="240">
        <v>17</v>
      </c>
      <c r="Q16" s="240">
        <v>15</v>
      </c>
      <c r="R16" s="240">
        <v>15</v>
      </c>
      <c r="S16" s="245" t="s">
        <v>280</v>
      </c>
      <c r="T16" s="243" t="s">
        <v>280</v>
      </c>
      <c r="U16" s="240">
        <v>51</v>
      </c>
      <c r="V16" s="244">
        <v>18</v>
      </c>
    </row>
    <row r="17" spans="1:22" ht="17.25" customHeight="1">
      <c r="A17" s="226" t="s">
        <v>180</v>
      </c>
      <c r="B17" s="254">
        <v>1</v>
      </c>
      <c r="C17" s="240">
        <v>55</v>
      </c>
      <c r="D17" s="245" t="s">
        <v>281</v>
      </c>
      <c r="E17" s="240">
        <v>17</v>
      </c>
      <c r="F17" s="240">
        <v>20</v>
      </c>
      <c r="G17" s="240">
        <v>18</v>
      </c>
      <c r="H17" s="240">
        <v>18</v>
      </c>
      <c r="I17" s="245" t="s">
        <v>281</v>
      </c>
      <c r="J17" s="243" t="s">
        <v>281</v>
      </c>
      <c r="K17" s="240">
        <v>180</v>
      </c>
      <c r="L17" s="240">
        <v>121</v>
      </c>
      <c r="M17" s="240">
        <v>59</v>
      </c>
      <c r="N17" s="245" t="s">
        <v>281</v>
      </c>
      <c r="O17" s="240">
        <v>55</v>
      </c>
      <c r="P17" s="240">
        <v>61</v>
      </c>
      <c r="Q17" s="240">
        <v>64</v>
      </c>
      <c r="R17" s="240">
        <v>64</v>
      </c>
      <c r="S17" s="245" t="s">
        <v>281</v>
      </c>
      <c r="T17" s="243" t="s">
        <v>281</v>
      </c>
      <c r="U17" s="240">
        <v>108</v>
      </c>
      <c r="V17" s="244">
        <v>13</v>
      </c>
    </row>
    <row r="18" spans="1:22" ht="17.25" customHeight="1">
      <c r="A18" s="227" t="s">
        <v>179</v>
      </c>
      <c r="B18" s="255">
        <v>1</v>
      </c>
      <c r="C18" s="246">
        <v>38</v>
      </c>
      <c r="D18" s="247" t="s">
        <v>282</v>
      </c>
      <c r="E18" s="246">
        <v>14</v>
      </c>
      <c r="F18" s="246">
        <v>12</v>
      </c>
      <c r="G18" s="246">
        <v>12</v>
      </c>
      <c r="H18" s="246">
        <v>12</v>
      </c>
      <c r="I18" s="247" t="s">
        <v>282</v>
      </c>
      <c r="J18" s="248" t="s">
        <v>282</v>
      </c>
      <c r="K18" s="246">
        <v>113</v>
      </c>
      <c r="L18" s="246">
        <v>69</v>
      </c>
      <c r="M18" s="246">
        <v>44</v>
      </c>
      <c r="N18" s="247" t="s">
        <v>282</v>
      </c>
      <c r="O18" s="246">
        <v>33</v>
      </c>
      <c r="P18" s="246">
        <v>37</v>
      </c>
      <c r="Q18" s="246">
        <v>43</v>
      </c>
      <c r="R18" s="246">
        <v>43</v>
      </c>
      <c r="S18" s="247" t="s">
        <v>282</v>
      </c>
      <c r="T18" s="248" t="s">
        <v>282</v>
      </c>
      <c r="U18" s="246">
        <v>77</v>
      </c>
      <c r="V18" s="249">
        <v>18</v>
      </c>
    </row>
    <row r="20" spans="1:10" ht="12">
      <c r="A20" s="4" t="s">
        <v>199</v>
      </c>
      <c r="J20" s="191"/>
    </row>
    <row r="23" ht="12">
      <c r="F23" s="191"/>
    </row>
  </sheetData>
  <sheetProtection/>
  <mergeCells count="19">
    <mergeCell ref="A1:V1"/>
    <mergeCell ref="A3:A5"/>
    <mergeCell ref="B3:B5"/>
    <mergeCell ref="C4:C5"/>
    <mergeCell ref="D4:D5"/>
    <mergeCell ref="E4:E5"/>
    <mergeCell ref="F4:F5"/>
    <mergeCell ref="C3:J3"/>
    <mergeCell ref="G4:J4"/>
    <mergeCell ref="O4:O5"/>
    <mergeCell ref="V3:V5"/>
    <mergeCell ref="P4:P5"/>
    <mergeCell ref="Q4:T4"/>
    <mergeCell ref="K3:T3"/>
    <mergeCell ref="K4:K5"/>
    <mergeCell ref="L4:L5"/>
    <mergeCell ref="M4:M5"/>
    <mergeCell ref="N4:N5"/>
    <mergeCell ref="U3:U5"/>
  </mergeCells>
  <printOptions/>
  <pageMargins left="0.68" right="0.45" top="1.24" bottom="0.25" header="0.46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O50"/>
  <sheetViews>
    <sheetView showZeros="0" zoomScale="130" zoomScaleNormal="130" zoomScalePageLayoutView="0" workbookViewId="0" topLeftCell="A8">
      <selection activeCell="K20" sqref="K20"/>
    </sheetView>
  </sheetViews>
  <sheetFormatPr defaultColWidth="9.00390625" defaultRowHeight="13.5"/>
  <cols>
    <col min="1" max="2" width="6.75390625" style="11" customWidth="1"/>
    <col min="3" max="10" width="5.75390625" style="11" customWidth="1"/>
    <col min="11" max="11" width="8.00390625" style="11" customWidth="1"/>
    <col min="12" max="12" width="7.50390625" style="11" customWidth="1"/>
    <col min="13" max="13" width="7.00390625" style="11" customWidth="1"/>
    <col min="14" max="14" width="7.25390625" style="11" customWidth="1"/>
    <col min="15" max="16384" width="9.00390625" style="11" customWidth="1"/>
  </cols>
  <sheetData>
    <row r="1" spans="5:10" ht="21" customHeight="1">
      <c r="E1" s="265" t="s">
        <v>285</v>
      </c>
      <c r="F1" s="265"/>
      <c r="G1" s="265"/>
      <c r="H1" s="265"/>
      <c r="I1" s="265"/>
      <c r="J1" s="265"/>
    </row>
    <row r="2" spans="1:5" ht="24" customHeight="1">
      <c r="A2" s="323" t="s">
        <v>286</v>
      </c>
      <c r="B2" s="323"/>
      <c r="C2" s="323"/>
      <c r="D2" s="33"/>
      <c r="E2" s="19"/>
    </row>
    <row r="3" spans="1:14" s="33" customFormat="1" ht="16.5" customHeight="1">
      <c r="A3" s="269" t="s">
        <v>35</v>
      </c>
      <c r="B3" s="269"/>
      <c r="C3" s="268" t="s">
        <v>151</v>
      </c>
      <c r="D3" s="268" t="s">
        <v>152</v>
      </c>
      <c r="E3" s="269" t="s">
        <v>236</v>
      </c>
      <c r="F3" s="269"/>
      <c r="G3" s="269"/>
      <c r="H3" s="269"/>
      <c r="I3" s="269"/>
      <c r="J3" s="326"/>
      <c r="K3" s="327" t="s">
        <v>153</v>
      </c>
      <c r="L3" s="324" t="s">
        <v>154</v>
      </c>
      <c r="M3" s="84" t="s">
        <v>155</v>
      </c>
      <c r="N3" s="84" t="s">
        <v>31</v>
      </c>
    </row>
    <row r="4" spans="1:14" s="33" customFormat="1" ht="16.5" customHeight="1">
      <c r="A4" s="269"/>
      <c r="B4" s="269"/>
      <c r="C4" s="267"/>
      <c r="D4" s="267"/>
      <c r="E4" s="28" t="s">
        <v>29</v>
      </c>
      <c r="F4" s="28" t="s">
        <v>58</v>
      </c>
      <c r="G4" s="30" t="s">
        <v>59</v>
      </c>
      <c r="H4" s="85" t="s">
        <v>156</v>
      </c>
      <c r="I4" s="86" t="s">
        <v>157</v>
      </c>
      <c r="J4" s="86" t="s">
        <v>158</v>
      </c>
      <c r="K4" s="328"/>
      <c r="L4" s="325"/>
      <c r="M4" s="87" t="s">
        <v>32</v>
      </c>
      <c r="N4" s="87" t="s">
        <v>159</v>
      </c>
    </row>
    <row r="5" spans="1:14" ht="15.75" customHeight="1">
      <c r="A5" s="276" t="s">
        <v>164</v>
      </c>
      <c r="B5" s="277"/>
      <c r="C5" s="198">
        <v>46</v>
      </c>
      <c r="D5" s="92">
        <v>75</v>
      </c>
      <c r="E5" s="92">
        <v>4371</v>
      </c>
      <c r="F5" s="92">
        <v>1348</v>
      </c>
      <c r="G5" s="92">
        <v>3023</v>
      </c>
      <c r="H5" s="92">
        <v>929</v>
      </c>
      <c r="I5" s="92">
        <v>3147</v>
      </c>
      <c r="J5" s="92">
        <v>295</v>
      </c>
      <c r="K5" s="92">
        <v>1804</v>
      </c>
      <c r="L5" s="92">
        <v>1974</v>
      </c>
      <c r="M5" s="92">
        <v>331</v>
      </c>
      <c r="N5" s="199">
        <v>138</v>
      </c>
    </row>
    <row r="6" spans="1:14" ht="15.75" customHeight="1">
      <c r="A6" s="276" t="s">
        <v>165</v>
      </c>
      <c r="B6" s="277"/>
      <c r="C6" s="198">
        <v>45</v>
      </c>
      <c r="D6" s="92">
        <v>71</v>
      </c>
      <c r="E6" s="92">
        <v>4161</v>
      </c>
      <c r="F6" s="92">
        <v>1335</v>
      </c>
      <c r="G6" s="92">
        <v>2826</v>
      </c>
      <c r="H6" s="92">
        <v>902</v>
      </c>
      <c r="I6" s="92">
        <v>2974</v>
      </c>
      <c r="J6" s="92">
        <v>285</v>
      </c>
      <c r="K6" s="92">
        <v>1710</v>
      </c>
      <c r="L6" s="92">
        <v>1752</v>
      </c>
      <c r="M6" s="92">
        <v>314</v>
      </c>
      <c r="N6" s="199">
        <v>123</v>
      </c>
    </row>
    <row r="7" spans="1:14" ht="15.75" customHeight="1">
      <c r="A7" s="276" t="s">
        <v>166</v>
      </c>
      <c r="B7" s="277"/>
      <c r="C7" s="200">
        <v>42</v>
      </c>
      <c r="D7" s="201">
        <v>72</v>
      </c>
      <c r="E7" s="201">
        <v>4090</v>
      </c>
      <c r="F7" s="201">
        <v>1373</v>
      </c>
      <c r="G7" s="201">
        <v>2717</v>
      </c>
      <c r="H7" s="201">
        <v>843</v>
      </c>
      <c r="I7" s="201">
        <v>2923</v>
      </c>
      <c r="J7" s="201">
        <v>324</v>
      </c>
      <c r="K7" s="201">
        <v>1708</v>
      </c>
      <c r="L7" s="201">
        <v>1791</v>
      </c>
      <c r="M7" s="201">
        <v>336</v>
      </c>
      <c r="N7" s="202">
        <v>118</v>
      </c>
    </row>
    <row r="8" spans="1:14" ht="15.75" customHeight="1">
      <c r="A8" s="276" t="s">
        <v>172</v>
      </c>
      <c r="B8" s="277"/>
      <c r="C8" s="203">
        <v>42</v>
      </c>
      <c r="D8" s="203">
        <v>62</v>
      </c>
      <c r="E8" s="203">
        <v>3921</v>
      </c>
      <c r="F8" s="203">
        <v>1269</v>
      </c>
      <c r="G8" s="203">
        <v>2652</v>
      </c>
      <c r="H8" s="203">
        <v>733</v>
      </c>
      <c r="I8" s="203">
        <v>2812</v>
      </c>
      <c r="J8" s="203">
        <v>376</v>
      </c>
      <c r="K8" s="203">
        <v>1521</v>
      </c>
      <c r="L8" s="203">
        <v>1658</v>
      </c>
      <c r="M8" s="203">
        <v>325</v>
      </c>
      <c r="N8" s="202">
        <v>118</v>
      </c>
    </row>
    <row r="9" spans="1:14" ht="15.75" customHeight="1">
      <c r="A9" s="292" t="s">
        <v>177</v>
      </c>
      <c r="B9" s="299"/>
      <c r="C9" s="203">
        <v>42</v>
      </c>
      <c r="D9" s="203">
        <v>62</v>
      </c>
      <c r="E9" s="203">
        <v>3612</v>
      </c>
      <c r="F9" s="203">
        <v>1129</v>
      </c>
      <c r="G9" s="203">
        <v>2483</v>
      </c>
      <c r="H9" s="203">
        <v>645</v>
      </c>
      <c r="I9" s="203">
        <v>2708</v>
      </c>
      <c r="J9" s="203">
        <v>259</v>
      </c>
      <c r="K9" s="203">
        <v>1441</v>
      </c>
      <c r="L9" s="203">
        <v>1477</v>
      </c>
      <c r="M9" s="203">
        <v>305</v>
      </c>
      <c r="N9" s="204">
        <v>131</v>
      </c>
    </row>
    <row r="10" spans="1:14" ht="15.75" customHeight="1">
      <c r="A10" s="279" t="s">
        <v>192</v>
      </c>
      <c r="B10" s="280"/>
      <c r="C10" s="205">
        <f aca="true" t="shared" si="0" ref="C10:N10">SUM(C11:C49)</f>
        <v>42</v>
      </c>
      <c r="D10" s="96">
        <f t="shared" si="0"/>
        <v>61</v>
      </c>
      <c r="E10" s="96">
        <f t="shared" si="0"/>
        <v>3382</v>
      </c>
      <c r="F10" s="96">
        <f t="shared" si="0"/>
        <v>1075</v>
      </c>
      <c r="G10" s="96">
        <f t="shared" si="0"/>
        <v>2307</v>
      </c>
      <c r="H10" s="96">
        <f t="shared" si="0"/>
        <v>636</v>
      </c>
      <c r="I10" s="96">
        <f t="shared" si="0"/>
        <v>2543</v>
      </c>
      <c r="J10" s="96">
        <f t="shared" si="0"/>
        <v>203</v>
      </c>
      <c r="K10" s="96">
        <f t="shared" si="0"/>
        <v>1328</v>
      </c>
      <c r="L10" s="96">
        <f t="shared" si="0"/>
        <v>1374</v>
      </c>
      <c r="M10" s="96">
        <f t="shared" si="0"/>
        <v>295</v>
      </c>
      <c r="N10" s="206">
        <f t="shared" si="0"/>
        <v>126</v>
      </c>
    </row>
    <row r="11" spans="1:14" ht="15.75" customHeight="1">
      <c r="A11" s="276" t="s">
        <v>47</v>
      </c>
      <c r="B11" s="277"/>
      <c r="C11" s="192">
        <v>21</v>
      </c>
      <c r="D11" s="193">
        <v>35</v>
      </c>
      <c r="E11" s="193">
        <v>1722</v>
      </c>
      <c r="F11" s="193">
        <v>654</v>
      </c>
      <c r="G11" s="193">
        <v>1068</v>
      </c>
      <c r="H11" s="193">
        <v>399</v>
      </c>
      <c r="I11" s="193">
        <v>1120</v>
      </c>
      <c r="J11" s="193">
        <v>203</v>
      </c>
      <c r="K11" s="193">
        <v>733</v>
      </c>
      <c r="L11" s="257">
        <v>771</v>
      </c>
      <c r="M11" s="193">
        <v>150</v>
      </c>
      <c r="N11" s="194">
        <v>78</v>
      </c>
    </row>
    <row r="12" spans="1:14" ht="15.75" customHeight="1">
      <c r="A12" s="276" t="s">
        <v>0</v>
      </c>
      <c r="B12" s="277"/>
      <c r="C12" s="192">
        <v>3</v>
      </c>
      <c r="D12" s="193">
        <v>5</v>
      </c>
      <c r="E12" s="193">
        <v>170</v>
      </c>
      <c r="F12" s="193">
        <v>52</v>
      </c>
      <c r="G12" s="193">
        <v>118</v>
      </c>
      <c r="H12" s="193">
        <v>73</v>
      </c>
      <c r="I12" s="193">
        <v>97</v>
      </c>
      <c r="J12" s="207" t="s">
        <v>168</v>
      </c>
      <c r="K12" s="193">
        <v>58</v>
      </c>
      <c r="L12" s="257">
        <v>68</v>
      </c>
      <c r="M12" s="193">
        <v>18</v>
      </c>
      <c r="N12" s="194">
        <v>3</v>
      </c>
    </row>
    <row r="13" spans="1:14" ht="15.75" customHeight="1">
      <c r="A13" s="276" t="s">
        <v>1</v>
      </c>
      <c r="B13" s="277"/>
      <c r="C13" s="192">
        <v>1</v>
      </c>
      <c r="D13" s="193">
        <v>1</v>
      </c>
      <c r="E13" s="193">
        <v>123</v>
      </c>
      <c r="F13" s="193">
        <v>23</v>
      </c>
      <c r="G13" s="193">
        <v>100</v>
      </c>
      <c r="H13" s="207" t="s">
        <v>189</v>
      </c>
      <c r="I13" s="193">
        <v>123</v>
      </c>
      <c r="J13" s="207" t="s">
        <v>168</v>
      </c>
      <c r="K13" s="193">
        <v>43</v>
      </c>
      <c r="L13" s="257">
        <v>40</v>
      </c>
      <c r="M13" s="193">
        <v>11</v>
      </c>
      <c r="N13" s="194">
        <v>3</v>
      </c>
    </row>
    <row r="14" spans="1:14" ht="15.75" customHeight="1">
      <c r="A14" s="276" t="s">
        <v>48</v>
      </c>
      <c r="B14" s="277"/>
      <c r="C14" s="192">
        <v>6</v>
      </c>
      <c r="D14" s="193">
        <v>7</v>
      </c>
      <c r="E14" s="193">
        <v>374</v>
      </c>
      <c r="F14" s="193">
        <v>115</v>
      </c>
      <c r="G14" s="193">
        <v>259</v>
      </c>
      <c r="H14" s="193">
        <v>71</v>
      </c>
      <c r="I14" s="193">
        <v>303</v>
      </c>
      <c r="J14" s="207" t="s">
        <v>168</v>
      </c>
      <c r="K14" s="193">
        <v>144</v>
      </c>
      <c r="L14" s="257">
        <v>169</v>
      </c>
      <c r="M14" s="193">
        <v>38</v>
      </c>
      <c r="N14" s="194">
        <v>13</v>
      </c>
    </row>
    <row r="15" spans="1:14" ht="15.75" customHeight="1">
      <c r="A15" s="276" t="s">
        <v>49</v>
      </c>
      <c r="B15" s="277"/>
      <c r="C15" s="192">
        <v>4</v>
      </c>
      <c r="D15" s="193">
        <v>5</v>
      </c>
      <c r="E15" s="193">
        <v>317</v>
      </c>
      <c r="F15" s="193">
        <v>61</v>
      </c>
      <c r="G15" s="193">
        <v>256</v>
      </c>
      <c r="H15" s="193">
        <v>11</v>
      </c>
      <c r="I15" s="193">
        <v>306</v>
      </c>
      <c r="J15" s="207" t="s">
        <v>168</v>
      </c>
      <c r="K15" s="193">
        <v>120</v>
      </c>
      <c r="L15" s="257">
        <v>91</v>
      </c>
      <c r="M15" s="193">
        <v>27</v>
      </c>
      <c r="N15" s="194">
        <v>14</v>
      </c>
    </row>
    <row r="16" spans="1:14" ht="15.75" customHeight="1">
      <c r="A16" s="276" t="s">
        <v>50</v>
      </c>
      <c r="B16" s="277"/>
      <c r="C16" s="192">
        <v>1</v>
      </c>
      <c r="D16" s="193">
        <v>1</v>
      </c>
      <c r="E16" s="193">
        <v>4</v>
      </c>
      <c r="F16" s="207" t="s">
        <v>189</v>
      </c>
      <c r="G16" s="193">
        <v>4</v>
      </c>
      <c r="H16" s="207" t="s">
        <v>168</v>
      </c>
      <c r="I16" s="193">
        <v>4</v>
      </c>
      <c r="J16" s="207" t="s">
        <v>189</v>
      </c>
      <c r="K16" s="207" t="s">
        <v>189</v>
      </c>
      <c r="L16" s="257">
        <v>5</v>
      </c>
      <c r="M16" s="193">
        <v>3</v>
      </c>
      <c r="N16" s="208" t="s">
        <v>189</v>
      </c>
    </row>
    <row r="17" spans="1:14" ht="15.75" customHeight="1">
      <c r="A17" s="276" t="s">
        <v>51</v>
      </c>
      <c r="B17" s="277"/>
      <c r="C17" s="192">
        <v>2</v>
      </c>
      <c r="D17" s="193">
        <v>2</v>
      </c>
      <c r="E17" s="193">
        <v>133</v>
      </c>
      <c r="F17" s="193">
        <v>16</v>
      </c>
      <c r="G17" s="193">
        <v>117</v>
      </c>
      <c r="H17" s="207" t="s">
        <v>168</v>
      </c>
      <c r="I17" s="193">
        <v>133</v>
      </c>
      <c r="J17" s="207" t="s">
        <v>168</v>
      </c>
      <c r="K17" s="193">
        <v>43</v>
      </c>
      <c r="L17" s="257">
        <v>45</v>
      </c>
      <c r="M17" s="193">
        <v>9</v>
      </c>
      <c r="N17" s="194">
        <v>2</v>
      </c>
    </row>
    <row r="18" spans="1:14" ht="15.75" customHeight="1">
      <c r="A18" s="276" t="s">
        <v>52</v>
      </c>
      <c r="B18" s="277"/>
      <c r="C18" s="192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257"/>
      <c r="M18" s="193">
        <v>0</v>
      </c>
      <c r="N18" s="194">
        <v>0</v>
      </c>
    </row>
    <row r="19" spans="1:14" ht="15.75" customHeight="1">
      <c r="A19" s="276" t="s">
        <v>53</v>
      </c>
      <c r="B19" s="277"/>
      <c r="C19" s="192">
        <v>2</v>
      </c>
      <c r="D19" s="193">
        <v>3</v>
      </c>
      <c r="E19" s="193">
        <v>300</v>
      </c>
      <c r="F19" s="193">
        <v>113</v>
      </c>
      <c r="G19" s="193">
        <v>187</v>
      </c>
      <c r="H19" s="193">
        <v>82</v>
      </c>
      <c r="I19" s="193">
        <v>218</v>
      </c>
      <c r="J19" s="207" t="s">
        <v>168</v>
      </c>
      <c r="K19" s="193">
        <v>107</v>
      </c>
      <c r="L19" s="257">
        <v>116</v>
      </c>
      <c r="M19" s="193">
        <v>25</v>
      </c>
      <c r="N19" s="194">
        <v>9</v>
      </c>
    </row>
    <row r="20" spans="1:14" ht="15.75" customHeight="1">
      <c r="A20" s="276" t="s">
        <v>54</v>
      </c>
      <c r="B20" s="277"/>
      <c r="C20" s="192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257"/>
      <c r="M20" s="193">
        <v>0</v>
      </c>
      <c r="N20" s="194">
        <v>0</v>
      </c>
    </row>
    <row r="21" spans="1:14" ht="15.75" customHeight="1">
      <c r="A21" s="276" t="s">
        <v>167</v>
      </c>
      <c r="B21" s="277"/>
      <c r="C21" s="192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257"/>
      <c r="M21" s="193">
        <v>0</v>
      </c>
      <c r="N21" s="194">
        <v>0</v>
      </c>
    </row>
    <row r="22" spans="1:14" ht="15.75" customHeight="1">
      <c r="A22" s="276" t="s">
        <v>174</v>
      </c>
      <c r="B22" s="277"/>
      <c r="C22" s="192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257"/>
      <c r="M22" s="193">
        <v>0</v>
      </c>
      <c r="N22" s="194">
        <v>0</v>
      </c>
    </row>
    <row r="23" spans="1:14" ht="15.75" customHeight="1">
      <c r="A23" s="41" t="s">
        <v>36</v>
      </c>
      <c r="B23" s="42" t="s">
        <v>2</v>
      </c>
      <c r="C23" s="192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257"/>
      <c r="M23" s="193">
        <v>0</v>
      </c>
      <c r="N23" s="194">
        <v>0</v>
      </c>
    </row>
    <row r="24" spans="1:14" ht="15.75" customHeight="1">
      <c r="A24" s="41" t="s">
        <v>37</v>
      </c>
      <c r="B24" s="42" t="s">
        <v>3</v>
      </c>
      <c r="C24" s="192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257"/>
      <c r="M24" s="193">
        <v>0</v>
      </c>
      <c r="N24" s="194">
        <v>0</v>
      </c>
    </row>
    <row r="25" spans="1:14" ht="15.75" customHeight="1">
      <c r="A25" s="41"/>
      <c r="B25" s="42" t="s">
        <v>4</v>
      </c>
      <c r="C25" s="192">
        <v>2</v>
      </c>
      <c r="D25" s="193">
        <v>2</v>
      </c>
      <c r="E25" s="193">
        <v>239</v>
      </c>
      <c r="F25" s="193">
        <v>41</v>
      </c>
      <c r="G25" s="193">
        <v>198</v>
      </c>
      <c r="H25" s="207" t="s">
        <v>168</v>
      </c>
      <c r="I25" s="193">
        <v>239</v>
      </c>
      <c r="J25" s="207" t="s">
        <v>168</v>
      </c>
      <c r="K25" s="193">
        <v>80</v>
      </c>
      <c r="L25" s="257">
        <v>69</v>
      </c>
      <c r="M25" s="193">
        <v>14</v>
      </c>
      <c r="N25" s="194">
        <v>4</v>
      </c>
    </row>
    <row r="26" spans="1:14" ht="15.75" customHeight="1">
      <c r="A26" s="41"/>
      <c r="B26" s="42" t="s">
        <v>5</v>
      </c>
      <c r="C26" s="192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257"/>
      <c r="M26" s="193">
        <v>0</v>
      </c>
      <c r="N26" s="194">
        <v>0</v>
      </c>
    </row>
    <row r="27" spans="1:14" ht="15.75" customHeight="1">
      <c r="A27" s="41"/>
      <c r="B27" s="42" t="s">
        <v>6</v>
      </c>
      <c r="C27" s="192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257"/>
      <c r="M27" s="193">
        <v>0</v>
      </c>
      <c r="N27" s="194">
        <v>0</v>
      </c>
    </row>
    <row r="28" spans="1:14" ht="15.75" customHeight="1">
      <c r="A28" s="41" t="s">
        <v>38</v>
      </c>
      <c r="B28" s="42" t="s">
        <v>7</v>
      </c>
      <c r="C28" s="192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257"/>
      <c r="M28" s="193">
        <v>0</v>
      </c>
      <c r="N28" s="194">
        <v>0</v>
      </c>
    </row>
    <row r="29" spans="1:14" ht="15.75" customHeight="1">
      <c r="A29" s="41"/>
      <c r="B29" s="42" t="s">
        <v>8</v>
      </c>
      <c r="C29" s="192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257"/>
      <c r="M29" s="193">
        <v>0</v>
      </c>
      <c r="N29" s="194">
        <v>0</v>
      </c>
    </row>
    <row r="30" spans="1:14" ht="15.75" customHeight="1">
      <c r="A30" s="41"/>
      <c r="B30" s="42" t="s">
        <v>9</v>
      </c>
      <c r="C30" s="192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257"/>
      <c r="M30" s="193">
        <v>0</v>
      </c>
      <c r="N30" s="194">
        <v>0</v>
      </c>
    </row>
    <row r="31" spans="1:14" ht="15.75" customHeight="1">
      <c r="A31" s="41" t="s">
        <v>39</v>
      </c>
      <c r="B31" s="42" t="s">
        <v>10</v>
      </c>
      <c r="C31" s="192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257"/>
      <c r="M31" s="193">
        <v>0</v>
      </c>
      <c r="N31" s="194">
        <v>0</v>
      </c>
    </row>
    <row r="32" spans="1:14" ht="15.75" customHeight="1">
      <c r="A32" s="41"/>
      <c r="B32" s="42" t="s">
        <v>11</v>
      </c>
      <c r="C32" s="192"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257"/>
      <c r="M32" s="193">
        <v>0</v>
      </c>
      <c r="N32" s="194">
        <v>0</v>
      </c>
    </row>
    <row r="33" spans="1:14" ht="15.75" customHeight="1">
      <c r="A33" s="41" t="s">
        <v>40</v>
      </c>
      <c r="B33" s="42" t="s">
        <v>12</v>
      </c>
      <c r="C33" s="192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257"/>
      <c r="M33" s="193">
        <v>0</v>
      </c>
      <c r="N33" s="194">
        <v>0</v>
      </c>
    </row>
    <row r="34" spans="1:14" ht="15.75" customHeight="1">
      <c r="A34" s="41"/>
      <c r="B34" s="42" t="s">
        <v>13</v>
      </c>
      <c r="C34" s="192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257"/>
      <c r="M34" s="193">
        <v>0</v>
      </c>
      <c r="N34" s="194">
        <v>0</v>
      </c>
    </row>
    <row r="35" spans="1:14" ht="15.75" customHeight="1">
      <c r="A35" s="41" t="s">
        <v>41</v>
      </c>
      <c r="B35" s="42" t="s">
        <v>14</v>
      </c>
      <c r="C35" s="192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257"/>
      <c r="M35" s="193">
        <v>0</v>
      </c>
      <c r="N35" s="194">
        <v>0</v>
      </c>
    </row>
    <row r="36" spans="1:14" ht="15.75" customHeight="1">
      <c r="A36" s="41"/>
      <c r="B36" s="42" t="s">
        <v>15</v>
      </c>
      <c r="C36" s="192">
        <v>0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257"/>
      <c r="M36" s="193">
        <v>0</v>
      </c>
      <c r="N36" s="194">
        <v>0</v>
      </c>
    </row>
    <row r="37" spans="1:14" ht="15.75" customHeight="1">
      <c r="A37" s="41"/>
      <c r="B37" s="42" t="s">
        <v>16</v>
      </c>
      <c r="C37" s="192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257"/>
      <c r="M37" s="193">
        <v>0</v>
      </c>
      <c r="N37" s="194">
        <v>0</v>
      </c>
    </row>
    <row r="38" spans="1:14" ht="15.75" customHeight="1">
      <c r="A38" s="41"/>
      <c r="B38" s="42" t="s">
        <v>17</v>
      </c>
      <c r="C38" s="192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257"/>
      <c r="M38" s="193">
        <v>0</v>
      </c>
      <c r="N38" s="194">
        <v>0</v>
      </c>
    </row>
    <row r="39" spans="1:14" ht="15.75" customHeight="1">
      <c r="A39" s="41" t="s">
        <v>42</v>
      </c>
      <c r="B39" s="42" t="s">
        <v>18</v>
      </c>
      <c r="C39" s="192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257"/>
      <c r="M39" s="193">
        <v>0</v>
      </c>
      <c r="N39" s="194">
        <v>0</v>
      </c>
    </row>
    <row r="40" spans="1:14" ht="15.75" customHeight="1">
      <c r="A40" s="41"/>
      <c r="B40" s="42" t="s">
        <v>19</v>
      </c>
      <c r="C40" s="192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257"/>
      <c r="M40" s="193">
        <v>0</v>
      </c>
      <c r="N40" s="194">
        <v>0</v>
      </c>
    </row>
    <row r="41" spans="1:14" ht="15.75" customHeight="1">
      <c r="A41" s="41"/>
      <c r="B41" s="42" t="s">
        <v>20</v>
      </c>
      <c r="C41" s="192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257"/>
      <c r="M41" s="193">
        <v>0</v>
      </c>
      <c r="N41" s="194">
        <v>0</v>
      </c>
    </row>
    <row r="42" spans="1:14" ht="15.75" customHeight="1">
      <c r="A42" s="41"/>
      <c r="B42" s="42" t="s">
        <v>21</v>
      </c>
      <c r="C42" s="192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  <c r="K42" s="193">
        <v>0</v>
      </c>
      <c r="L42" s="257"/>
      <c r="M42" s="193">
        <v>0</v>
      </c>
      <c r="N42" s="194">
        <v>0</v>
      </c>
    </row>
    <row r="43" spans="1:14" ht="15.75" customHeight="1">
      <c r="A43" s="41"/>
      <c r="B43" s="42" t="s">
        <v>22</v>
      </c>
      <c r="C43" s="192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257"/>
      <c r="M43" s="193">
        <v>0</v>
      </c>
      <c r="N43" s="194">
        <v>0</v>
      </c>
    </row>
    <row r="44" spans="1:14" ht="15.75" customHeight="1">
      <c r="A44" s="41"/>
      <c r="B44" s="42" t="s">
        <v>23</v>
      </c>
      <c r="C44" s="192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257"/>
      <c r="M44" s="193">
        <v>0</v>
      </c>
      <c r="N44" s="194">
        <v>0</v>
      </c>
    </row>
    <row r="45" spans="1:14" ht="15.75" customHeight="1">
      <c r="A45" s="41"/>
      <c r="B45" s="42" t="s">
        <v>24</v>
      </c>
      <c r="C45" s="192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257"/>
      <c r="M45" s="193">
        <v>0</v>
      </c>
      <c r="N45" s="194">
        <v>0</v>
      </c>
    </row>
    <row r="46" spans="1:14" ht="15.75" customHeight="1">
      <c r="A46" s="41"/>
      <c r="B46" s="42" t="s">
        <v>25</v>
      </c>
      <c r="C46" s="192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257"/>
      <c r="M46" s="193">
        <v>0</v>
      </c>
      <c r="N46" s="194">
        <v>0</v>
      </c>
    </row>
    <row r="47" spans="1:14" ht="15.75" customHeight="1">
      <c r="A47" s="41"/>
      <c r="B47" s="42" t="s">
        <v>26</v>
      </c>
      <c r="C47" s="192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257"/>
      <c r="M47" s="193">
        <v>0</v>
      </c>
      <c r="N47" s="194">
        <v>0</v>
      </c>
    </row>
    <row r="48" spans="1:14" ht="15.75" customHeight="1">
      <c r="A48" s="41"/>
      <c r="B48" s="42" t="s">
        <v>27</v>
      </c>
      <c r="C48" s="192">
        <v>0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257"/>
      <c r="M48" s="193">
        <v>0</v>
      </c>
      <c r="N48" s="194">
        <v>0</v>
      </c>
    </row>
    <row r="49" spans="1:14" ht="15.75" customHeight="1">
      <c r="A49" s="44"/>
      <c r="B49" s="45" t="s">
        <v>28</v>
      </c>
      <c r="C49" s="195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258"/>
      <c r="M49" s="196">
        <v>0</v>
      </c>
      <c r="N49" s="197">
        <v>0</v>
      </c>
    </row>
    <row r="50" spans="1:15" ht="12">
      <c r="A50" s="50"/>
      <c r="B50" s="50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</sheetData>
  <sheetProtection/>
  <mergeCells count="26">
    <mergeCell ref="L3:L4"/>
    <mergeCell ref="C3:C4"/>
    <mergeCell ref="A3:B4"/>
    <mergeCell ref="D3:D4"/>
    <mergeCell ref="E3:J3"/>
    <mergeCell ref="K3:K4"/>
    <mergeCell ref="A13:B13"/>
    <mergeCell ref="A11:B11"/>
    <mergeCell ref="A12:B12"/>
    <mergeCell ref="A22:B22"/>
    <mergeCell ref="A14:B14"/>
    <mergeCell ref="A21:B21"/>
    <mergeCell ref="A20:B20"/>
    <mergeCell ref="A19:B19"/>
    <mergeCell ref="A15:B15"/>
    <mergeCell ref="A16:B16"/>
    <mergeCell ref="A17:B17"/>
    <mergeCell ref="A18:B18"/>
    <mergeCell ref="E1:J1"/>
    <mergeCell ref="A2:C2"/>
    <mergeCell ref="A7:B7"/>
    <mergeCell ref="A10:B10"/>
    <mergeCell ref="A8:B8"/>
    <mergeCell ref="A9:B9"/>
    <mergeCell ref="A5:B5"/>
    <mergeCell ref="A6:B6"/>
  </mergeCells>
  <printOptions/>
  <pageMargins left="0.75" right="0.56" top="0.6" bottom="0.53" header="0.62" footer="0.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M50"/>
  <sheetViews>
    <sheetView showZeros="0" zoomScale="130" zoomScaleNormal="130" zoomScalePageLayoutView="0" workbookViewId="0" topLeftCell="A1">
      <selection activeCell="G22" sqref="G22"/>
    </sheetView>
  </sheetViews>
  <sheetFormatPr defaultColWidth="9.00390625" defaultRowHeight="13.5"/>
  <cols>
    <col min="1" max="2" width="7.00390625" style="11" customWidth="1"/>
    <col min="3" max="10" width="7.75390625" style="11" customWidth="1"/>
    <col min="11" max="11" width="8.00390625" style="11" customWidth="1"/>
    <col min="12" max="16384" width="9.00390625" style="11" customWidth="1"/>
  </cols>
  <sheetData>
    <row r="1" spans="1:11" ht="21" customHeight="1">
      <c r="A1" s="265" t="s">
        <v>287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6" ht="24.75" customHeight="1">
      <c r="A2" s="323" t="s">
        <v>288</v>
      </c>
      <c r="B2" s="323"/>
      <c r="C2" s="323"/>
      <c r="E2" s="19"/>
      <c r="F2" s="19"/>
    </row>
    <row r="3" spans="1:11" s="33" customFormat="1" ht="16.5" customHeight="1">
      <c r="A3" s="269" t="s">
        <v>35</v>
      </c>
      <c r="B3" s="269"/>
      <c r="C3" s="268" t="s">
        <v>34</v>
      </c>
      <c r="D3" s="268" t="s">
        <v>160</v>
      </c>
      <c r="E3" s="271" t="s">
        <v>161</v>
      </c>
      <c r="F3" s="281"/>
      <c r="G3" s="270"/>
      <c r="H3" s="327" t="s">
        <v>90</v>
      </c>
      <c r="I3" s="324" t="s">
        <v>91</v>
      </c>
      <c r="J3" s="84" t="s">
        <v>33</v>
      </c>
      <c r="K3" s="84" t="s">
        <v>31</v>
      </c>
    </row>
    <row r="4" spans="1:11" s="33" customFormat="1" ht="16.5" customHeight="1">
      <c r="A4" s="269"/>
      <c r="B4" s="269"/>
      <c r="C4" s="267"/>
      <c r="D4" s="267"/>
      <c r="E4" s="28" t="s">
        <v>29</v>
      </c>
      <c r="F4" s="28" t="s">
        <v>58</v>
      </c>
      <c r="G4" s="30" t="s">
        <v>59</v>
      </c>
      <c r="H4" s="328"/>
      <c r="I4" s="325"/>
      <c r="J4" s="87" t="s">
        <v>32</v>
      </c>
      <c r="K4" s="87" t="s">
        <v>162</v>
      </c>
    </row>
    <row r="5" spans="1:11" ht="15.75" customHeight="1">
      <c r="A5" s="276" t="s">
        <v>164</v>
      </c>
      <c r="B5" s="277"/>
      <c r="C5" s="198">
        <v>48</v>
      </c>
      <c r="D5" s="92">
        <v>72</v>
      </c>
      <c r="E5" s="92">
        <v>5620</v>
      </c>
      <c r="F5" s="92">
        <v>2639</v>
      </c>
      <c r="G5" s="92">
        <v>2981</v>
      </c>
      <c r="H5" s="92">
        <v>1113</v>
      </c>
      <c r="I5" s="92">
        <v>11618</v>
      </c>
      <c r="J5" s="92">
        <v>342</v>
      </c>
      <c r="K5" s="199">
        <v>83</v>
      </c>
    </row>
    <row r="6" spans="1:11" ht="15.75" customHeight="1">
      <c r="A6" s="276" t="s">
        <v>165</v>
      </c>
      <c r="B6" s="277"/>
      <c r="C6" s="198">
        <v>43</v>
      </c>
      <c r="D6" s="92">
        <v>70</v>
      </c>
      <c r="E6" s="92">
        <v>5155</v>
      </c>
      <c r="F6" s="92">
        <v>2483</v>
      </c>
      <c r="G6" s="92">
        <v>2672</v>
      </c>
      <c r="H6" s="92">
        <v>2483</v>
      </c>
      <c r="I6" s="92">
        <v>10057</v>
      </c>
      <c r="J6" s="92">
        <v>316</v>
      </c>
      <c r="K6" s="199">
        <v>71</v>
      </c>
    </row>
    <row r="7" spans="1:11" ht="15.75" customHeight="1">
      <c r="A7" s="276" t="s">
        <v>166</v>
      </c>
      <c r="B7" s="277"/>
      <c r="C7" s="200">
        <v>43</v>
      </c>
      <c r="D7" s="201">
        <v>60</v>
      </c>
      <c r="E7" s="201">
        <v>4474</v>
      </c>
      <c r="F7" s="201">
        <v>2151</v>
      </c>
      <c r="G7" s="201">
        <v>2323</v>
      </c>
      <c r="H7" s="201">
        <v>1112</v>
      </c>
      <c r="I7" s="201">
        <v>9362</v>
      </c>
      <c r="J7" s="201">
        <v>314</v>
      </c>
      <c r="K7" s="202">
        <v>68</v>
      </c>
    </row>
    <row r="8" spans="1:11" ht="15.75" customHeight="1">
      <c r="A8" s="276" t="s">
        <v>172</v>
      </c>
      <c r="B8" s="277"/>
      <c r="C8" s="203">
        <v>43</v>
      </c>
      <c r="D8" s="203">
        <v>62</v>
      </c>
      <c r="E8" s="203">
        <v>4302</v>
      </c>
      <c r="F8" s="203">
        <v>2047</v>
      </c>
      <c r="G8" s="203">
        <v>2255</v>
      </c>
      <c r="H8" s="203">
        <v>1021</v>
      </c>
      <c r="I8" s="203">
        <v>9077</v>
      </c>
      <c r="J8" s="203">
        <v>311</v>
      </c>
      <c r="K8" s="202">
        <v>129</v>
      </c>
    </row>
    <row r="9" spans="1:11" ht="15.75" customHeight="1">
      <c r="A9" s="292" t="s">
        <v>177</v>
      </c>
      <c r="B9" s="299"/>
      <c r="C9" s="203">
        <v>40</v>
      </c>
      <c r="D9" s="203">
        <v>60</v>
      </c>
      <c r="E9" s="203">
        <v>4127</v>
      </c>
      <c r="F9" s="203">
        <v>1999</v>
      </c>
      <c r="G9" s="203">
        <v>2128</v>
      </c>
      <c r="H9" s="203">
        <v>1025</v>
      </c>
      <c r="I9" s="203">
        <v>8814</v>
      </c>
      <c r="J9" s="203">
        <v>284</v>
      </c>
      <c r="K9" s="204">
        <v>119</v>
      </c>
    </row>
    <row r="10" spans="1:11" ht="15.75" customHeight="1">
      <c r="A10" s="279" t="s">
        <v>192</v>
      </c>
      <c r="B10" s="280"/>
      <c r="C10" s="205">
        <f aca="true" t="shared" si="0" ref="C10:K10">SUM(C11:C49)</f>
        <v>40</v>
      </c>
      <c r="D10" s="96">
        <f t="shared" si="0"/>
        <v>56</v>
      </c>
      <c r="E10" s="96">
        <f t="shared" si="0"/>
        <v>3954</v>
      </c>
      <c r="F10" s="96">
        <f t="shared" si="0"/>
        <v>1908</v>
      </c>
      <c r="G10" s="96">
        <f t="shared" si="0"/>
        <v>2046</v>
      </c>
      <c r="H10" s="96">
        <f t="shared" si="0"/>
        <v>985</v>
      </c>
      <c r="I10" s="96">
        <f t="shared" si="0"/>
        <v>8268</v>
      </c>
      <c r="J10" s="96">
        <f t="shared" si="0"/>
        <v>268</v>
      </c>
      <c r="K10" s="206">
        <f t="shared" si="0"/>
        <v>121</v>
      </c>
    </row>
    <row r="11" spans="1:11" ht="15.75" customHeight="1">
      <c r="A11" s="276" t="s">
        <v>47</v>
      </c>
      <c r="B11" s="277"/>
      <c r="C11" s="192">
        <v>7</v>
      </c>
      <c r="D11" s="257">
        <v>14</v>
      </c>
      <c r="E11" s="193">
        <v>1418</v>
      </c>
      <c r="F11" s="193">
        <v>745</v>
      </c>
      <c r="G11" s="193">
        <v>673</v>
      </c>
      <c r="H11" s="257">
        <v>382</v>
      </c>
      <c r="I11" s="257">
        <v>5856</v>
      </c>
      <c r="J11" s="193">
        <v>103</v>
      </c>
      <c r="K11" s="194">
        <v>72</v>
      </c>
    </row>
    <row r="12" spans="1:11" ht="15.75" customHeight="1">
      <c r="A12" s="276" t="s">
        <v>0</v>
      </c>
      <c r="B12" s="277"/>
      <c r="C12" s="192">
        <v>4</v>
      </c>
      <c r="D12" s="257">
        <v>4</v>
      </c>
      <c r="E12" s="193">
        <v>78</v>
      </c>
      <c r="F12" s="193">
        <v>17</v>
      </c>
      <c r="G12" s="193">
        <v>61</v>
      </c>
      <c r="H12" s="257">
        <v>59</v>
      </c>
      <c r="I12" s="257">
        <v>173</v>
      </c>
      <c r="J12" s="193">
        <v>5</v>
      </c>
      <c r="K12" s="194">
        <v>1</v>
      </c>
    </row>
    <row r="13" spans="1:11" ht="15.75" customHeight="1">
      <c r="A13" s="276" t="s">
        <v>1</v>
      </c>
      <c r="B13" s="277"/>
      <c r="C13" s="192">
        <v>2</v>
      </c>
      <c r="D13" s="257">
        <v>3</v>
      </c>
      <c r="E13" s="193">
        <v>28</v>
      </c>
      <c r="F13" s="193">
        <v>15</v>
      </c>
      <c r="G13" s="193">
        <v>13</v>
      </c>
      <c r="H13" s="257">
        <v>8</v>
      </c>
      <c r="I13" s="257">
        <v>5</v>
      </c>
      <c r="J13" s="193">
        <v>5</v>
      </c>
      <c r="K13" s="194">
        <v>1</v>
      </c>
    </row>
    <row r="14" spans="1:11" ht="15.75" customHeight="1">
      <c r="A14" s="276" t="s">
        <v>48</v>
      </c>
      <c r="B14" s="277"/>
      <c r="C14" s="192">
        <v>3</v>
      </c>
      <c r="D14" s="257">
        <v>8</v>
      </c>
      <c r="E14" s="193">
        <v>284</v>
      </c>
      <c r="F14" s="193">
        <v>175</v>
      </c>
      <c r="G14" s="193">
        <v>109</v>
      </c>
      <c r="H14" s="257">
        <v>165</v>
      </c>
      <c r="I14" s="257">
        <v>169</v>
      </c>
      <c r="J14" s="193">
        <v>78</v>
      </c>
      <c r="K14" s="194">
        <v>19</v>
      </c>
    </row>
    <row r="15" spans="1:11" ht="15.75" customHeight="1">
      <c r="A15" s="276" t="s">
        <v>49</v>
      </c>
      <c r="B15" s="277"/>
      <c r="C15" s="192">
        <v>5</v>
      </c>
      <c r="D15" s="257">
        <v>9</v>
      </c>
      <c r="E15" s="193">
        <v>351</v>
      </c>
      <c r="F15" s="193">
        <v>24</v>
      </c>
      <c r="G15" s="193">
        <v>327</v>
      </c>
      <c r="H15" s="257">
        <v>188</v>
      </c>
      <c r="I15" s="257">
        <v>92</v>
      </c>
      <c r="J15" s="193">
        <v>18</v>
      </c>
      <c r="K15" s="194">
        <v>6</v>
      </c>
    </row>
    <row r="16" spans="1:11" ht="15.75" customHeight="1">
      <c r="A16" s="276" t="s">
        <v>50</v>
      </c>
      <c r="B16" s="277"/>
      <c r="C16" s="192">
        <v>2</v>
      </c>
      <c r="D16" s="257">
        <v>4</v>
      </c>
      <c r="E16" s="193">
        <v>272</v>
      </c>
      <c r="F16" s="193">
        <v>118</v>
      </c>
      <c r="G16" s="193">
        <v>154</v>
      </c>
      <c r="H16" s="257">
        <v>11</v>
      </c>
      <c r="I16" s="257">
        <v>29</v>
      </c>
      <c r="J16" s="193">
        <v>4</v>
      </c>
      <c r="K16" s="208" t="s">
        <v>168</v>
      </c>
    </row>
    <row r="17" spans="1:11" ht="15.75" customHeight="1">
      <c r="A17" s="276" t="s">
        <v>51</v>
      </c>
      <c r="B17" s="277"/>
      <c r="C17" s="192">
        <v>2</v>
      </c>
      <c r="D17" s="257">
        <v>2</v>
      </c>
      <c r="E17" s="193">
        <v>29</v>
      </c>
      <c r="F17" s="193">
        <v>14</v>
      </c>
      <c r="G17" s="193">
        <v>15</v>
      </c>
      <c r="H17" s="257">
        <v>10</v>
      </c>
      <c r="I17" s="257">
        <v>296</v>
      </c>
      <c r="J17" s="193">
        <v>5</v>
      </c>
      <c r="K17" s="194">
        <v>2</v>
      </c>
    </row>
    <row r="18" spans="1:11" ht="15.75" customHeight="1">
      <c r="A18" s="276" t="s">
        <v>52</v>
      </c>
      <c r="B18" s="277"/>
      <c r="C18" s="192">
        <v>1</v>
      </c>
      <c r="D18" s="257">
        <v>1</v>
      </c>
      <c r="E18" s="193">
        <v>18</v>
      </c>
      <c r="F18" s="193">
        <v>10</v>
      </c>
      <c r="G18" s="193">
        <v>8</v>
      </c>
      <c r="H18" s="257">
        <v>3</v>
      </c>
      <c r="I18" s="257">
        <v>4</v>
      </c>
      <c r="J18" s="193">
        <v>1</v>
      </c>
      <c r="K18" s="208" t="s">
        <v>168</v>
      </c>
    </row>
    <row r="19" spans="1:11" ht="15.75" customHeight="1">
      <c r="A19" s="276" t="s">
        <v>53</v>
      </c>
      <c r="B19" s="277"/>
      <c r="C19" s="192">
        <v>0</v>
      </c>
      <c r="D19" s="257"/>
      <c r="E19" s="193">
        <v>0</v>
      </c>
      <c r="F19" s="193">
        <v>0</v>
      </c>
      <c r="G19" s="193">
        <v>0</v>
      </c>
      <c r="H19" s="257"/>
      <c r="I19" s="257"/>
      <c r="J19" s="193">
        <v>0</v>
      </c>
      <c r="K19" s="194">
        <v>0</v>
      </c>
    </row>
    <row r="20" spans="1:11" ht="15.75" customHeight="1">
      <c r="A20" s="276" t="s">
        <v>54</v>
      </c>
      <c r="B20" s="277"/>
      <c r="C20" s="192">
        <v>3</v>
      </c>
      <c r="D20" s="257">
        <v>5</v>
      </c>
      <c r="E20" s="193">
        <v>1289</v>
      </c>
      <c r="F20" s="193">
        <v>702</v>
      </c>
      <c r="G20" s="193">
        <v>587</v>
      </c>
      <c r="H20" s="257">
        <v>142</v>
      </c>
      <c r="I20" s="257">
        <v>1623</v>
      </c>
      <c r="J20" s="193">
        <v>36</v>
      </c>
      <c r="K20" s="194">
        <v>15</v>
      </c>
    </row>
    <row r="21" spans="1:11" ht="15.75" customHeight="1">
      <c r="A21" s="276" t="s">
        <v>167</v>
      </c>
      <c r="B21" s="277"/>
      <c r="C21" s="192">
        <v>0</v>
      </c>
      <c r="D21" s="257"/>
      <c r="E21" s="193">
        <v>0</v>
      </c>
      <c r="F21" s="193">
        <v>0</v>
      </c>
      <c r="G21" s="193">
        <v>0</v>
      </c>
      <c r="H21" s="257"/>
      <c r="I21" s="257"/>
      <c r="J21" s="193">
        <v>0</v>
      </c>
      <c r="K21" s="194">
        <v>0</v>
      </c>
    </row>
    <row r="22" spans="1:11" ht="15.75" customHeight="1">
      <c r="A22" s="276" t="s">
        <v>174</v>
      </c>
      <c r="B22" s="277"/>
      <c r="C22" s="192">
        <v>0</v>
      </c>
      <c r="D22" s="257"/>
      <c r="E22" s="193">
        <v>0</v>
      </c>
      <c r="F22" s="193">
        <v>0</v>
      </c>
      <c r="G22" s="193">
        <v>0</v>
      </c>
      <c r="H22" s="257"/>
      <c r="I22" s="257"/>
      <c r="J22" s="193">
        <v>0</v>
      </c>
      <c r="K22" s="194">
        <v>0</v>
      </c>
    </row>
    <row r="23" spans="1:11" ht="15.75" customHeight="1">
      <c r="A23" s="41" t="s">
        <v>36</v>
      </c>
      <c r="B23" s="42" t="s">
        <v>2</v>
      </c>
      <c r="C23" s="192">
        <v>0</v>
      </c>
      <c r="D23" s="257"/>
      <c r="E23" s="193">
        <v>0</v>
      </c>
      <c r="F23" s="193">
        <v>0</v>
      </c>
      <c r="G23" s="193">
        <v>0</v>
      </c>
      <c r="H23" s="257"/>
      <c r="I23" s="257"/>
      <c r="J23" s="193">
        <v>0</v>
      </c>
      <c r="K23" s="194">
        <v>0</v>
      </c>
    </row>
    <row r="24" spans="1:11" ht="15.75" customHeight="1">
      <c r="A24" s="41" t="s">
        <v>37</v>
      </c>
      <c r="B24" s="42" t="s">
        <v>3</v>
      </c>
      <c r="C24" s="192">
        <v>0</v>
      </c>
      <c r="D24" s="257"/>
      <c r="E24" s="193">
        <v>0</v>
      </c>
      <c r="F24" s="193">
        <v>0</v>
      </c>
      <c r="G24" s="193">
        <v>0</v>
      </c>
      <c r="H24" s="257"/>
      <c r="I24" s="257"/>
      <c r="J24" s="193">
        <v>0</v>
      </c>
      <c r="K24" s="194">
        <v>0</v>
      </c>
    </row>
    <row r="25" spans="1:11" ht="15.75" customHeight="1">
      <c r="A25" s="41"/>
      <c r="B25" s="42" t="s">
        <v>4</v>
      </c>
      <c r="C25" s="192">
        <v>0</v>
      </c>
      <c r="D25" s="257"/>
      <c r="E25" s="193">
        <v>0</v>
      </c>
      <c r="F25" s="193">
        <v>0</v>
      </c>
      <c r="G25" s="193">
        <v>0</v>
      </c>
      <c r="H25" s="257"/>
      <c r="I25" s="257"/>
      <c r="J25" s="193">
        <v>0</v>
      </c>
      <c r="K25" s="194">
        <v>0</v>
      </c>
    </row>
    <row r="26" spans="1:11" ht="15.75" customHeight="1">
      <c r="A26" s="41"/>
      <c r="B26" s="42" t="s">
        <v>5</v>
      </c>
      <c r="C26" s="192">
        <v>2</v>
      </c>
      <c r="D26" s="257">
        <v>1</v>
      </c>
      <c r="E26" s="193">
        <v>32</v>
      </c>
      <c r="F26" s="193">
        <v>15</v>
      </c>
      <c r="G26" s="193">
        <v>17</v>
      </c>
      <c r="H26" s="257">
        <v>8</v>
      </c>
      <c r="I26" s="257">
        <v>5</v>
      </c>
      <c r="J26" s="193">
        <v>2</v>
      </c>
      <c r="K26" s="194">
        <v>2</v>
      </c>
    </row>
    <row r="27" spans="1:11" ht="15.75" customHeight="1">
      <c r="A27" s="41"/>
      <c r="B27" s="42" t="s">
        <v>6</v>
      </c>
      <c r="C27" s="192">
        <v>0</v>
      </c>
      <c r="D27" s="257"/>
      <c r="E27" s="193">
        <v>0</v>
      </c>
      <c r="F27" s="193">
        <v>0</v>
      </c>
      <c r="G27" s="193">
        <v>0</v>
      </c>
      <c r="H27" s="257"/>
      <c r="I27" s="257"/>
      <c r="J27" s="193">
        <v>0</v>
      </c>
      <c r="K27" s="194">
        <v>0</v>
      </c>
    </row>
    <row r="28" spans="1:11" ht="15.75" customHeight="1">
      <c r="A28" s="41" t="s">
        <v>38</v>
      </c>
      <c r="B28" s="42" t="s">
        <v>7</v>
      </c>
      <c r="C28" s="192">
        <v>1</v>
      </c>
      <c r="D28" s="257">
        <v>1</v>
      </c>
      <c r="E28" s="193">
        <v>38</v>
      </c>
      <c r="F28" s="193">
        <v>21</v>
      </c>
      <c r="G28" s="193">
        <v>17</v>
      </c>
      <c r="H28" s="257">
        <v>7</v>
      </c>
      <c r="I28" s="257">
        <v>13</v>
      </c>
      <c r="J28" s="193">
        <v>1</v>
      </c>
      <c r="K28" s="194">
        <v>1</v>
      </c>
    </row>
    <row r="29" spans="1:11" ht="15.75" customHeight="1">
      <c r="A29" s="41"/>
      <c r="B29" s="42" t="s">
        <v>8</v>
      </c>
      <c r="C29" s="192">
        <v>1</v>
      </c>
      <c r="D29" s="257">
        <v>1</v>
      </c>
      <c r="E29" s="193">
        <v>15</v>
      </c>
      <c r="F29" s="193">
        <v>6</v>
      </c>
      <c r="G29" s="193">
        <v>9</v>
      </c>
      <c r="H29" s="259" t="s">
        <v>168</v>
      </c>
      <c r="I29" s="257">
        <v>1</v>
      </c>
      <c r="J29" s="193">
        <v>3</v>
      </c>
      <c r="K29" s="208" t="s">
        <v>168</v>
      </c>
    </row>
    <row r="30" spans="1:11" ht="15.75" customHeight="1">
      <c r="A30" s="41"/>
      <c r="B30" s="42" t="s">
        <v>9</v>
      </c>
      <c r="C30" s="192">
        <v>1</v>
      </c>
      <c r="D30" s="257">
        <v>1</v>
      </c>
      <c r="E30" s="193">
        <v>42</v>
      </c>
      <c r="F30" s="193">
        <v>20</v>
      </c>
      <c r="G30" s="193">
        <v>22</v>
      </c>
      <c r="H30" s="259" t="s">
        <v>168</v>
      </c>
      <c r="I30" s="259" t="s">
        <v>168</v>
      </c>
      <c r="J30" s="193">
        <v>1</v>
      </c>
      <c r="K30" s="208" t="s">
        <v>168</v>
      </c>
    </row>
    <row r="31" spans="1:11" ht="15.75" customHeight="1">
      <c r="A31" s="41" t="s">
        <v>39</v>
      </c>
      <c r="B31" s="42" t="s">
        <v>10</v>
      </c>
      <c r="C31" s="192">
        <v>0</v>
      </c>
      <c r="D31" s="257"/>
      <c r="E31" s="193">
        <v>0</v>
      </c>
      <c r="F31" s="193">
        <v>0</v>
      </c>
      <c r="G31" s="193">
        <v>0</v>
      </c>
      <c r="H31" s="257"/>
      <c r="I31" s="257"/>
      <c r="J31" s="193">
        <v>0</v>
      </c>
      <c r="K31" s="194">
        <v>0</v>
      </c>
    </row>
    <row r="32" spans="1:11" ht="15.75" customHeight="1">
      <c r="A32" s="41"/>
      <c r="B32" s="42" t="s">
        <v>11</v>
      </c>
      <c r="C32" s="192">
        <v>0</v>
      </c>
      <c r="D32" s="257"/>
      <c r="E32" s="193">
        <v>0</v>
      </c>
      <c r="F32" s="193">
        <v>0</v>
      </c>
      <c r="G32" s="193">
        <v>0</v>
      </c>
      <c r="H32" s="257"/>
      <c r="I32" s="257"/>
      <c r="J32" s="193">
        <v>0</v>
      </c>
      <c r="K32" s="194">
        <v>0</v>
      </c>
    </row>
    <row r="33" spans="1:11" ht="15.75" customHeight="1">
      <c r="A33" s="41" t="s">
        <v>40</v>
      </c>
      <c r="B33" s="42" t="s">
        <v>12</v>
      </c>
      <c r="C33" s="192">
        <v>0</v>
      </c>
      <c r="D33" s="257"/>
      <c r="E33" s="193">
        <v>0</v>
      </c>
      <c r="F33" s="193">
        <v>0</v>
      </c>
      <c r="G33" s="193">
        <v>0</v>
      </c>
      <c r="H33" s="257"/>
      <c r="I33" s="257"/>
      <c r="J33" s="193">
        <v>0</v>
      </c>
      <c r="K33" s="194">
        <v>0</v>
      </c>
    </row>
    <row r="34" spans="1:11" ht="15.75" customHeight="1">
      <c r="A34" s="41"/>
      <c r="B34" s="42" t="s">
        <v>13</v>
      </c>
      <c r="C34" s="192">
        <v>0</v>
      </c>
      <c r="D34" s="257"/>
      <c r="E34" s="193">
        <v>0</v>
      </c>
      <c r="F34" s="193">
        <v>0</v>
      </c>
      <c r="G34" s="193">
        <v>0</v>
      </c>
      <c r="H34" s="257"/>
      <c r="I34" s="257"/>
      <c r="J34" s="193">
        <v>0</v>
      </c>
      <c r="K34" s="194">
        <v>0</v>
      </c>
    </row>
    <row r="35" spans="1:11" ht="15.75" customHeight="1">
      <c r="A35" s="41" t="s">
        <v>41</v>
      </c>
      <c r="B35" s="42" t="s">
        <v>14</v>
      </c>
      <c r="C35" s="192">
        <v>0</v>
      </c>
      <c r="D35" s="257"/>
      <c r="E35" s="193">
        <v>0</v>
      </c>
      <c r="F35" s="193">
        <v>0</v>
      </c>
      <c r="G35" s="193">
        <v>0</v>
      </c>
      <c r="H35" s="257"/>
      <c r="I35" s="257"/>
      <c r="J35" s="193">
        <v>0</v>
      </c>
      <c r="K35" s="194">
        <v>0</v>
      </c>
    </row>
    <row r="36" spans="1:11" ht="15.75" customHeight="1">
      <c r="A36" s="41"/>
      <c r="B36" s="42" t="s">
        <v>15</v>
      </c>
      <c r="C36" s="192">
        <v>2</v>
      </c>
      <c r="D36" s="257">
        <v>1</v>
      </c>
      <c r="E36" s="193">
        <v>37</v>
      </c>
      <c r="F36" s="193">
        <v>14</v>
      </c>
      <c r="G36" s="193">
        <v>23</v>
      </c>
      <c r="H36" s="259" t="s">
        <v>168</v>
      </c>
      <c r="I36" s="259" t="s">
        <v>168</v>
      </c>
      <c r="J36" s="193">
        <v>2</v>
      </c>
      <c r="K36" s="208" t="s">
        <v>168</v>
      </c>
    </row>
    <row r="37" spans="1:11" ht="15.75" customHeight="1">
      <c r="A37" s="41"/>
      <c r="B37" s="42" t="s">
        <v>16</v>
      </c>
      <c r="C37" s="192">
        <v>0</v>
      </c>
      <c r="D37" s="257"/>
      <c r="E37" s="193">
        <v>0</v>
      </c>
      <c r="F37" s="193">
        <v>0</v>
      </c>
      <c r="G37" s="193">
        <v>0</v>
      </c>
      <c r="H37" s="257"/>
      <c r="I37" s="257"/>
      <c r="J37" s="193">
        <v>0</v>
      </c>
      <c r="K37" s="194">
        <v>0</v>
      </c>
    </row>
    <row r="38" spans="1:11" ht="15.75" customHeight="1">
      <c r="A38" s="41"/>
      <c r="B38" s="42" t="s">
        <v>17</v>
      </c>
      <c r="C38" s="192">
        <v>1</v>
      </c>
      <c r="D38" s="259" t="s">
        <v>168</v>
      </c>
      <c r="E38" s="207" t="s">
        <v>168</v>
      </c>
      <c r="F38" s="207" t="s">
        <v>168</v>
      </c>
      <c r="G38" s="207" t="s">
        <v>168</v>
      </c>
      <c r="H38" s="259" t="s">
        <v>168</v>
      </c>
      <c r="I38" s="259" t="s">
        <v>168</v>
      </c>
      <c r="J38" s="207" t="s">
        <v>168</v>
      </c>
      <c r="K38" s="208" t="s">
        <v>168</v>
      </c>
    </row>
    <row r="39" spans="1:11" ht="15.75" customHeight="1">
      <c r="A39" s="41" t="s">
        <v>42</v>
      </c>
      <c r="B39" s="42" t="s">
        <v>18</v>
      </c>
      <c r="C39" s="192">
        <v>1</v>
      </c>
      <c r="D39" s="259" t="s">
        <v>168</v>
      </c>
      <c r="E39" s="207" t="s">
        <v>168</v>
      </c>
      <c r="F39" s="207" t="s">
        <v>168</v>
      </c>
      <c r="G39" s="207" t="s">
        <v>168</v>
      </c>
      <c r="H39" s="259" t="s">
        <v>168</v>
      </c>
      <c r="I39" s="259" t="s">
        <v>168</v>
      </c>
      <c r="J39" s="193">
        <v>1</v>
      </c>
      <c r="K39" s="208" t="s">
        <v>168</v>
      </c>
    </row>
    <row r="40" spans="1:11" ht="15.75" customHeight="1">
      <c r="A40" s="41"/>
      <c r="B40" s="42" t="s">
        <v>19</v>
      </c>
      <c r="C40" s="192">
        <v>0</v>
      </c>
      <c r="D40" s="257"/>
      <c r="E40" s="193">
        <v>0</v>
      </c>
      <c r="F40" s="193">
        <v>0</v>
      </c>
      <c r="G40" s="193">
        <v>0</v>
      </c>
      <c r="H40" s="257"/>
      <c r="I40" s="257"/>
      <c r="J40" s="193">
        <v>0</v>
      </c>
      <c r="K40" s="194">
        <v>0</v>
      </c>
    </row>
    <row r="41" spans="1:11" ht="15.75" customHeight="1">
      <c r="A41" s="41"/>
      <c r="B41" s="42" t="s">
        <v>20</v>
      </c>
      <c r="C41" s="192">
        <v>2</v>
      </c>
      <c r="D41" s="257">
        <v>1</v>
      </c>
      <c r="E41" s="193">
        <v>23</v>
      </c>
      <c r="F41" s="193">
        <v>12</v>
      </c>
      <c r="G41" s="193">
        <v>11</v>
      </c>
      <c r="H41" s="257">
        <v>2</v>
      </c>
      <c r="I41" s="257">
        <v>2</v>
      </c>
      <c r="J41" s="193">
        <v>3</v>
      </c>
      <c r="K41" s="194">
        <v>2</v>
      </c>
    </row>
    <row r="42" spans="1:11" ht="15.75" customHeight="1">
      <c r="A42" s="41"/>
      <c r="B42" s="42" t="s">
        <v>21</v>
      </c>
      <c r="C42" s="192">
        <v>0</v>
      </c>
      <c r="D42" s="257"/>
      <c r="E42" s="193">
        <v>0</v>
      </c>
      <c r="F42" s="193">
        <v>0</v>
      </c>
      <c r="G42" s="193">
        <v>0</v>
      </c>
      <c r="H42" s="257"/>
      <c r="I42" s="257"/>
      <c r="J42" s="193">
        <v>0</v>
      </c>
      <c r="K42" s="194">
        <v>0</v>
      </c>
    </row>
    <row r="43" spans="1:11" ht="15.75" customHeight="1">
      <c r="A43" s="41"/>
      <c r="B43" s="42" t="s">
        <v>22</v>
      </c>
      <c r="C43" s="192">
        <v>0</v>
      </c>
      <c r="D43" s="257"/>
      <c r="E43" s="193">
        <v>0</v>
      </c>
      <c r="F43" s="193">
        <v>0</v>
      </c>
      <c r="G43" s="193">
        <v>0</v>
      </c>
      <c r="H43" s="257"/>
      <c r="I43" s="257"/>
      <c r="J43" s="193">
        <v>0</v>
      </c>
      <c r="K43" s="194">
        <v>0</v>
      </c>
    </row>
    <row r="44" spans="1:11" ht="15.75" customHeight="1">
      <c r="A44" s="41"/>
      <c r="B44" s="42" t="s">
        <v>23</v>
      </c>
      <c r="C44" s="192">
        <v>0</v>
      </c>
      <c r="D44" s="257"/>
      <c r="E44" s="193">
        <v>0</v>
      </c>
      <c r="F44" s="193">
        <v>0</v>
      </c>
      <c r="G44" s="193">
        <v>0</v>
      </c>
      <c r="H44" s="257"/>
      <c r="I44" s="257"/>
      <c r="J44" s="193">
        <v>0</v>
      </c>
      <c r="K44" s="194">
        <v>0</v>
      </c>
    </row>
    <row r="45" spans="1:11" ht="15.75" customHeight="1">
      <c r="A45" s="41"/>
      <c r="B45" s="42" t="s">
        <v>24</v>
      </c>
      <c r="C45" s="192">
        <v>0</v>
      </c>
      <c r="D45" s="257"/>
      <c r="E45" s="193">
        <v>0</v>
      </c>
      <c r="F45" s="193">
        <v>0</v>
      </c>
      <c r="G45" s="193">
        <v>0</v>
      </c>
      <c r="H45" s="257"/>
      <c r="I45" s="257"/>
      <c r="J45" s="193">
        <v>0</v>
      </c>
      <c r="K45" s="194">
        <v>0</v>
      </c>
    </row>
    <row r="46" spans="1:11" ht="15.75" customHeight="1">
      <c r="A46" s="41"/>
      <c r="B46" s="42" t="s">
        <v>25</v>
      </c>
      <c r="C46" s="192">
        <v>0</v>
      </c>
      <c r="D46" s="257"/>
      <c r="E46" s="193">
        <v>0</v>
      </c>
      <c r="F46" s="193">
        <v>0</v>
      </c>
      <c r="G46" s="193">
        <v>0</v>
      </c>
      <c r="H46" s="257"/>
      <c r="I46" s="257"/>
      <c r="J46" s="193">
        <v>0</v>
      </c>
      <c r="K46" s="194">
        <v>0</v>
      </c>
    </row>
    <row r="47" spans="1:11" ht="15.75" customHeight="1">
      <c r="A47" s="41"/>
      <c r="B47" s="42" t="s">
        <v>26</v>
      </c>
      <c r="C47" s="192">
        <v>0</v>
      </c>
      <c r="D47" s="257"/>
      <c r="E47" s="193">
        <v>0</v>
      </c>
      <c r="F47" s="193">
        <v>0</v>
      </c>
      <c r="G47" s="193">
        <v>0</v>
      </c>
      <c r="H47" s="257"/>
      <c r="I47" s="257"/>
      <c r="J47" s="193">
        <v>0</v>
      </c>
      <c r="K47" s="194">
        <v>0</v>
      </c>
    </row>
    <row r="48" spans="1:11" ht="15.75" customHeight="1">
      <c r="A48" s="41"/>
      <c r="B48" s="42" t="s">
        <v>27</v>
      </c>
      <c r="C48" s="192">
        <v>0</v>
      </c>
      <c r="D48" s="257"/>
      <c r="E48" s="193">
        <v>0</v>
      </c>
      <c r="F48" s="193">
        <v>0</v>
      </c>
      <c r="G48" s="193">
        <v>0</v>
      </c>
      <c r="H48" s="257"/>
      <c r="I48" s="257"/>
      <c r="J48" s="193">
        <v>0</v>
      </c>
      <c r="K48" s="194">
        <v>0</v>
      </c>
    </row>
    <row r="49" spans="1:11" ht="15.75" customHeight="1">
      <c r="A49" s="44"/>
      <c r="B49" s="45" t="s">
        <v>28</v>
      </c>
      <c r="C49" s="195">
        <v>0</v>
      </c>
      <c r="D49" s="258"/>
      <c r="E49" s="196">
        <v>0</v>
      </c>
      <c r="F49" s="196">
        <v>0</v>
      </c>
      <c r="G49" s="196">
        <v>0</v>
      </c>
      <c r="H49" s="258"/>
      <c r="I49" s="258"/>
      <c r="J49" s="196">
        <v>0</v>
      </c>
      <c r="K49" s="197">
        <v>0</v>
      </c>
    </row>
    <row r="50" spans="1:13" ht="12">
      <c r="A50" s="50"/>
      <c r="B50" s="50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</sheetData>
  <sheetProtection/>
  <mergeCells count="26">
    <mergeCell ref="A1:K1"/>
    <mergeCell ref="A22:B22"/>
    <mergeCell ref="A21:B21"/>
    <mergeCell ref="A19:B19"/>
    <mergeCell ref="A20:B20"/>
    <mergeCell ref="A18:B18"/>
    <mergeCell ref="A11:B11"/>
    <mergeCell ref="A12:B12"/>
    <mergeCell ref="A13:B13"/>
    <mergeCell ref="A15:B15"/>
    <mergeCell ref="A16:B16"/>
    <mergeCell ref="A17:B17"/>
    <mergeCell ref="C3:C4"/>
    <mergeCell ref="A14:B14"/>
    <mergeCell ref="A5:B5"/>
    <mergeCell ref="A6:B6"/>
    <mergeCell ref="A3:B4"/>
    <mergeCell ref="A7:B7"/>
    <mergeCell ref="A8:B8"/>
    <mergeCell ref="A9:B9"/>
    <mergeCell ref="A2:C2"/>
    <mergeCell ref="I3:I4"/>
    <mergeCell ref="A10:B10"/>
    <mergeCell ref="D3:D4"/>
    <mergeCell ref="E3:G3"/>
    <mergeCell ref="H3:H4"/>
  </mergeCells>
  <printOptions/>
  <pageMargins left="1.01" right="0.66" top="0.52" bottom="0.53" header="0.512" footer="0.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0"/>
  <sheetViews>
    <sheetView zoomScalePageLayoutView="0" workbookViewId="0" topLeftCell="A22">
      <selection activeCell="F37" sqref="F37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6.625" style="0" customWidth="1"/>
    <col min="4" max="5" width="6.125" style="0" customWidth="1"/>
    <col min="6" max="6" width="6.625" style="0" customWidth="1"/>
    <col min="7" max="8" width="6.125" style="0" customWidth="1"/>
    <col min="9" max="26" width="5.625" style="0" customWidth="1"/>
    <col min="27" max="27" width="7.875" style="0" customWidth="1"/>
    <col min="28" max="34" width="4.625" style="0" customWidth="1"/>
    <col min="35" max="40" width="5.625" style="0" customWidth="1"/>
  </cols>
  <sheetData>
    <row r="1" spans="1:40" ht="18.75">
      <c r="A1" s="329"/>
      <c r="B1" s="329"/>
      <c r="C1" s="329"/>
      <c r="D1" s="330" t="s">
        <v>292</v>
      </c>
      <c r="E1" s="329"/>
      <c r="F1" s="329"/>
      <c r="G1" s="330"/>
      <c r="H1" s="329"/>
      <c r="I1" s="329"/>
      <c r="J1" s="329"/>
      <c r="K1" s="329"/>
      <c r="L1" s="329"/>
      <c r="M1" s="329"/>
      <c r="N1" s="329"/>
      <c r="O1" s="329"/>
      <c r="P1" s="330" t="str">
        <f>D1</f>
        <v>〔１０〕 中学校卒業後の状況（総数）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30" t="str">
        <f>P1</f>
        <v>〔１０〕 中学校卒業後の状況（総数）</v>
      </c>
      <c r="AD1" s="329"/>
      <c r="AE1" s="329"/>
      <c r="AF1" s="329"/>
      <c r="AG1" s="329"/>
      <c r="AH1" s="329"/>
      <c r="AI1" s="329"/>
      <c r="AJ1" s="329"/>
      <c r="AK1" s="329"/>
      <c r="AL1" s="331"/>
      <c r="AM1" s="329"/>
      <c r="AN1" s="329"/>
    </row>
    <row r="2" spans="1:40" ht="18.75">
      <c r="A2" s="329"/>
      <c r="B2" s="329"/>
      <c r="C2" s="329"/>
      <c r="D2" s="330"/>
      <c r="E2" s="329"/>
      <c r="F2" s="329"/>
      <c r="G2" s="330"/>
      <c r="H2" s="329"/>
      <c r="I2" s="329"/>
      <c r="J2" s="329"/>
      <c r="K2" s="329"/>
      <c r="L2" s="329"/>
      <c r="M2" s="329"/>
      <c r="N2" s="332" t="s">
        <v>46</v>
      </c>
      <c r="O2" s="329"/>
      <c r="P2" s="330"/>
      <c r="Q2" s="329"/>
      <c r="R2" s="329"/>
      <c r="S2" s="329"/>
      <c r="T2" s="329"/>
      <c r="U2" s="329"/>
      <c r="V2" s="329"/>
      <c r="W2" s="329"/>
      <c r="X2" s="329"/>
      <c r="Y2" s="329"/>
      <c r="Z2" s="332" t="s">
        <v>293</v>
      </c>
      <c r="AA2" s="329"/>
      <c r="AB2" s="329"/>
      <c r="AC2" s="330"/>
      <c r="AD2" s="329"/>
      <c r="AE2" s="329"/>
      <c r="AF2" s="329"/>
      <c r="AG2" s="329"/>
      <c r="AH2" s="329"/>
      <c r="AI2" s="329"/>
      <c r="AJ2" s="329"/>
      <c r="AK2" s="329"/>
      <c r="AL2" s="331"/>
      <c r="AM2" s="329"/>
      <c r="AN2" s="332" t="s">
        <v>294</v>
      </c>
    </row>
    <row r="3" spans="1:40" ht="17.25" customHeight="1">
      <c r="A3" s="333" t="s">
        <v>35</v>
      </c>
      <c r="B3" s="333"/>
      <c r="C3" s="333" t="s">
        <v>96</v>
      </c>
      <c r="D3" s="333" t="s">
        <v>105</v>
      </c>
      <c r="E3" s="333" t="s">
        <v>106</v>
      </c>
      <c r="F3" s="334" t="s">
        <v>295</v>
      </c>
      <c r="G3" s="333"/>
      <c r="H3" s="333"/>
      <c r="I3" s="334" t="s">
        <v>312</v>
      </c>
      <c r="J3" s="333"/>
      <c r="K3" s="333"/>
      <c r="L3" s="334" t="s">
        <v>313</v>
      </c>
      <c r="M3" s="333"/>
      <c r="N3" s="333"/>
      <c r="O3" s="335" t="s">
        <v>296</v>
      </c>
      <c r="P3" s="269"/>
      <c r="Q3" s="269"/>
      <c r="R3" s="333" t="s">
        <v>297</v>
      </c>
      <c r="S3" s="333"/>
      <c r="T3" s="333"/>
      <c r="U3" s="333" t="s">
        <v>298</v>
      </c>
      <c r="V3" s="333"/>
      <c r="W3" s="333"/>
      <c r="X3" s="333" t="s">
        <v>299</v>
      </c>
      <c r="Y3" s="333"/>
      <c r="Z3" s="333"/>
      <c r="AA3" s="336" t="s">
        <v>300</v>
      </c>
      <c r="AB3" s="333" t="s">
        <v>301</v>
      </c>
      <c r="AC3" s="333"/>
      <c r="AD3" s="333"/>
      <c r="AE3" s="333"/>
      <c r="AF3" s="333"/>
      <c r="AG3" s="333"/>
      <c r="AH3" s="333"/>
      <c r="AI3" s="337" t="s">
        <v>302</v>
      </c>
      <c r="AJ3" s="338"/>
      <c r="AK3" s="338"/>
      <c r="AL3" s="337" t="s">
        <v>303</v>
      </c>
      <c r="AM3" s="338"/>
      <c r="AN3" s="338"/>
    </row>
    <row r="4" spans="1:40" ht="31.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270"/>
      <c r="P4" s="269"/>
      <c r="Q4" s="269"/>
      <c r="R4" s="333"/>
      <c r="S4" s="333"/>
      <c r="T4" s="333"/>
      <c r="U4" s="333"/>
      <c r="V4" s="333"/>
      <c r="W4" s="333"/>
      <c r="X4" s="333"/>
      <c r="Y4" s="333"/>
      <c r="Z4" s="333"/>
      <c r="AA4" s="339"/>
      <c r="AB4" s="333" t="s">
        <v>96</v>
      </c>
      <c r="AC4" s="333" t="s">
        <v>105</v>
      </c>
      <c r="AD4" s="340" t="s">
        <v>106</v>
      </c>
      <c r="AE4" s="341" t="s">
        <v>314</v>
      </c>
      <c r="AF4" s="334" t="s">
        <v>315</v>
      </c>
      <c r="AG4" s="334" t="s">
        <v>316</v>
      </c>
      <c r="AH4" s="334" t="s">
        <v>317</v>
      </c>
      <c r="AI4" s="342"/>
      <c r="AJ4" s="342"/>
      <c r="AK4" s="342"/>
      <c r="AL4" s="342"/>
      <c r="AM4" s="342"/>
      <c r="AN4" s="342"/>
    </row>
    <row r="5" spans="1:40" ht="15" customHeight="1">
      <c r="A5" s="333"/>
      <c r="B5" s="333"/>
      <c r="C5" s="333"/>
      <c r="D5" s="333"/>
      <c r="E5" s="333"/>
      <c r="F5" s="343" t="s">
        <v>29</v>
      </c>
      <c r="G5" s="343" t="s">
        <v>58</v>
      </c>
      <c r="H5" s="343" t="s">
        <v>59</v>
      </c>
      <c r="I5" s="343" t="s">
        <v>29</v>
      </c>
      <c r="J5" s="343" t="s">
        <v>58</v>
      </c>
      <c r="K5" s="343" t="s">
        <v>59</v>
      </c>
      <c r="L5" s="343" t="s">
        <v>29</v>
      </c>
      <c r="M5" s="343" t="s">
        <v>58</v>
      </c>
      <c r="N5" s="343" t="s">
        <v>59</v>
      </c>
      <c r="O5" s="344" t="s">
        <v>29</v>
      </c>
      <c r="P5" s="343" t="s">
        <v>58</v>
      </c>
      <c r="Q5" s="343" t="s">
        <v>59</v>
      </c>
      <c r="R5" s="343" t="s">
        <v>29</v>
      </c>
      <c r="S5" s="343" t="s">
        <v>58</v>
      </c>
      <c r="T5" s="343" t="s">
        <v>59</v>
      </c>
      <c r="U5" s="343" t="s">
        <v>29</v>
      </c>
      <c r="V5" s="343" t="s">
        <v>58</v>
      </c>
      <c r="W5" s="343" t="s">
        <v>59</v>
      </c>
      <c r="X5" s="343" t="s">
        <v>29</v>
      </c>
      <c r="Y5" s="343" t="s">
        <v>58</v>
      </c>
      <c r="Z5" s="343" t="s">
        <v>59</v>
      </c>
      <c r="AA5" s="339"/>
      <c r="AB5" s="333"/>
      <c r="AC5" s="333"/>
      <c r="AD5" s="340"/>
      <c r="AE5" s="345"/>
      <c r="AF5" s="333"/>
      <c r="AG5" s="333"/>
      <c r="AH5" s="333"/>
      <c r="AI5" s="343" t="s">
        <v>29</v>
      </c>
      <c r="AJ5" s="343" t="s">
        <v>58</v>
      </c>
      <c r="AK5" s="343" t="s">
        <v>59</v>
      </c>
      <c r="AL5" s="343" t="s">
        <v>29</v>
      </c>
      <c r="AM5" s="343" t="s">
        <v>58</v>
      </c>
      <c r="AN5" s="343" t="s">
        <v>59</v>
      </c>
    </row>
    <row r="6" spans="1:40" ht="15" customHeight="1">
      <c r="A6" s="285" t="s">
        <v>304</v>
      </c>
      <c r="B6" s="286"/>
      <c r="C6" s="346">
        <f>D6+E6</f>
        <v>15745</v>
      </c>
      <c r="D6" s="257">
        <v>8262</v>
      </c>
      <c r="E6" s="257">
        <v>7483</v>
      </c>
      <c r="F6" s="257">
        <v>15365</v>
      </c>
      <c r="G6" s="257">
        <v>8039</v>
      </c>
      <c r="H6" s="257">
        <v>7326</v>
      </c>
      <c r="I6" s="257">
        <v>115</v>
      </c>
      <c r="J6" s="257">
        <v>73</v>
      </c>
      <c r="K6" s="257">
        <v>42</v>
      </c>
      <c r="L6" s="257">
        <v>25</v>
      </c>
      <c r="M6" s="257">
        <v>12</v>
      </c>
      <c r="N6" s="347">
        <v>13</v>
      </c>
      <c r="O6" s="257">
        <v>13</v>
      </c>
      <c r="P6" s="257">
        <v>13</v>
      </c>
      <c r="Q6" s="259" t="s">
        <v>305</v>
      </c>
      <c r="R6" s="257">
        <v>67</v>
      </c>
      <c r="S6" s="257">
        <v>46</v>
      </c>
      <c r="T6" s="257">
        <v>21</v>
      </c>
      <c r="U6" s="257">
        <v>160</v>
      </c>
      <c r="V6" s="257">
        <v>79</v>
      </c>
      <c r="W6" s="257">
        <v>81</v>
      </c>
      <c r="X6" s="259" t="s">
        <v>305</v>
      </c>
      <c r="Y6" s="259" t="s">
        <v>305</v>
      </c>
      <c r="Z6" s="348" t="s">
        <v>305</v>
      </c>
      <c r="AA6" s="346">
        <v>2061</v>
      </c>
      <c r="AB6" s="257">
        <v>6</v>
      </c>
      <c r="AC6" s="257">
        <v>5</v>
      </c>
      <c r="AD6" s="257">
        <v>1</v>
      </c>
      <c r="AE6" s="257">
        <v>6</v>
      </c>
      <c r="AF6" s="259" t="s">
        <v>305</v>
      </c>
      <c r="AG6" s="259" t="s">
        <v>305</v>
      </c>
      <c r="AH6" s="259" t="s">
        <v>306</v>
      </c>
      <c r="AI6" s="349">
        <v>97.6</v>
      </c>
      <c r="AJ6" s="349">
        <v>97.3</v>
      </c>
      <c r="AK6" s="349">
        <v>97.9</v>
      </c>
      <c r="AL6" s="350">
        <v>0.5</v>
      </c>
      <c r="AM6" s="349">
        <v>0.6</v>
      </c>
      <c r="AN6" s="351">
        <v>0.3</v>
      </c>
    </row>
    <row r="7" spans="1:40" ht="15" customHeight="1">
      <c r="A7" s="285" t="s">
        <v>307</v>
      </c>
      <c r="B7" s="286"/>
      <c r="C7" s="346">
        <f>D7+E7</f>
        <v>15378</v>
      </c>
      <c r="D7" s="257">
        <v>8043</v>
      </c>
      <c r="E7" s="257">
        <v>7335</v>
      </c>
      <c r="F7" s="257">
        <v>14956</v>
      </c>
      <c r="G7" s="257">
        <v>7798</v>
      </c>
      <c r="H7" s="257">
        <v>7158</v>
      </c>
      <c r="I7" s="257">
        <v>116</v>
      </c>
      <c r="J7" s="257">
        <v>78</v>
      </c>
      <c r="K7" s="257">
        <v>38</v>
      </c>
      <c r="L7" s="257">
        <v>36</v>
      </c>
      <c r="M7" s="257">
        <v>18</v>
      </c>
      <c r="N7" s="347">
        <v>18</v>
      </c>
      <c r="O7" s="257">
        <v>23</v>
      </c>
      <c r="P7" s="257">
        <v>19</v>
      </c>
      <c r="Q7" s="257">
        <v>4</v>
      </c>
      <c r="R7" s="257">
        <v>89</v>
      </c>
      <c r="S7" s="257">
        <v>62</v>
      </c>
      <c r="T7" s="257">
        <v>27</v>
      </c>
      <c r="U7" s="257">
        <v>154</v>
      </c>
      <c r="V7" s="257">
        <v>65</v>
      </c>
      <c r="W7" s="257">
        <v>89</v>
      </c>
      <c r="X7" s="257">
        <v>4</v>
      </c>
      <c r="Y7" s="257">
        <v>3</v>
      </c>
      <c r="Z7" s="347">
        <v>1</v>
      </c>
      <c r="AA7" s="346">
        <v>1776</v>
      </c>
      <c r="AB7" s="257">
        <v>13</v>
      </c>
      <c r="AC7" s="257">
        <v>8</v>
      </c>
      <c r="AD7" s="257">
        <v>5</v>
      </c>
      <c r="AE7" s="257">
        <v>12</v>
      </c>
      <c r="AF7" s="257">
        <v>1</v>
      </c>
      <c r="AG7" s="259" t="s">
        <v>163</v>
      </c>
      <c r="AH7" s="259" t="s">
        <v>163</v>
      </c>
      <c r="AI7" s="349">
        <v>97.3</v>
      </c>
      <c r="AJ7" s="349">
        <v>97</v>
      </c>
      <c r="AK7" s="349">
        <v>97.6</v>
      </c>
      <c r="AL7" s="350">
        <v>0.7</v>
      </c>
      <c r="AM7" s="349">
        <v>0.9</v>
      </c>
      <c r="AN7" s="351">
        <v>0.4</v>
      </c>
    </row>
    <row r="8" spans="1:40" ht="15" customHeight="1">
      <c r="A8" s="285" t="s">
        <v>308</v>
      </c>
      <c r="B8" s="286"/>
      <c r="C8" s="346">
        <f>D8+E8</f>
        <v>14305</v>
      </c>
      <c r="D8" s="352">
        <v>7474</v>
      </c>
      <c r="E8" s="352">
        <v>6831</v>
      </c>
      <c r="F8" s="352">
        <v>13944</v>
      </c>
      <c r="G8" s="352">
        <v>7290</v>
      </c>
      <c r="H8" s="352">
        <v>6654</v>
      </c>
      <c r="I8" s="352">
        <v>129</v>
      </c>
      <c r="J8" s="352">
        <v>75</v>
      </c>
      <c r="K8" s="352">
        <v>54</v>
      </c>
      <c r="L8" s="352">
        <v>18</v>
      </c>
      <c r="M8" s="352">
        <v>3</v>
      </c>
      <c r="N8" s="353">
        <v>15</v>
      </c>
      <c r="O8" s="352">
        <v>19</v>
      </c>
      <c r="P8" s="352">
        <v>15</v>
      </c>
      <c r="Q8" s="352">
        <v>4</v>
      </c>
      <c r="R8" s="352">
        <v>71</v>
      </c>
      <c r="S8" s="352">
        <v>36</v>
      </c>
      <c r="T8" s="352">
        <v>35</v>
      </c>
      <c r="U8" s="352">
        <v>124</v>
      </c>
      <c r="V8" s="352">
        <v>55</v>
      </c>
      <c r="W8" s="352">
        <v>69</v>
      </c>
      <c r="X8" s="354" t="s">
        <v>173</v>
      </c>
      <c r="Y8" s="354" t="s">
        <v>173</v>
      </c>
      <c r="Z8" s="355" t="s">
        <v>173</v>
      </c>
      <c r="AA8" s="356">
        <v>1630</v>
      </c>
      <c r="AB8" s="352">
        <v>11</v>
      </c>
      <c r="AC8" s="352">
        <v>8</v>
      </c>
      <c r="AD8" s="352">
        <v>3</v>
      </c>
      <c r="AE8" s="352">
        <v>11</v>
      </c>
      <c r="AF8" s="354" t="s">
        <v>173</v>
      </c>
      <c r="AG8" s="354" t="s">
        <v>173</v>
      </c>
      <c r="AH8" s="354" t="s">
        <v>173</v>
      </c>
      <c r="AI8" s="357">
        <v>97.47640685075149</v>
      </c>
      <c r="AJ8" s="357">
        <v>97.53813219159754</v>
      </c>
      <c r="AK8" s="357">
        <v>97.4088713219148</v>
      </c>
      <c r="AL8" s="350">
        <v>0.6</v>
      </c>
      <c r="AM8" s="349">
        <v>0.6</v>
      </c>
      <c r="AN8" s="351">
        <v>0.6</v>
      </c>
    </row>
    <row r="9" spans="1:40" ht="15" customHeight="1">
      <c r="A9" s="285" t="s">
        <v>309</v>
      </c>
      <c r="B9" s="286"/>
      <c r="C9" s="358">
        <v>14335</v>
      </c>
      <c r="D9" s="358">
        <v>7443</v>
      </c>
      <c r="E9" s="358">
        <v>6892</v>
      </c>
      <c r="F9" s="358">
        <v>14023</v>
      </c>
      <c r="G9" s="358">
        <v>7284</v>
      </c>
      <c r="H9" s="358">
        <v>6739</v>
      </c>
      <c r="I9" s="358">
        <v>87</v>
      </c>
      <c r="J9" s="358">
        <v>46</v>
      </c>
      <c r="K9" s="358">
        <v>41</v>
      </c>
      <c r="L9" s="358">
        <v>26</v>
      </c>
      <c r="M9" s="358">
        <v>9</v>
      </c>
      <c r="N9" s="353">
        <v>17</v>
      </c>
      <c r="O9" s="358">
        <v>12</v>
      </c>
      <c r="P9" s="358">
        <v>7</v>
      </c>
      <c r="Q9" s="358">
        <v>5</v>
      </c>
      <c r="R9" s="358">
        <v>61</v>
      </c>
      <c r="S9" s="358">
        <v>39</v>
      </c>
      <c r="T9" s="358">
        <v>22</v>
      </c>
      <c r="U9" s="358">
        <v>126</v>
      </c>
      <c r="V9" s="358">
        <v>58</v>
      </c>
      <c r="W9" s="358">
        <v>68</v>
      </c>
      <c r="X9" s="359" t="s">
        <v>173</v>
      </c>
      <c r="Y9" s="359" t="s">
        <v>173</v>
      </c>
      <c r="Z9" s="355" t="s">
        <v>173</v>
      </c>
      <c r="AA9" s="257">
        <v>1598</v>
      </c>
      <c r="AB9" s="257">
        <v>9</v>
      </c>
      <c r="AC9" s="257">
        <v>8</v>
      </c>
      <c r="AD9" s="257">
        <v>1</v>
      </c>
      <c r="AE9" s="257">
        <v>9</v>
      </c>
      <c r="AF9" s="259" t="s">
        <v>173</v>
      </c>
      <c r="AG9" s="259" t="s">
        <v>173</v>
      </c>
      <c r="AH9" s="259" t="s">
        <v>173</v>
      </c>
      <c r="AI9" s="349">
        <v>97.8</v>
      </c>
      <c r="AJ9" s="349">
        <v>97.9</v>
      </c>
      <c r="AK9" s="349">
        <v>97.8</v>
      </c>
      <c r="AL9" s="350">
        <v>0.4996074512882735</v>
      </c>
      <c r="AM9" s="349">
        <v>0.6402397493529493</v>
      </c>
      <c r="AN9" s="351">
        <v>0.3</v>
      </c>
    </row>
    <row r="10" spans="1:40" ht="15" customHeight="1">
      <c r="A10" s="287" t="s">
        <v>310</v>
      </c>
      <c r="B10" s="275"/>
      <c r="C10" s="358">
        <v>14011</v>
      </c>
      <c r="D10" s="358">
        <v>7341</v>
      </c>
      <c r="E10" s="358">
        <v>6670</v>
      </c>
      <c r="F10" s="358">
        <v>13695</v>
      </c>
      <c r="G10" s="358">
        <v>7176</v>
      </c>
      <c r="H10" s="358">
        <v>6519</v>
      </c>
      <c r="I10" s="358">
        <v>97</v>
      </c>
      <c r="J10" s="358">
        <v>50</v>
      </c>
      <c r="K10" s="358">
        <v>47</v>
      </c>
      <c r="L10" s="358">
        <v>38</v>
      </c>
      <c r="M10" s="358">
        <v>17</v>
      </c>
      <c r="N10" s="360">
        <v>21</v>
      </c>
      <c r="O10" s="358">
        <v>10</v>
      </c>
      <c r="P10" s="358">
        <v>8</v>
      </c>
      <c r="Q10" s="358">
        <v>2</v>
      </c>
      <c r="R10" s="358">
        <v>62</v>
      </c>
      <c r="S10" s="358">
        <v>37</v>
      </c>
      <c r="T10" s="358">
        <v>25</v>
      </c>
      <c r="U10" s="358">
        <v>107</v>
      </c>
      <c r="V10" s="358">
        <v>52</v>
      </c>
      <c r="W10" s="358">
        <v>55</v>
      </c>
      <c r="X10" s="359">
        <v>2</v>
      </c>
      <c r="Y10" s="359">
        <v>1</v>
      </c>
      <c r="Z10" s="361">
        <v>1</v>
      </c>
      <c r="AA10" s="362">
        <v>1526</v>
      </c>
      <c r="AB10" s="258">
        <v>5</v>
      </c>
      <c r="AC10" s="258">
        <v>2</v>
      </c>
      <c r="AD10" s="258">
        <v>3</v>
      </c>
      <c r="AE10" s="258">
        <v>5</v>
      </c>
      <c r="AF10" s="363" t="s">
        <v>173</v>
      </c>
      <c r="AG10" s="363" t="s">
        <v>173</v>
      </c>
      <c r="AH10" s="363" t="s">
        <v>173</v>
      </c>
      <c r="AI10" s="364">
        <v>97.7</v>
      </c>
      <c r="AJ10" s="364">
        <v>97.8</v>
      </c>
      <c r="AK10" s="364">
        <v>97.7</v>
      </c>
      <c r="AL10" s="365">
        <v>0.5</v>
      </c>
      <c r="AM10" s="364">
        <v>0.5</v>
      </c>
      <c r="AN10" s="366">
        <v>0.4</v>
      </c>
    </row>
    <row r="11" spans="1:40" ht="15" customHeight="1">
      <c r="A11" s="383" t="s">
        <v>311</v>
      </c>
      <c r="B11" s="384"/>
      <c r="C11" s="385">
        <f aca="true" t="shared" si="0" ref="C11:Y11">SUM(C12:C50)</f>
        <v>14014</v>
      </c>
      <c r="D11" s="386">
        <f t="shared" si="0"/>
        <v>7266</v>
      </c>
      <c r="E11" s="386">
        <f t="shared" si="0"/>
        <v>6748</v>
      </c>
      <c r="F11" s="386">
        <f t="shared" si="0"/>
        <v>13744</v>
      </c>
      <c r="G11" s="386">
        <f t="shared" si="0"/>
        <v>7123</v>
      </c>
      <c r="H11" s="386">
        <f t="shared" si="0"/>
        <v>6621</v>
      </c>
      <c r="I11" s="386">
        <f t="shared" si="0"/>
        <v>84</v>
      </c>
      <c r="J11" s="386">
        <f t="shared" si="0"/>
        <v>40</v>
      </c>
      <c r="K11" s="386">
        <f t="shared" si="0"/>
        <v>44</v>
      </c>
      <c r="L11" s="386">
        <f t="shared" si="0"/>
        <v>27</v>
      </c>
      <c r="M11" s="386">
        <f t="shared" si="0"/>
        <v>13</v>
      </c>
      <c r="N11" s="387">
        <f t="shared" si="0"/>
        <v>14</v>
      </c>
      <c r="O11" s="386">
        <f t="shared" si="0"/>
        <v>4</v>
      </c>
      <c r="P11" s="386">
        <f t="shared" si="0"/>
        <v>3</v>
      </c>
      <c r="Q11" s="386">
        <f t="shared" si="0"/>
        <v>1</v>
      </c>
      <c r="R11" s="386">
        <f t="shared" si="0"/>
        <v>58</v>
      </c>
      <c r="S11" s="386">
        <f t="shared" si="0"/>
        <v>38</v>
      </c>
      <c r="T11" s="386">
        <f t="shared" si="0"/>
        <v>20</v>
      </c>
      <c r="U11" s="386">
        <f t="shared" si="0"/>
        <v>95</v>
      </c>
      <c r="V11" s="386">
        <f t="shared" si="0"/>
        <v>47</v>
      </c>
      <c r="W11" s="386">
        <f t="shared" si="0"/>
        <v>48</v>
      </c>
      <c r="X11" s="386">
        <f t="shared" si="0"/>
        <v>2</v>
      </c>
      <c r="Y11" s="386">
        <f t="shared" si="0"/>
        <v>2</v>
      </c>
      <c r="Z11" s="388" t="s">
        <v>163</v>
      </c>
      <c r="AA11" s="385">
        <f>SUM(AA12:AA50)</f>
        <v>1325</v>
      </c>
      <c r="AB11" s="386">
        <f>SUM(AB12:AB50)</f>
        <v>2</v>
      </c>
      <c r="AC11" s="386">
        <f>SUM(AC12:AC50)</f>
        <v>2</v>
      </c>
      <c r="AD11" s="389" t="s">
        <v>163</v>
      </c>
      <c r="AE11" s="386">
        <f>SUM(AE12:AE50)</f>
        <v>2</v>
      </c>
      <c r="AF11" s="389" t="s">
        <v>163</v>
      </c>
      <c r="AG11" s="389" t="s">
        <v>163</v>
      </c>
      <c r="AH11" s="389" t="s">
        <v>163</v>
      </c>
      <c r="AI11" s="390">
        <v>98.0733552162123</v>
      </c>
      <c r="AJ11" s="390">
        <v>98.0319295348197</v>
      </c>
      <c r="AK11" s="390">
        <v>98.117960877297</v>
      </c>
      <c r="AL11" s="390">
        <v>0.42814328528614</v>
      </c>
      <c r="AM11" s="390">
        <v>0.55050922102945</v>
      </c>
      <c r="AN11" s="391">
        <v>0.29638411381149</v>
      </c>
    </row>
    <row r="12" spans="1:40" ht="15" customHeight="1">
      <c r="A12" s="285" t="s">
        <v>47</v>
      </c>
      <c r="B12" s="286"/>
      <c r="C12" s="192">
        <v>3798</v>
      </c>
      <c r="D12" s="193">
        <v>1866</v>
      </c>
      <c r="E12" s="193">
        <v>1932</v>
      </c>
      <c r="F12" s="193">
        <v>3715</v>
      </c>
      <c r="G12" s="193">
        <v>1819</v>
      </c>
      <c r="H12" s="193">
        <v>1896</v>
      </c>
      <c r="I12" s="193">
        <v>32</v>
      </c>
      <c r="J12" s="193">
        <v>17</v>
      </c>
      <c r="K12" s="193">
        <v>15</v>
      </c>
      <c r="L12" s="193">
        <v>6</v>
      </c>
      <c r="M12" s="193">
        <v>2</v>
      </c>
      <c r="N12" s="194">
        <v>4</v>
      </c>
      <c r="O12" s="193">
        <v>2</v>
      </c>
      <c r="P12" s="193">
        <v>2</v>
      </c>
      <c r="Q12" s="207" t="s">
        <v>163</v>
      </c>
      <c r="R12" s="193">
        <v>14</v>
      </c>
      <c r="S12" s="193">
        <v>12</v>
      </c>
      <c r="T12" s="193">
        <v>2</v>
      </c>
      <c r="U12" s="193">
        <v>29</v>
      </c>
      <c r="V12" s="193">
        <v>14</v>
      </c>
      <c r="W12" s="193">
        <v>15</v>
      </c>
      <c r="X12" s="207" t="s">
        <v>163</v>
      </c>
      <c r="Y12" s="207" t="s">
        <v>163</v>
      </c>
      <c r="Z12" s="348" t="s">
        <v>163</v>
      </c>
      <c r="AA12" s="192">
        <v>376</v>
      </c>
      <c r="AB12" s="193">
        <v>2</v>
      </c>
      <c r="AC12" s="193">
        <v>2</v>
      </c>
      <c r="AD12" s="259" t="s">
        <v>163</v>
      </c>
      <c r="AE12" s="193">
        <v>2</v>
      </c>
      <c r="AF12" s="207" t="s">
        <v>163</v>
      </c>
      <c r="AG12" s="207" t="s">
        <v>163</v>
      </c>
      <c r="AH12" s="207" t="s">
        <v>163</v>
      </c>
      <c r="AI12" s="367">
        <v>97.8146392838336</v>
      </c>
      <c r="AJ12" s="367">
        <v>97.481243301179</v>
      </c>
      <c r="AK12" s="367">
        <v>98.1366459627329</v>
      </c>
      <c r="AL12" s="367">
        <v>0.42127435492364</v>
      </c>
      <c r="AM12" s="367">
        <v>0.7502679528403</v>
      </c>
      <c r="AN12" s="368">
        <v>0.10351966873706</v>
      </c>
    </row>
    <row r="13" spans="1:40" ht="15" customHeight="1">
      <c r="A13" s="285" t="s">
        <v>0</v>
      </c>
      <c r="B13" s="286"/>
      <c r="C13" s="192">
        <v>771</v>
      </c>
      <c r="D13" s="193">
        <v>384</v>
      </c>
      <c r="E13" s="193">
        <v>387</v>
      </c>
      <c r="F13" s="193">
        <v>750</v>
      </c>
      <c r="G13" s="193">
        <v>378</v>
      </c>
      <c r="H13" s="193">
        <v>372</v>
      </c>
      <c r="I13" s="193">
        <v>6</v>
      </c>
      <c r="J13" s="193">
        <v>1</v>
      </c>
      <c r="K13" s="193">
        <v>5</v>
      </c>
      <c r="L13" s="207" t="s">
        <v>163</v>
      </c>
      <c r="M13" s="207" t="s">
        <v>163</v>
      </c>
      <c r="N13" s="208" t="s">
        <v>163</v>
      </c>
      <c r="O13" s="193">
        <v>1</v>
      </c>
      <c r="P13" s="207" t="s">
        <v>163</v>
      </c>
      <c r="Q13" s="193">
        <v>1</v>
      </c>
      <c r="R13" s="193">
        <v>9</v>
      </c>
      <c r="S13" s="193">
        <v>3</v>
      </c>
      <c r="T13" s="193">
        <v>6</v>
      </c>
      <c r="U13" s="193">
        <v>5</v>
      </c>
      <c r="V13" s="193">
        <v>2</v>
      </c>
      <c r="W13" s="193">
        <v>3</v>
      </c>
      <c r="X13" s="207" t="s">
        <v>163</v>
      </c>
      <c r="Y13" s="207" t="s">
        <v>163</v>
      </c>
      <c r="Z13" s="348" t="s">
        <v>163</v>
      </c>
      <c r="AA13" s="192">
        <v>77</v>
      </c>
      <c r="AB13" s="207" t="s">
        <v>163</v>
      </c>
      <c r="AC13" s="207" t="s">
        <v>163</v>
      </c>
      <c r="AD13" s="207" t="s">
        <v>163</v>
      </c>
      <c r="AE13" s="207" t="s">
        <v>163</v>
      </c>
      <c r="AF13" s="207" t="s">
        <v>163</v>
      </c>
      <c r="AG13" s="207" t="s">
        <v>163</v>
      </c>
      <c r="AH13" s="207" t="s">
        <v>163</v>
      </c>
      <c r="AI13" s="367">
        <v>97.2762645914397</v>
      </c>
      <c r="AJ13" s="367">
        <v>98.4375</v>
      </c>
      <c r="AK13" s="367">
        <v>96.1240310077519</v>
      </c>
      <c r="AL13" s="367">
        <v>1.16731517509727</v>
      </c>
      <c r="AM13" s="367">
        <v>0.78125</v>
      </c>
      <c r="AN13" s="368">
        <v>1.55038759689922</v>
      </c>
    </row>
    <row r="14" spans="1:40" ht="15" customHeight="1">
      <c r="A14" s="285" t="s">
        <v>1</v>
      </c>
      <c r="B14" s="286"/>
      <c r="C14" s="192">
        <v>962</v>
      </c>
      <c r="D14" s="193">
        <v>543</v>
      </c>
      <c r="E14" s="193">
        <v>419</v>
      </c>
      <c r="F14" s="193">
        <v>946</v>
      </c>
      <c r="G14" s="193">
        <v>529</v>
      </c>
      <c r="H14" s="193">
        <v>417</v>
      </c>
      <c r="I14" s="193">
        <v>4</v>
      </c>
      <c r="J14" s="193">
        <v>4</v>
      </c>
      <c r="K14" s="207" t="s">
        <v>163</v>
      </c>
      <c r="L14" s="193">
        <v>2</v>
      </c>
      <c r="M14" s="193">
        <v>1</v>
      </c>
      <c r="N14" s="194">
        <v>1</v>
      </c>
      <c r="O14" s="207" t="s">
        <v>163</v>
      </c>
      <c r="P14" s="207" t="s">
        <v>163</v>
      </c>
      <c r="Q14" s="207" t="s">
        <v>163</v>
      </c>
      <c r="R14" s="193">
        <v>6</v>
      </c>
      <c r="S14" s="193">
        <v>5</v>
      </c>
      <c r="T14" s="193">
        <v>1</v>
      </c>
      <c r="U14" s="193">
        <v>3</v>
      </c>
      <c r="V14" s="193">
        <v>3</v>
      </c>
      <c r="W14" s="207" t="s">
        <v>163</v>
      </c>
      <c r="X14" s="193">
        <v>1</v>
      </c>
      <c r="Y14" s="193">
        <v>1</v>
      </c>
      <c r="Z14" s="348" t="s">
        <v>163</v>
      </c>
      <c r="AA14" s="192">
        <v>35</v>
      </c>
      <c r="AB14" s="207" t="s">
        <v>163</v>
      </c>
      <c r="AC14" s="207" t="s">
        <v>163</v>
      </c>
      <c r="AD14" s="207" t="s">
        <v>163</v>
      </c>
      <c r="AE14" s="207" t="s">
        <v>163</v>
      </c>
      <c r="AF14" s="207" t="s">
        <v>163</v>
      </c>
      <c r="AG14" s="207" t="s">
        <v>163</v>
      </c>
      <c r="AH14" s="207" t="s">
        <v>163</v>
      </c>
      <c r="AI14" s="367">
        <v>98.3367983367983</v>
      </c>
      <c r="AJ14" s="367">
        <v>97.4217311233886</v>
      </c>
      <c r="AK14" s="367">
        <v>99.5226730310262</v>
      </c>
      <c r="AL14" s="367">
        <v>0.62370062370062</v>
      </c>
      <c r="AM14" s="367">
        <v>0.9208103130755</v>
      </c>
      <c r="AN14" s="368">
        <v>0.23866348448687</v>
      </c>
    </row>
    <row r="15" spans="1:40" ht="15" customHeight="1">
      <c r="A15" s="285" t="s">
        <v>48</v>
      </c>
      <c r="B15" s="286"/>
      <c r="C15" s="192">
        <v>730</v>
      </c>
      <c r="D15" s="193">
        <v>368</v>
      </c>
      <c r="E15" s="193">
        <v>362</v>
      </c>
      <c r="F15" s="193">
        <v>721</v>
      </c>
      <c r="G15" s="193">
        <v>364</v>
      </c>
      <c r="H15" s="193">
        <v>357</v>
      </c>
      <c r="I15" s="207" t="s">
        <v>163</v>
      </c>
      <c r="J15" s="207" t="s">
        <v>163</v>
      </c>
      <c r="K15" s="207" t="s">
        <v>163</v>
      </c>
      <c r="L15" s="193">
        <v>1</v>
      </c>
      <c r="M15" s="207" t="s">
        <v>163</v>
      </c>
      <c r="N15" s="194">
        <v>1</v>
      </c>
      <c r="O15" s="207" t="s">
        <v>163</v>
      </c>
      <c r="P15" s="207" t="s">
        <v>163</v>
      </c>
      <c r="Q15" s="207" t="s">
        <v>163</v>
      </c>
      <c r="R15" s="193">
        <v>2</v>
      </c>
      <c r="S15" s="193">
        <v>2</v>
      </c>
      <c r="T15" s="207" t="s">
        <v>163</v>
      </c>
      <c r="U15" s="193">
        <v>6</v>
      </c>
      <c r="V15" s="193">
        <v>2</v>
      </c>
      <c r="W15" s="193">
        <v>4</v>
      </c>
      <c r="X15" s="207" t="s">
        <v>163</v>
      </c>
      <c r="Y15" s="207" t="s">
        <v>163</v>
      </c>
      <c r="Z15" s="208" t="s">
        <v>163</v>
      </c>
      <c r="AA15" s="192">
        <v>21</v>
      </c>
      <c r="AB15" s="207" t="s">
        <v>163</v>
      </c>
      <c r="AC15" s="207" t="s">
        <v>163</v>
      </c>
      <c r="AD15" s="207" t="s">
        <v>163</v>
      </c>
      <c r="AE15" s="207" t="s">
        <v>163</v>
      </c>
      <c r="AF15" s="207" t="s">
        <v>163</v>
      </c>
      <c r="AG15" s="207" t="s">
        <v>163</v>
      </c>
      <c r="AH15" s="207" t="s">
        <v>163</v>
      </c>
      <c r="AI15" s="367">
        <v>98.7671232876712</v>
      </c>
      <c r="AJ15" s="367">
        <v>98.9130434782609</v>
      </c>
      <c r="AK15" s="367">
        <v>98.6187845303867</v>
      </c>
      <c r="AL15" s="367">
        <v>0.27397260273972</v>
      </c>
      <c r="AM15" s="367">
        <v>0.54347826086956</v>
      </c>
      <c r="AN15" s="369" t="s">
        <v>163</v>
      </c>
    </row>
    <row r="16" spans="1:40" ht="15" customHeight="1">
      <c r="A16" s="285" t="s">
        <v>49</v>
      </c>
      <c r="B16" s="286"/>
      <c r="C16" s="192">
        <v>1247</v>
      </c>
      <c r="D16" s="193">
        <v>615</v>
      </c>
      <c r="E16" s="193">
        <v>632</v>
      </c>
      <c r="F16" s="193">
        <v>1218</v>
      </c>
      <c r="G16" s="193">
        <v>603</v>
      </c>
      <c r="H16" s="193">
        <v>615</v>
      </c>
      <c r="I16" s="193">
        <v>4</v>
      </c>
      <c r="J16" s="193">
        <v>1</v>
      </c>
      <c r="K16" s="193">
        <v>3</v>
      </c>
      <c r="L16" s="193">
        <v>1</v>
      </c>
      <c r="M16" s="207" t="s">
        <v>163</v>
      </c>
      <c r="N16" s="194">
        <v>1</v>
      </c>
      <c r="O16" s="193">
        <v>1</v>
      </c>
      <c r="P16" s="193">
        <v>1</v>
      </c>
      <c r="Q16" s="207" t="s">
        <v>163</v>
      </c>
      <c r="R16" s="193">
        <v>5</v>
      </c>
      <c r="S16" s="193">
        <v>3</v>
      </c>
      <c r="T16" s="193">
        <v>2</v>
      </c>
      <c r="U16" s="193">
        <v>18</v>
      </c>
      <c r="V16" s="193">
        <v>7</v>
      </c>
      <c r="W16" s="193">
        <v>11</v>
      </c>
      <c r="X16" s="207" t="s">
        <v>163</v>
      </c>
      <c r="Y16" s="207" t="s">
        <v>163</v>
      </c>
      <c r="Z16" s="208" t="s">
        <v>163</v>
      </c>
      <c r="AA16" s="192">
        <v>120</v>
      </c>
      <c r="AB16" s="207" t="s">
        <v>163</v>
      </c>
      <c r="AC16" s="207" t="s">
        <v>163</v>
      </c>
      <c r="AD16" s="207" t="s">
        <v>163</v>
      </c>
      <c r="AE16" s="207" t="s">
        <v>163</v>
      </c>
      <c r="AF16" s="207" t="s">
        <v>163</v>
      </c>
      <c r="AG16" s="207" t="s">
        <v>163</v>
      </c>
      <c r="AH16" s="207" t="s">
        <v>163</v>
      </c>
      <c r="AI16" s="367">
        <v>97.6744186046511</v>
      </c>
      <c r="AJ16" s="367">
        <v>98.0487804878049</v>
      </c>
      <c r="AK16" s="367">
        <v>97.3101265822785</v>
      </c>
      <c r="AL16" s="367">
        <v>0.4009623095429</v>
      </c>
      <c r="AM16" s="367">
        <v>0.48780487804878</v>
      </c>
      <c r="AN16" s="368">
        <v>0.31645569620253</v>
      </c>
    </row>
    <row r="17" spans="1:40" ht="15" customHeight="1">
      <c r="A17" s="285" t="s">
        <v>50</v>
      </c>
      <c r="B17" s="286"/>
      <c r="C17" s="192">
        <v>562</v>
      </c>
      <c r="D17" s="193">
        <v>294</v>
      </c>
      <c r="E17" s="193">
        <v>268</v>
      </c>
      <c r="F17" s="193">
        <v>555</v>
      </c>
      <c r="G17" s="193">
        <v>289</v>
      </c>
      <c r="H17" s="193">
        <v>266</v>
      </c>
      <c r="I17" s="193">
        <v>3</v>
      </c>
      <c r="J17" s="193">
        <v>2</v>
      </c>
      <c r="K17" s="193">
        <v>1</v>
      </c>
      <c r="L17" s="207" t="s">
        <v>163</v>
      </c>
      <c r="M17" s="207" t="s">
        <v>163</v>
      </c>
      <c r="N17" s="208" t="s">
        <v>163</v>
      </c>
      <c r="O17" s="207" t="s">
        <v>163</v>
      </c>
      <c r="P17" s="207" t="s">
        <v>163</v>
      </c>
      <c r="Q17" s="207" t="s">
        <v>163</v>
      </c>
      <c r="R17" s="193">
        <v>1</v>
      </c>
      <c r="S17" s="207" t="s">
        <v>163</v>
      </c>
      <c r="T17" s="193">
        <v>1</v>
      </c>
      <c r="U17" s="193">
        <v>3</v>
      </c>
      <c r="V17" s="193">
        <v>3</v>
      </c>
      <c r="W17" s="207" t="s">
        <v>163</v>
      </c>
      <c r="X17" s="207" t="s">
        <v>163</v>
      </c>
      <c r="Y17" s="207" t="s">
        <v>163</v>
      </c>
      <c r="Z17" s="208" t="s">
        <v>163</v>
      </c>
      <c r="AA17" s="192">
        <v>56</v>
      </c>
      <c r="AB17" s="207" t="s">
        <v>163</v>
      </c>
      <c r="AC17" s="207" t="s">
        <v>163</v>
      </c>
      <c r="AD17" s="207" t="s">
        <v>163</v>
      </c>
      <c r="AE17" s="207" t="s">
        <v>163</v>
      </c>
      <c r="AF17" s="207" t="s">
        <v>163</v>
      </c>
      <c r="AG17" s="207" t="s">
        <v>163</v>
      </c>
      <c r="AH17" s="207" t="s">
        <v>163</v>
      </c>
      <c r="AI17" s="367">
        <v>98.7544483985765</v>
      </c>
      <c r="AJ17" s="367">
        <v>98.2993197278911</v>
      </c>
      <c r="AK17" s="367">
        <v>99.2537313432836</v>
      </c>
      <c r="AL17" s="367">
        <v>0.17793594306049</v>
      </c>
      <c r="AM17" s="370" t="s">
        <v>163</v>
      </c>
      <c r="AN17" s="368">
        <v>0.3731343283582</v>
      </c>
    </row>
    <row r="18" spans="1:40" ht="15" customHeight="1">
      <c r="A18" s="285" t="s">
        <v>51</v>
      </c>
      <c r="B18" s="286"/>
      <c r="C18" s="192">
        <v>515</v>
      </c>
      <c r="D18" s="193">
        <v>256</v>
      </c>
      <c r="E18" s="193">
        <v>259</v>
      </c>
      <c r="F18" s="193">
        <v>508</v>
      </c>
      <c r="G18" s="193">
        <v>251</v>
      </c>
      <c r="H18" s="193">
        <v>257</v>
      </c>
      <c r="I18" s="193">
        <v>3</v>
      </c>
      <c r="J18" s="193">
        <v>1</v>
      </c>
      <c r="K18" s="193">
        <v>2</v>
      </c>
      <c r="L18" s="207" t="s">
        <v>163</v>
      </c>
      <c r="M18" s="207" t="s">
        <v>163</v>
      </c>
      <c r="N18" s="208" t="s">
        <v>163</v>
      </c>
      <c r="O18" s="207" t="s">
        <v>163</v>
      </c>
      <c r="P18" s="207" t="s">
        <v>163</v>
      </c>
      <c r="Q18" s="207" t="s">
        <v>163</v>
      </c>
      <c r="R18" s="193">
        <v>3</v>
      </c>
      <c r="S18" s="193">
        <v>3</v>
      </c>
      <c r="T18" s="207" t="s">
        <v>163</v>
      </c>
      <c r="U18" s="193">
        <v>1</v>
      </c>
      <c r="V18" s="193">
        <v>1</v>
      </c>
      <c r="W18" s="207" t="s">
        <v>163</v>
      </c>
      <c r="X18" s="207" t="s">
        <v>163</v>
      </c>
      <c r="Y18" s="207" t="s">
        <v>163</v>
      </c>
      <c r="Z18" s="208" t="s">
        <v>163</v>
      </c>
      <c r="AA18" s="192">
        <v>21</v>
      </c>
      <c r="AB18" s="207" t="s">
        <v>163</v>
      </c>
      <c r="AC18" s="207" t="s">
        <v>163</v>
      </c>
      <c r="AD18" s="207" t="s">
        <v>163</v>
      </c>
      <c r="AE18" s="207" t="s">
        <v>163</v>
      </c>
      <c r="AF18" s="207" t="s">
        <v>163</v>
      </c>
      <c r="AG18" s="207" t="s">
        <v>163</v>
      </c>
      <c r="AH18" s="207" t="s">
        <v>163</v>
      </c>
      <c r="AI18" s="367">
        <v>98.6407766990291</v>
      </c>
      <c r="AJ18" s="367">
        <v>98.046875</v>
      </c>
      <c r="AK18" s="367">
        <v>99.2277992277992</v>
      </c>
      <c r="AL18" s="367">
        <v>0.58252427184466</v>
      </c>
      <c r="AM18" s="367">
        <v>1.171875</v>
      </c>
      <c r="AN18" s="369" t="s">
        <v>163</v>
      </c>
    </row>
    <row r="19" spans="1:40" ht="15" customHeight="1">
      <c r="A19" s="285" t="s">
        <v>52</v>
      </c>
      <c r="B19" s="286"/>
      <c r="C19" s="192">
        <v>227</v>
      </c>
      <c r="D19" s="193">
        <v>114</v>
      </c>
      <c r="E19" s="193">
        <v>113</v>
      </c>
      <c r="F19" s="193">
        <v>225</v>
      </c>
      <c r="G19" s="193">
        <v>113</v>
      </c>
      <c r="H19" s="193">
        <v>112</v>
      </c>
      <c r="I19" s="207" t="s">
        <v>163</v>
      </c>
      <c r="J19" s="207" t="s">
        <v>163</v>
      </c>
      <c r="K19" s="207" t="s">
        <v>163</v>
      </c>
      <c r="L19" s="207" t="s">
        <v>163</v>
      </c>
      <c r="M19" s="207" t="s">
        <v>163</v>
      </c>
      <c r="N19" s="208" t="s">
        <v>163</v>
      </c>
      <c r="O19" s="207" t="s">
        <v>163</v>
      </c>
      <c r="P19" s="207" t="s">
        <v>163</v>
      </c>
      <c r="Q19" s="207" t="s">
        <v>163</v>
      </c>
      <c r="R19" s="207" t="s">
        <v>163</v>
      </c>
      <c r="S19" s="207" t="s">
        <v>163</v>
      </c>
      <c r="T19" s="207" t="s">
        <v>163</v>
      </c>
      <c r="U19" s="193">
        <v>1</v>
      </c>
      <c r="V19" s="207" t="s">
        <v>163</v>
      </c>
      <c r="W19" s="193">
        <v>1</v>
      </c>
      <c r="X19" s="193">
        <v>1</v>
      </c>
      <c r="Y19" s="193">
        <v>1</v>
      </c>
      <c r="Z19" s="348" t="s">
        <v>163</v>
      </c>
      <c r="AA19" s="192">
        <v>10</v>
      </c>
      <c r="AB19" s="207" t="s">
        <v>163</v>
      </c>
      <c r="AC19" s="207" t="s">
        <v>163</v>
      </c>
      <c r="AD19" s="207" t="s">
        <v>163</v>
      </c>
      <c r="AE19" s="207" t="s">
        <v>163</v>
      </c>
      <c r="AF19" s="207" t="s">
        <v>163</v>
      </c>
      <c r="AG19" s="207" t="s">
        <v>163</v>
      </c>
      <c r="AH19" s="207" t="s">
        <v>163</v>
      </c>
      <c r="AI19" s="367">
        <v>99.1189427312775</v>
      </c>
      <c r="AJ19" s="367">
        <v>99.1228070175438</v>
      </c>
      <c r="AK19" s="367">
        <v>99.1150442477876</v>
      </c>
      <c r="AL19" s="370" t="s">
        <v>163</v>
      </c>
      <c r="AM19" s="370" t="s">
        <v>163</v>
      </c>
      <c r="AN19" s="369" t="s">
        <v>163</v>
      </c>
    </row>
    <row r="20" spans="1:40" ht="15" customHeight="1">
      <c r="A20" s="285" t="s">
        <v>53</v>
      </c>
      <c r="B20" s="286"/>
      <c r="C20" s="192">
        <v>905</v>
      </c>
      <c r="D20" s="193">
        <v>456</v>
      </c>
      <c r="E20" s="193">
        <v>449</v>
      </c>
      <c r="F20" s="193">
        <v>889</v>
      </c>
      <c r="G20" s="193">
        <v>448</v>
      </c>
      <c r="H20" s="193">
        <v>441</v>
      </c>
      <c r="I20" s="193">
        <v>7</v>
      </c>
      <c r="J20" s="193">
        <v>3</v>
      </c>
      <c r="K20" s="193">
        <v>4</v>
      </c>
      <c r="L20" s="193">
        <v>4</v>
      </c>
      <c r="M20" s="193">
        <v>3</v>
      </c>
      <c r="N20" s="194">
        <v>1</v>
      </c>
      <c r="O20" s="207" t="s">
        <v>163</v>
      </c>
      <c r="P20" s="207" t="s">
        <v>163</v>
      </c>
      <c r="Q20" s="207" t="s">
        <v>163</v>
      </c>
      <c r="R20" s="193">
        <v>1</v>
      </c>
      <c r="S20" s="207" t="s">
        <v>163</v>
      </c>
      <c r="T20" s="193">
        <v>1</v>
      </c>
      <c r="U20" s="193">
        <v>4</v>
      </c>
      <c r="V20" s="193">
        <v>2</v>
      </c>
      <c r="W20" s="193">
        <v>2</v>
      </c>
      <c r="X20" s="207" t="s">
        <v>163</v>
      </c>
      <c r="Y20" s="207" t="s">
        <v>163</v>
      </c>
      <c r="Z20" s="208" t="s">
        <v>163</v>
      </c>
      <c r="AA20" s="192">
        <v>156</v>
      </c>
      <c r="AB20" s="207" t="s">
        <v>163</v>
      </c>
      <c r="AC20" s="207" t="s">
        <v>163</v>
      </c>
      <c r="AD20" s="207" t="s">
        <v>163</v>
      </c>
      <c r="AE20" s="207" t="s">
        <v>163</v>
      </c>
      <c r="AF20" s="207" t="s">
        <v>163</v>
      </c>
      <c r="AG20" s="207" t="s">
        <v>163</v>
      </c>
      <c r="AH20" s="207" t="s">
        <v>163</v>
      </c>
      <c r="AI20" s="367">
        <v>98.232044198895</v>
      </c>
      <c r="AJ20" s="367">
        <v>98.2456140350877</v>
      </c>
      <c r="AK20" s="367">
        <v>98.2182628062361</v>
      </c>
      <c r="AL20" s="367">
        <v>0.11049723756906</v>
      </c>
      <c r="AM20" s="370" t="s">
        <v>163</v>
      </c>
      <c r="AN20" s="368">
        <v>0.22271714922049</v>
      </c>
    </row>
    <row r="21" spans="1:40" ht="15" customHeight="1">
      <c r="A21" s="285" t="s">
        <v>54</v>
      </c>
      <c r="B21" s="286"/>
      <c r="C21" s="192">
        <v>813</v>
      </c>
      <c r="D21" s="193">
        <v>426</v>
      </c>
      <c r="E21" s="193">
        <v>387</v>
      </c>
      <c r="F21" s="193">
        <v>795</v>
      </c>
      <c r="G21" s="193">
        <v>418</v>
      </c>
      <c r="H21" s="193">
        <v>377</v>
      </c>
      <c r="I21" s="193">
        <v>8</v>
      </c>
      <c r="J21" s="193">
        <v>4</v>
      </c>
      <c r="K21" s="193">
        <v>4</v>
      </c>
      <c r="L21" s="193">
        <v>2</v>
      </c>
      <c r="M21" s="193">
        <v>1</v>
      </c>
      <c r="N21" s="194">
        <v>1</v>
      </c>
      <c r="O21" s="207" t="s">
        <v>163</v>
      </c>
      <c r="P21" s="207" t="s">
        <v>163</v>
      </c>
      <c r="Q21" s="207" t="s">
        <v>163</v>
      </c>
      <c r="R21" s="193">
        <v>2</v>
      </c>
      <c r="S21" s="193">
        <v>1</v>
      </c>
      <c r="T21" s="193">
        <v>1</v>
      </c>
      <c r="U21" s="193">
        <v>6</v>
      </c>
      <c r="V21" s="193">
        <v>2</v>
      </c>
      <c r="W21" s="193">
        <v>4</v>
      </c>
      <c r="X21" s="207" t="s">
        <v>163</v>
      </c>
      <c r="Y21" s="207" t="s">
        <v>163</v>
      </c>
      <c r="Z21" s="208" t="s">
        <v>163</v>
      </c>
      <c r="AA21" s="192">
        <v>128</v>
      </c>
      <c r="AB21" s="207" t="s">
        <v>163</v>
      </c>
      <c r="AC21" s="207" t="s">
        <v>163</v>
      </c>
      <c r="AD21" s="207" t="s">
        <v>163</v>
      </c>
      <c r="AE21" s="207" t="s">
        <v>163</v>
      </c>
      <c r="AF21" s="207" t="s">
        <v>163</v>
      </c>
      <c r="AG21" s="207" t="s">
        <v>163</v>
      </c>
      <c r="AH21" s="207" t="s">
        <v>163</v>
      </c>
      <c r="AI21" s="367">
        <v>97.7859778597786</v>
      </c>
      <c r="AJ21" s="367">
        <v>98.1220657276995</v>
      </c>
      <c r="AK21" s="367">
        <v>97.4160206718346</v>
      </c>
      <c r="AL21" s="367">
        <v>0.2460024600246</v>
      </c>
      <c r="AM21" s="367">
        <v>0.23474178403755</v>
      </c>
      <c r="AN21" s="368">
        <v>0.25839793281653</v>
      </c>
    </row>
    <row r="22" spans="1:40" ht="15" customHeight="1">
      <c r="A22" s="285" t="s">
        <v>167</v>
      </c>
      <c r="B22" s="286"/>
      <c r="C22" s="192">
        <v>324</v>
      </c>
      <c r="D22" s="193">
        <v>184</v>
      </c>
      <c r="E22" s="193">
        <v>140</v>
      </c>
      <c r="F22" s="193">
        <v>309</v>
      </c>
      <c r="G22" s="193">
        <v>172</v>
      </c>
      <c r="H22" s="193">
        <v>137</v>
      </c>
      <c r="I22" s="193">
        <v>1</v>
      </c>
      <c r="J22" s="193">
        <v>1</v>
      </c>
      <c r="K22" s="207" t="s">
        <v>163</v>
      </c>
      <c r="L22" s="193">
        <v>5</v>
      </c>
      <c r="M22" s="193">
        <v>4</v>
      </c>
      <c r="N22" s="194">
        <v>1</v>
      </c>
      <c r="O22" s="207" t="s">
        <v>163</v>
      </c>
      <c r="P22" s="207" t="s">
        <v>163</v>
      </c>
      <c r="Q22" s="207" t="s">
        <v>163</v>
      </c>
      <c r="R22" s="193">
        <v>3</v>
      </c>
      <c r="S22" s="193">
        <v>3</v>
      </c>
      <c r="T22" s="207" t="s">
        <v>163</v>
      </c>
      <c r="U22" s="193">
        <v>6</v>
      </c>
      <c r="V22" s="193">
        <v>4</v>
      </c>
      <c r="W22" s="193">
        <v>2</v>
      </c>
      <c r="X22" s="207" t="s">
        <v>163</v>
      </c>
      <c r="Y22" s="207" t="s">
        <v>163</v>
      </c>
      <c r="Z22" s="208" t="s">
        <v>163</v>
      </c>
      <c r="AA22" s="192">
        <v>24</v>
      </c>
      <c r="AB22" s="207" t="s">
        <v>163</v>
      </c>
      <c r="AC22" s="207" t="s">
        <v>163</v>
      </c>
      <c r="AD22" s="207" t="s">
        <v>163</v>
      </c>
      <c r="AE22" s="207" t="s">
        <v>163</v>
      </c>
      <c r="AF22" s="207" t="s">
        <v>163</v>
      </c>
      <c r="AG22" s="207" t="s">
        <v>163</v>
      </c>
      <c r="AH22" s="207" t="s">
        <v>163</v>
      </c>
      <c r="AI22" s="367">
        <v>95.3703703703703</v>
      </c>
      <c r="AJ22" s="367">
        <v>93.4782608695652</v>
      </c>
      <c r="AK22" s="367">
        <v>97.8571428571428</v>
      </c>
      <c r="AL22" s="367">
        <v>0.92592592592592</v>
      </c>
      <c r="AM22" s="367">
        <v>1.63043478260869</v>
      </c>
      <c r="AN22" s="369" t="s">
        <v>163</v>
      </c>
    </row>
    <row r="23" spans="1:40" ht="15" customHeight="1">
      <c r="A23" s="285" t="s">
        <v>174</v>
      </c>
      <c r="B23" s="286"/>
      <c r="C23" s="192">
        <v>313</v>
      </c>
      <c r="D23" s="193">
        <v>162</v>
      </c>
      <c r="E23" s="193">
        <v>151</v>
      </c>
      <c r="F23" s="193">
        <v>304</v>
      </c>
      <c r="G23" s="193">
        <v>159</v>
      </c>
      <c r="H23" s="193">
        <v>145</v>
      </c>
      <c r="I23" s="193">
        <v>3</v>
      </c>
      <c r="J23" s="193">
        <v>1</v>
      </c>
      <c r="K23" s="193">
        <v>2</v>
      </c>
      <c r="L23" s="193">
        <v>6</v>
      </c>
      <c r="M23" s="193">
        <v>2</v>
      </c>
      <c r="N23" s="194">
        <v>4</v>
      </c>
      <c r="O23" s="207" t="s">
        <v>163</v>
      </c>
      <c r="P23" s="207" t="s">
        <v>163</v>
      </c>
      <c r="Q23" s="207" t="s">
        <v>163</v>
      </c>
      <c r="R23" s="207" t="s">
        <v>163</v>
      </c>
      <c r="S23" s="207" t="s">
        <v>163</v>
      </c>
      <c r="T23" s="207" t="s">
        <v>163</v>
      </c>
      <c r="U23" s="207" t="s">
        <v>163</v>
      </c>
      <c r="V23" s="207" t="s">
        <v>163</v>
      </c>
      <c r="W23" s="207" t="s">
        <v>163</v>
      </c>
      <c r="X23" s="207" t="s">
        <v>163</v>
      </c>
      <c r="Y23" s="207" t="s">
        <v>163</v>
      </c>
      <c r="Z23" s="208" t="s">
        <v>163</v>
      </c>
      <c r="AA23" s="192">
        <v>38</v>
      </c>
      <c r="AB23" s="207" t="s">
        <v>163</v>
      </c>
      <c r="AC23" s="207" t="s">
        <v>163</v>
      </c>
      <c r="AD23" s="207" t="s">
        <v>163</v>
      </c>
      <c r="AE23" s="207" t="s">
        <v>163</v>
      </c>
      <c r="AF23" s="207" t="s">
        <v>163</v>
      </c>
      <c r="AG23" s="207" t="s">
        <v>163</v>
      </c>
      <c r="AH23" s="207" t="s">
        <v>163</v>
      </c>
      <c r="AI23" s="367">
        <v>97.1246006389776</v>
      </c>
      <c r="AJ23" s="367">
        <v>98.1481481481481</v>
      </c>
      <c r="AK23" s="367">
        <v>96.0264900662251</v>
      </c>
      <c r="AL23" s="370" t="s">
        <v>163</v>
      </c>
      <c r="AM23" s="370" t="s">
        <v>163</v>
      </c>
      <c r="AN23" s="369" t="s">
        <v>163</v>
      </c>
    </row>
    <row r="24" spans="1:40" ht="15" customHeight="1">
      <c r="A24" s="371" t="s">
        <v>36</v>
      </c>
      <c r="B24" s="372" t="s">
        <v>2</v>
      </c>
      <c r="C24" s="192">
        <v>33</v>
      </c>
      <c r="D24" s="193">
        <v>15</v>
      </c>
      <c r="E24" s="193">
        <v>18</v>
      </c>
      <c r="F24" s="193">
        <v>33</v>
      </c>
      <c r="G24" s="193">
        <v>15</v>
      </c>
      <c r="H24" s="193">
        <v>18</v>
      </c>
      <c r="I24" s="207" t="s">
        <v>163</v>
      </c>
      <c r="J24" s="207" t="s">
        <v>163</v>
      </c>
      <c r="K24" s="207" t="s">
        <v>163</v>
      </c>
      <c r="L24" s="207" t="s">
        <v>163</v>
      </c>
      <c r="M24" s="207" t="s">
        <v>163</v>
      </c>
      <c r="N24" s="208" t="s">
        <v>163</v>
      </c>
      <c r="O24" s="207" t="s">
        <v>163</v>
      </c>
      <c r="P24" s="207" t="s">
        <v>163</v>
      </c>
      <c r="Q24" s="207" t="s">
        <v>163</v>
      </c>
      <c r="R24" s="207" t="s">
        <v>163</v>
      </c>
      <c r="S24" s="207" t="s">
        <v>163</v>
      </c>
      <c r="T24" s="207" t="s">
        <v>163</v>
      </c>
      <c r="U24" s="207" t="s">
        <v>163</v>
      </c>
      <c r="V24" s="207" t="s">
        <v>163</v>
      </c>
      <c r="W24" s="207" t="s">
        <v>163</v>
      </c>
      <c r="X24" s="207" t="s">
        <v>163</v>
      </c>
      <c r="Y24" s="207" t="s">
        <v>163</v>
      </c>
      <c r="Z24" s="348" t="s">
        <v>163</v>
      </c>
      <c r="AA24" s="192">
        <v>10</v>
      </c>
      <c r="AB24" s="207" t="s">
        <v>163</v>
      </c>
      <c r="AC24" s="207" t="s">
        <v>163</v>
      </c>
      <c r="AD24" s="207" t="s">
        <v>163</v>
      </c>
      <c r="AE24" s="207" t="s">
        <v>163</v>
      </c>
      <c r="AF24" s="207" t="s">
        <v>163</v>
      </c>
      <c r="AG24" s="207" t="s">
        <v>163</v>
      </c>
      <c r="AH24" s="207" t="s">
        <v>163</v>
      </c>
      <c r="AI24" s="367">
        <v>100</v>
      </c>
      <c r="AJ24" s="367">
        <v>100</v>
      </c>
      <c r="AK24" s="367">
        <v>100</v>
      </c>
      <c r="AL24" s="370" t="s">
        <v>163</v>
      </c>
      <c r="AM24" s="370" t="s">
        <v>163</v>
      </c>
      <c r="AN24" s="369" t="s">
        <v>163</v>
      </c>
    </row>
    <row r="25" spans="1:40" ht="15" customHeight="1">
      <c r="A25" s="371" t="s">
        <v>37</v>
      </c>
      <c r="B25" s="372" t="s">
        <v>3</v>
      </c>
      <c r="C25" s="192">
        <v>156</v>
      </c>
      <c r="D25" s="193">
        <v>78</v>
      </c>
      <c r="E25" s="193">
        <v>78</v>
      </c>
      <c r="F25" s="193">
        <v>156</v>
      </c>
      <c r="G25" s="193">
        <v>78</v>
      </c>
      <c r="H25" s="193">
        <v>78</v>
      </c>
      <c r="I25" s="207" t="s">
        <v>163</v>
      </c>
      <c r="J25" s="207" t="s">
        <v>163</v>
      </c>
      <c r="K25" s="207" t="s">
        <v>163</v>
      </c>
      <c r="L25" s="207" t="s">
        <v>163</v>
      </c>
      <c r="M25" s="207" t="s">
        <v>163</v>
      </c>
      <c r="N25" s="208" t="s">
        <v>163</v>
      </c>
      <c r="O25" s="207" t="s">
        <v>163</v>
      </c>
      <c r="P25" s="207" t="s">
        <v>163</v>
      </c>
      <c r="Q25" s="207" t="s">
        <v>163</v>
      </c>
      <c r="R25" s="207" t="s">
        <v>163</v>
      </c>
      <c r="S25" s="207" t="s">
        <v>163</v>
      </c>
      <c r="T25" s="207" t="s">
        <v>163</v>
      </c>
      <c r="U25" s="207" t="s">
        <v>163</v>
      </c>
      <c r="V25" s="207" t="s">
        <v>163</v>
      </c>
      <c r="W25" s="207" t="s">
        <v>163</v>
      </c>
      <c r="X25" s="207" t="s">
        <v>163</v>
      </c>
      <c r="Y25" s="207" t="s">
        <v>163</v>
      </c>
      <c r="Z25" s="348" t="s">
        <v>163</v>
      </c>
      <c r="AA25" s="192">
        <v>23</v>
      </c>
      <c r="AB25" s="207" t="s">
        <v>163</v>
      </c>
      <c r="AC25" s="207" t="s">
        <v>163</v>
      </c>
      <c r="AD25" s="207" t="s">
        <v>163</v>
      </c>
      <c r="AE25" s="207" t="s">
        <v>163</v>
      </c>
      <c r="AF25" s="207" t="s">
        <v>163</v>
      </c>
      <c r="AG25" s="207" t="s">
        <v>163</v>
      </c>
      <c r="AH25" s="207" t="s">
        <v>163</v>
      </c>
      <c r="AI25" s="367">
        <v>100</v>
      </c>
      <c r="AJ25" s="367">
        <v>100</v>
      </c>
      <c r="AK25" s="367">
        <v>100</v>
      </c>
      <c r="AL25" s="370" t="s">
        <v>163</v>
      </c>
      <c r="AM25" s="370" t="s">
        <v>163</v>
      </c>
      <c r="AN25" s="369" t="s">
        <v>163</v>
      </c>
    </row>
    <row r="26" spans="1:40" ht="15" customHeight="1">
      <c r="A26" s="371"/>
      <c r="B26" s="372" t="s">
        <v>4</v>
      </c>
      <c r="C26" s="192">
        <v>155</v>
      </c>
      <c r="D26" s="193">
        <v>82</v>
      </c>
      <c r="E26" s="193">
        <v>73</v>
      </c>
      <c r="F26" s="193">
        <v>148</v>
      </c>
      <c r="G26" s="193">
        <v>81</v>
      </c>
      <c r="H26" s="193">
        <v>67</v>
      </c>
      <c r="I26" s="193">
        <v>4</v>
      </c>
      <c r="J26" s="193">
        <v>1</v>
      </c>
      <c r="K26" s="193">
        <v>3</v>
      </c>
      <c r="L26" s="207" t="s">
        <v>163</v>
      </c>
      <c r="M26" s="207" t="s">
        <v>163</v>
      </c>
      <c r="N26" s="208" t="s">
        <v>163</v>
      </c>
      <c r="O26" s="207" t="s">
        <v>163</v>
      </c>
      <c r="P26" s="207" t="s">
        <v>163</v>
      </c>
      <c r="Q26" s="207" t="s">
        <v>163</v>
      </c>
      <c r="R26" s="193">
        <v>1</v>
      </c>
      <c r="S26" s="207" t="s">
        <v>163</v>
      </c>
      <c r="T26" s="193">
        <v>1</v>
      </c>
      <c r="U26" s="193">
        <v>2</v>
      </c>
      <c r="V26" s="207" t="s">
        <v>163</v>
      </c>
      <c r="W26" s="193">
        <v>2</v>
      </c>
      <c r="X26" s="207" t="s">
        <v>163</v>
      </c>
      <c r="Y26" s="207" t="s">
        <v>163</v>
      </c>
      <c r="Z26" s="348" t="s">
        <v>163</v>
      </c>
      <c r="AA26" s="192">
        <v>21</v>
      </c>
      <c r="AB26" s="207" t="s">
        <v>163</v>
      </c>
      <c r="AC26" s="207" t="s">
        <v>163</v>
      </c>
      <c r="AD26" s="207" t="s">
        <v>163</v>
      </c>
      <c r="AE26" s="207" t="s">
        <v>163</v>
      </c>
      <c r="AF26" s="207" t="s">
        <v>163</v>
      </c>
      <c r="AG26" s="207" t="s">
        <v>163</v>
      </c>
      <c r="AH26" s="207" t="s">
        <v>163</v>
      </c>
      <c r="AI26" s="367">
        <v>95.4838709677419</v>
      </c>
      <c r="AJ26" s="367">
        <v>98.780487804878</v>
      </c>
      <c r="AK26" s="367">
        <v>91.7808219178082</v>
      </c>
      <c r="AL26" s="367">
        <v>0.64516129032258</v>
      </c>
      <c r="AM26" s="370" t="s">
        <v>163</v>
      </c>
      <c r="AN26" s="368">
        <v>1.36986301369863</v>
      </c>
    </row>
    <row r="27" spans="1:40" ht="15" customHeight="1">
      <c r="A27" s="371"/>
      <c r="B27" s="372" t="s">
        <v>5</v>
      </c>
      <c r="C27" s="192">
        <v>243</v>
      </c>
      <c r="D27" s="193">
        <v>141</v>
      </c>
      <c r="E27" s="193">
        <v>102</v>
      </c>
      <c r="F27" s="193">
        <v>242</v>
      </c>
      <c r="G27" s="193">
        <v>140</v>
      </c>
      <c r="H27" s="193">
        <v>102</v>
      </c>
      <c r="I27" s="207" t="s">
        <v>163</v>
      </c>
      <c r="J27" s="207" t="s">
        <v>163</v>
      </c>
      <c r="K27" s="207" t="s">
        <v>163</v>
      </c>
      <c r="L27" s="207" t="s">
        <v>163</v>
      </c>
      <c r="M27" s="207" t="s">
        <v>163</v>
      </c>
      <c r="N27" s="208" t="s">
        <v>163</v>
      </c>
      <c r="O27" s="207" t="s">
        <v>163</v>
      </c>
      <c r="P27" s="207" t="s">
        <v>163</v>
      </c>
      <c r="Q27" s="207" t="s">
        <v>163</v>
      </c>
      <c r="R27" s="193">
        <v>1</v>
      </c>
      <c r="S27" s="193">
        <v>1</v>
      </c>
      <c r="T27" s="207" t="s">
        <v>163</v>
      </c>
      <c r="U27" s="207" t="s">
        <v>163</v>
      </c>
      <c r="V27" s="207" t="s">
        <v>163</v>
      </c>
      <c r="W27" s="207" t="s">
        <v>163</v>
      </c>
      <c r="X27" s="207" t="s">
        <v>163</v>
      </c>
      <c r="Y27" s="207" t="s">
        <v>163</v>
      </c>
      <c r="Z27" s="348" t="s">
        <v>163</v>
      </c>
      <c r="AA27" s="192">
        <v>28</v>
      </c>
      <c r="AB27" s="207" t="s">
        <v>163</v>
      </c>
      <c r="AC27" s="207" t="s">
        <v>163</v>
      </c>
      <c r="AD27" s="207" t="s">
        <v>163</v>
      </c>
      <c r="AE27" s="207" t="s">
        <v>163</v>
      </c>
      <c r="AF27" s="207" t="s">
        <v>163</v>
      </c>
      <c r="AG27" s="207" t="s">
        <v>163</v>
      </c>
      <c r="AH27" s="207" t="s">
        <v>163</v>
      </c>
      <c r="AI27" s="367">
        <v>99.5884773662551</v>
      </c>
      <c r="AJ27" s="367">
        <v>99.2907801418439</v>
      </c>
      <c r="AK27" s="367">
        <v>100</v>
      </c>
      <c r="AL27" s="367">
        <v>0.41152263374485</v>
      </c>
      <c r="AM27" s="367">
        <v>0.70921985815602</v>
      </c>
      <c r="AN27" s="369" t="s">
        <v>163</v>
      </c>
    </row>
    <row r="28" spans="1:40" ht="15" customHeight="1">
      <c r="A28" s="371"/>
      <c r="B28" s="372" t="s">
        <v>6</v>
      </c>
      <c r="C28" s="192">
        <v>75</v>
      </c>
      <c r="D28" s="193">
        <v>37</v>
      </c>
      <c r="E28" s="193">
        <v>38</v>
      </c>
      <c r="F28" s="193">
        <v>72</v>
      </c>
      <c r="G28" s="193">
        <v>35</v>
      </c>
      <c r="H28" s="193">
        <v>37</v>
      </c>
      <c r="I28" s="207" t="s">
        <v>163</v>
      </c>
      <c r="J28" s="207" t="s">
        <v>163</v>
      </c>
      <c r="K28" s="207" t="s">
        <v>163</v>
      </c>
      <c r="L28" s="207" t="s">
        <v>163</v>
      </c>
      <c r="M28" s="207" t="s">
        <v>163</v>
      </c>
      <c r="N28" s="208" t="s">
        <v>163</v>
      </c>
      <c r="O28" s="207" t="s">
        <v>163</v>
      </c>
      <c r="P28" s="207" t="s">
        <v>163</v>
      </c>
      <c r="Q28" s="207" t="s">
        <v>163</v>
      </c>
      <c r="R28" s="193">
        <v>2</v>
      </c>
      <c r="S28" s="193">
        <v>1</v>
      </c>
      <c r="T28" s="193">
        <v>1</v>
      </c>
      <c r="U28" s="193">
        <v>1</v>
      </c>
      <c r="V28" s="193">
        <v>1</v>
      </c>
      <c r="W28" s="207" t="s">
        <v>163</v>
      </c>
      <c r="X28" s="207" t="s">
        <v>163</v>
      </c>
      <c r="Y28" s="207" t="s">
        <v>163</v>
      </c>
      <c r="Z28" s="348" t="s">
        <v>163</v>
      </c>
      <c r="AA28" s="192">
        <v>6</v>
      </c>
      <c r="AB28" s="207" t="s">
        <v>163</v>
      </c>
      <c r="AC28" s="207" t="s">
        <v>163</v>
      </c>
      <c r="AD28" s="207" t="s">
        <v>163</v>
      </c>
      <c r="AE28" s="207" t="s">
        <v>163</v>
      </c>
      <c r="AF28" s="207" t="s">
        <v>163</v>
      </c>
      <c r="AG28" s="207" t="s">
        <v>163</v>
      </c>
      <c r="AH28" s="207" t="s">
        <v>163</v>
      </c>
      <c r="AI28" s="367">
        <v>96</v>
      </c>
      <c r="AJ28" s="367">
        <v>94.5945945945946</v>
      </c>
      <c r="AK28" s="367">
        <v>97.3684210526316</v>
      </c>
      <c r="AL28" s="367">
        <v>2.66666666666666</v>
      </c>
      <c r="AM28" s="367">
        <v>2.7027027027027</v>
      </c>
      <c r="AN28" s="368">
        <v>2.63157894736842</v>
      </c>
    </row>
    <row r="29" spans="1:40" ht="15" customHeight="1">
      <c r="A29" s="371" t="s">
        <v>38</v>
      </c>
      <c r="B29" s="372" t="s">
        <v>7</v>
      </c>
      <c r="C29" s="192">
        <v>148</v>
      </c>
      <c r="D29" s="193">
        <v>73</v>
      </c>
      <c r="E29" s="193">
        <v>75</v>
      </c>
      <c r="F29" s="193">
        <v>141</v>
      </c>
      <c r="G29" s="193">
        <v>69</v>
      </c>
      <c r="H29" s="193">
        <v>72</v>
      </c>
      <c r="I29" s="193">
        <v>3</v>
      </c>
      <c r="J29" s="193">
        <v>1</v>
      </c>
      <c r="K29" s="193">
        <v>2</v>
      </c>
      <c r="L29" s="207" t="s">
        <v>163</v>
      </c>
      <c r="M29" s="207" t="s">
        <v>163</v>
      </c>
      <c r="N29" s="208" t="s">
        <v>163</v>
      </c>
      <c r="O29" s="207" t="s">
        <v>163</v>
      </c>
      <c r="P29" s="207" t="s">
        <v>163</v>
      </c>
      <c r="Q29" s="207" t="s">
        <v>163</v>
      </c>
      <c r="R29" s="193">
        <v>1</v>
      </c>
      <c r="S29" s="193">
        <v>1</v>
      </c>
      <c r="T29" s="207" t="s">
        <v>163</v>
      </c>
      <c r="U29" s="193">
        <v>3</v>
      </c>
      <c r="V29" s="193">
        <v>2</v>
      </c>
      <c r="W29" s="193">
        <v>1</v>
      </c>
      <c r="X29" s="207" t="s">
        <v>163</v>
      </c>
      <c r="Y29" s="207" t="s">
        <v>163</v>
      </c>
      <c r="Z29" s="348" t="s">
        <v>163</v>
      </c>
      <c r="AA29" s="192">
        <v>12</v>
      </c>
      <c r="AB29" s="207" t="s">
        <v>163</v>
      </c>
      <c r="AC29" s="207" t="s">
        <v>163</v>
      </c>
      <c r="AD29" s="207" t="s">
        <v>163</v>
      </c>
      <c r="AE29" s="207" t="s">
        <v>163</v>
      </c>
      <c r="AF29" s="207" t="s">
        <v>163</v>
      </c>
      <c r="AG29" s="207" t="s">
        <v>163</v>
      </c>
      <c r="AH29" s="207" t="s">
        <v>163</v>
      </c>
      <c r="AI29" s="367">
        <v>95.2702702702702</v>
      </c>
      <c r="AJ29" s="367">
        <v>94.5205479452054</v>
      </c>
      <c r="AK29" s="367">
        <v>96</v>
      </c>
      <c r="AL29" s="367">
        <v>0.67567567567567</v>
      </c>
      <c r="AM29" s="367">
        <v>1.36986301369863</v>
      </c>
      <c r="AN29" s="369" t="s">
        <v>163</v>
      </c>
    </row>
    <row r="30" spans="1:40" ht="15" customHeight="1">
      <c r="A30" s="371"/>
      <c r="B30" s="372" t="s">
        <v>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347"/>
      <c r="AA30" s="192"/>
      <c r="AB30" s="193"/>
      <c r="AC30" s="193"/>
      <c r="AD30" s="257"/>
      <c r="AE30" s="193"/>
      <c r="AF30" s="193"/>
      <c r="AG30" s="193"/>
      <c r="AH30" s="193"/>
      <c r="AI30" s="367"/>
      <c r="AJ30" s="367"/>
      <c r="AK30" s="367"/>
      <c r="AL30" s="367"/>
      <c r="AM30" s="367"/>
      <c r="AN30" s="368"/>
    </row>
    <row r="31" spans="1:40" ht="15" customHeight="1">
      <c r="A31" s="371"/>
      <c r="B31" s="372" t="s">
        <v>9</v>
      </c>
      <c r="C31" s="192">
        <v>286</v>
      </c>
      <c r="D31" s="193">
        <v>144</v>
      </c>
      <c r="E31" s="193">
        <v>142</v>
      </c>
      <c r="F31" s="193">
        <v>281</v>
      </c>
      <c r="G31" s="193">
        <v>142</v>
      </c>
      <c r="H31" s="193">
        <v>139</v>
      </c>
      <c r="I31" s="193">
        <v>1</v>
      </c>
      <c r="J31" s="207" t="s">
        <v>163</v>
      </c>
      <c r="K31" s="193">
        <v>1</v>
      </c>
      <c r="L31" s="207" t="s">
        <v>163</v>
      </c>
      <c r="M31" s="207" t="s">
        <v>163</v>
      </c>
      <c r="N31" s="208" t="s">
        <v>163</v>
      </c>
      <c r="O31" s="207" t="s">
        <v>163</v>
      </c>
      <c r="P31" s="207" t="s">
        <v>163</v>
      </c>
      <c r="Q31" s="207" t="s">
        <v>163</v>
      </c>
      <c r="R31" s="193">
        <v>4</v>
      </c>
      <c r="S31" s="193">
        <v>2</v>
      </c>
      <c r="T31" s="193">
        <v>2</v>
      </c>
      <c r="U31" s="207" t="s">
        <v>163</v>
      </c>
      <c r="V31" s="207" t="s">
        <v>163</v>
      </c>
      <c r="W31" s="207" t="s">
        <v>163</v>
      </c>
      <c r="X31" s="207" t="s">
        <v>163</v>
      </c>
      <c r="Y31" s="207" t="s">
        <v>163</v>
      </c>
      <c r="Z31" s="348" t="s">
        <v>163</v>
      </c>
      <c r="AA31" s="192">
        <v>22</v>
      </c>
      <c r="AB31" s="207" t="s">
        <v>163</v>
      </c>
      <c r="AC31" s="207" t="s">
        <v>163</v>
      </c>
      <c r="AD31" s="207" t="s">
        <v>163</v>
      </c>
      <c r="AE31" s="207" t="s">
        <v>163</v>
      </c>
      <c r="AF31" s="207" t="s">
        <v>163</v>
      </c>
      <c r="AG31" s="207" t="s">
        <v>163</v>
      </c>
      <c r="AH31" s="207" t="s">
        <v>163</v>
      </c>
      <c r="AI31" s="367">
        <v>98.2517482517482</v>
      </c>
      <c r="AJ31" s="367">
        <v>98.6111111111111</v>
      </c>
      <c r="AK31" s="367">
        <v>97.8873239436619</v>
      </c>
      <c r="AL31" s="367">
        <v>1.39860139860139</v>
      </c>
      <c r="AM31" s="367">
        <v>1.38888888888888</v>
      </c>
      <c r="AN31" s="368">
        <v>1.40845070422535</v>
      </c>
    </row>
    <row r="32" spans="1:40" ht="15" customHeight="1">
      <c r="A32" s="371" t="s">
        <v>39</v>
      </c>
      <c r="B32" s="372" t="s">
        <v>10</v>
      </c>
      <c r="C32" s="192">
        <v>17</v>
      </c>
      <c r="D32" s="193">
        <v>7</v>
      </c>
      <c r="E32" s="193">
        <v>10</v>
      </c>
      <c r="F32" s="193">
        <v>17</v>
      </c>
      <c r="G32" s="193">
        <v>7</v>
      </c>
      <c r="H32" s="193">
        <v>10</v>
      </c>
      <c r="I32" s="207" t="s">
        <v>163</v>
      </c>
      <c r="J32" s="207" t="s">
        <v>163</v>
      </c>
      <c r="K32" s="207" t="s">
        <v>163</v>
      </c>
      <c r="L32" s="207" t="s">
        <v>163</v>
      </c>
      <c r="M32" s="207" t="s">
        <v>163</v>
      </c>
      <c r="N32" s="208" t="s">
        <v>163</v>
      </c>
      <c r="O32" s="207" t="s">
        <v>163</v>
      </c>
      <c r="P32" s="207" t="s">
        <v>163</v>
      </c>
      <c r="Q32" s="207" t="s">
        <v>163</v>
      </c>
      <c r="R32" s="207" t="s">
        <v>163</v>
      </c>
      <c r="S32" s="207" t="s">
        <v>163</v>
      </c>
      <c r="T32" s="207" t="s">
        <v>163</v>
      </c>
      <c r="U32" s="207" t="s">
        <v>163</v>
      </c>
      <c r="V32" s="207" t="s">
        <v>163</v>
      </c>
      <c r="W32" s="207" t="s">
        <v>163</v>
      </c>
      <c r="X32" s="207" t="s">
        <v>163</v>
      </c>
      <c r="Y32" s="207" t="s">
        <v>163</v>
      </c>
      <c r="Z32" s="348" t="s">
        <v>163</v>
      </c>
      <c r="AA32" s="192">
        <v>3</v>
      </c>
      <c r="AB32" s="207" t="s">
        <v>163</v>
      </c>
      <c r="AC32" s="207" t="s">
        <v>163</v>
      </c>
      <c r="AD32" s="207" t="s">
        <v>163</v>
      </c>
      <c r="AE32" s="207" t="s">
        <v>163</v>
      </c>
      <c r="AF32" s="207" t="s">
        <v>163</v>
      </c>
      <c r="AG32" s="207" t="s">
        <v>163</v>
      </c>
      <c r="AH32" s="207" t="s">
        <v>163</v>
      </c>
      <c r="AI32" s="367">
        <v>100</v>
      </c>
      <c r="AJ32" s="367">
        <v>100</v>
      </c>
      <c r="AK32" s="367">
        <v>100</v>
      </c>
      <c r="AL32" s="370" t="s">
        <v>163</v>
      </c>
      <c r="AM32" s="370" t="s">
        <v>163</v>
      </c>
      <c r="AN32" s="369" t="s">
        <v>163</v>
      </c>
    </row>
    <row r="33" spans="1:40" ht="15" customHeight="1">
      <c r="A33" s="371"/>
      <c r="B33" s="372" t="s">
        <v>11</v>
      </c>
      <c r="C33" s="192">
        <v>24</v>
      </c>
      <c r="D33" s="193">
        <v>14</v>
      </c>
      <c r="E33" s="193">
        <v>10</v>
      </c>
      <c r="F33" s="193">
        <v>24</v>
      </c>
      <c r="G33" s="193">
        <v>14</v>
      </c>
      <c r="H33" s="193">
        <v>10</v>
      </c>
      <c r="I33" s="207" t="s">
        <v>163</v>
      </c>
      <c r="J33" s="207" t="s">
        <v>163</v>
      </c>
      <c r="K33" s="207" t="s">
        <v>163</v>
      </c>
      <c r="L33" s="207" t="s">
        <v>163</v>
      </c>
      <c r="M33" s="207" t="s">
        <v>163</v>
      </c>
      <c r="N33" s="208" t="s">
        <v>163</v>
      </c>
      <c r="O33" s="207" t="s">
        <v>163</v>
      </c>
      <c r="P33" s="207" t="s">
        <v>163</v>
      </c>
      <c r="Q33" s="207" t="s">
        <v>163</v>
      </c>
      <c r="R33" s="207" t="s">
        <v>163</v>
      </c>
      <c r="S33" s="207" t="s">
        <v>163</v>
      </c>
      <c r="T33" s="207" t="s">
        <v>163</v>
      </c>
      <c r="U33" s="207" t="s">
        <v>163</v>
      </c>
      <c r="V33" s="207" t="s">
        <v>163</v>
      </c>
      <c r="W33" s="207" t="s">
        <v>163</v>
      </c>
      <c r="X33" s="207" t="s">
        <v>163</v>
      </c>
      <c r="Y33" s="207" t="s">
        <v>163</v>
      </c>
      <c r="Z33" s="348" t="s">
        <v>163</v>
      </c>
      <c r="AA33" s="192">
        <v>5</v>
      </c>
      <c r="AB33" s="207" t="s">
        <v>163</v>
      </c>
      <c r="AC33" s="207" t="s">
        <v>163</v>
      </c>
      <c r="AD33" s="207" t="s">
        <v>163</v>
      </c>
      <c r="AE33" s="207" t="s">
        <v>163</v>
      </c>
      <c r="AF33" s="207" t="s">
        <v>163</v>
      </c>
      <c r="AG33" s="207" t="s">
        <v>163</v>
      </c>
      <c r="AH33" s="207" t="s">
        <v>163</v>
      </c>
      <c r="AI33" s="367">
        <v>100</v>
      </c>
      <c r="AJ33" s="367">
        <v>100</v>
      </c>
      <c r="AK33" s="367">
        <v>100</v>
      </c>
      <c r="AL33" s="370" t="s">
        <v>163</v>
      </c>
      <c r="AM33" s="370" t="s">
        <v>163</v>
      </c>
      <c r="AN33" s="369" t="s">
        <v>163</v>
      </c>
    </row>
    <row r="34" spans="1:40" ht="15" customHeight="1">
      <c r="A34" s="371" t="s">
        <v>40</v>
      </c>
      <c r="B34" s="372" t="s">
        <v>12</v>
      </c>
      <c r="C34" s="192">
        <v>54</v>
      </c>
      <c r="D34" s="193">
        <v>26</v>
      </c>
      <c r="E34" s="193">
        <v>28</v>
      </c>
      <c r="F34" s="193">
        <v>54</v>
      </c>
      <c r="G34" s="193">
        <v>26</v>
      </c>
      <c r="H34" s="193">
        <v>28</v>
      </c>
      <c r="I34" s="207" t="s">
        <v>163</v>
      </c>
      <c r="J34" s="207" t="s">
        <v>163</v>
      </c>
      <c r="K34" s="207" t="s">
        <v>163</v>
      </c>
      <c r="L34" s="207" t="s">
        <v>163</v>
      </c>
      <c r="M34" s="207" t="s">
        <v>163</v>
      </c>
      <c r="N34" s="208" t="s">
        <v>163</v>
      </c>
      <c r="O34" s="207" t="s">
        <v>163</v>
      </c>
      <c r="P34" s="207" t="s">
        <v>163</v>
      </c>
      <c r="Q34" s="207" t="s">
        <v>163</v>
      </c>
      <c r="R34" s="207" t="s">
        <v>163</v>
      </c>
      <c r="S34" s="207" t="s">
        <v>163</v>
      </c>
      <c r="T34" s="207" t="s">
        <v>163</v>
      </c>
      <c r="U34" s="207" t="s">
        <v>163</v>
      </c>
      <c r="V34" s="207" t="s">
        <v>163</v>
      </c>
      <c r="W34" s="207" t="s">
        <v>163</v>
      </c>
      <c r="X34" s="207" t="s">
        <v>163</v>
      </c>
      <c r="Y34" s="207" t="s">
        <v>163</v>
      </c>
      <c r="Z34" s="348" t="s">
        <v>163</v>
      </c>
      <c r="AA34" s="192">
        <v>1</v>
      </c>
      <c r="AB34" s="207" t="s">
        <v>163</v>
      </c>
      <c r="AC34" s="207" t="s">
        <v>163</v>
      </c>
      <c r="AD34" s="207" t="s">
        <v>163</v>
      </c>
      <c r="AE34" s="207" t="s">
        <v>163</v>
      </c>
      <c r="AF34" s="207" t="s">
        <v>163</v>
      </c>
      <c r="AG34" s="207" t="s">
        <v>163</v>
      </c>
      <c r="AH34" s="207" t="s">
        <v>163</v>
      </c>
      <c r="AI34" s="367">
        <v>100</v>
      </c>
      <c r="AJ34" s="367">
        <v>100</v>
      </c>
      <c r="AK34" s="367">
        <v>100</v>
      </c>
      <c r="AL34" s="370" t="s">
        <v>163</v>
      </c>
      <c r="AM34" s="370" t="s">
        <v>163</v>
      </c>
      <c r="AN34" s="369" t="s">
        <v>163</v>
      </c>
    </row>
    <row r="35" spans="1:40" ht="15" customHeight="1">
      <c r="A35" s="371"/>
      <c r="B35" s="372" t="s">
        <v>13</v>
      </c>
      <c r="C35" s="192">
        <v>42</v>
      </c>
      <c r="D35" s="193">
        <v>21</v>
      </c>
      <c r="E35" s="193">
        <v>21</v>
      </c>
      <c r="F35" s="193">
        <v>41</v>
      </c>
      <c r="G35" s="193">
        <v>21</v>
      </c>
      <c r="H35" s="193">
        <v>20</v>
      </c>
      <c r="I35" s="193">
        <v>1</v>
      </c>
      <c r="J35" s="207" t="s">
        <v>163</v>
      </c>
      <c r="K35" s="193">
        <v>1</v>
      </c>
      <c r="L35" s="207" t="s">
        <v>163</v>
      </c>
      <c r="M35" s="207" t="s">
        <v>163</v>
      </c>
      <c r="N35" s="208" t="s">
        <v>163</v>
      </c>
      <c r="O35" s="207" t="s">
        <v>163</v>
      </c>
      <c r="P35" s="207" t="s">
        <v>163</v>
      </c>
      <c r="Q35" s="207" t="s">
        <v>163</v>
      </c>
      <c r="R35" s="207" t="s">
        <v>163</v>
      </c>
      <c r="S35" s="207" t="s">
        <v>163</v>
      </c>
      <c r="T35" s="207" t="s">
        <v>163</v>
      </c>
      <c r="U35" s="207" t="s">
        <v>163</v>
      </c>
      <c r="V35" s="207" t="s">
        <v>163</v>
      </c>
      <c r="W35" s="207" t="s">
        <v>163</v>
      </c>
      <c r="X35" s="207" t="s">
        <v>163</v>
      </c>
      <c r="Y35" s="207" t="s">
        <v>163</v>
      </c>
      <c r="Z35" s="348" t="s">
        <v>163</v>
      </c>
      <c r="AA35" s="192">
        <v>2</v>
      </c>
      <c r="AB35" s="207" t="s">
        <v>163</v>
      </c>
      <c r="AC35" s="207" t="s">
        <v>163</v>
      </c>
      <c r="AD35" s="207" t="s">
        <v>163</v>
      </c>
      <c r="AE35" s="207" t="s">
        <v>163</v>
      </c>
      <c r="AF35" s="207" t="s">
        <v>163</v>
      </c>
      <c r="AG35" s="207" t="s">
        <v>163</v>
      </c>
      <c r="AH35" s="207" t="s">
        <v>163</v>
      </c>
      <c r="AI35" s="367">
        <v>97.6190476190476</v>
      </c>
      <c r="AJ35" s="367">
        <v>100</v>
      </c>
      <c r="AK35" s="367">
        <v>95.2380952380952</v>
      </c>
      <c r="AL35" s="370" t="s">
        <v>163</v>
      </c>
      <c r="AM35" s="370" t="s">
        <v>163</v>
      </c>
      <c r="AN35" s="369" t="s">
        <v>163</v>
      </c>
    </row>
    <row r="36" spans="1:40" ht="15" customHeight="1">
      <c r="A36" s="382" t="s">
        <v>41</v>
      </c>
      <c r="B36" s="372" t="s">
        <v>14</v>
      </c>
      <c r="C36" s="192">
        <v>228</v>
      </c>
      <c r="D36" s="193">
        <v>118</v>
      </c>
      <c r="E36" s="193">
        <v>110</v>
      </c>
      <c r="F36" s="193">
        <v>226</v>
      </c>
      <c r="G36" s="193">
        <v>118</v>
      </c>
      <c r="H36" s="193">
        <v>108</v>
      </c>
      <c r="I36" s="207" t="s">
        <v>163</v>
      </c>
      <c r="J36" s="207" t="s">
        <v>163</v>
      </c>
      <c r="K36" s="207" t="s">
        <v>163</v>
      </c>
      <c r="L36" s="207" t="s">
        <v>163</v>
      </c>
      <c r="M36" s="207" t="s">
        <v>163</v>
      </c>
      <c r="N36" s="208" t="s">
        <v>163</v>
      </c>
      <c r="O36" s="207" t="s">
        <v>163</v>
      </c>
      <c r="P36" s="207" t="s">
        <v>163</v>
      </c>
      <c r="Q36" s="207" t="s">
        <v>163</v>
      </c>
      <c r="R36" s="193">
        <v>1</v>
      </c>
      <c r="S36" s="207" t="s">
        <v>163</v>
      </c>
      <c r="T36" s="193">
        <v>1</v>
      </c>
      <c r="U36" s="193">
        <v>1</v>
      </c>
      <c r="V36" s="207" t="s">
        <v>163</v>
      </c>
      <c r="W36" s="193">
        <v>1</v>
      </c>
      <c r="X36" s="207" t="s">
        <v>163</v>
      </c>
      <c r="Y36" s="207" t="s">
        <v>163</v>
      </c>
      <c r="Z36" s="348" t="s">
        <v>163</v>
      </c>
      <c r="AA36" s="192">
        <v>21</v>
      </c>
      <c r="AB36" s="207" t="s">
        <v>163</v>
      </c>
      <c r="AC36" s="207" t="s">
        <v>163</v>
      </c>
      <c r="AD36" s="207" t="s">
        <v>163</v>
      </c>
      <c r="AE36" s="207" t="s">
        <v>163</v>
      </c>
      <c r="AF36" s="207" t="s">
        <v>163</v>
      </c>
      <c r="AG36" s="207" t="s">
        <v>163</v>
      </c>
      <c r="AH36" s="207" t="s">
        <v>163</v>
      </c>
      <c r="AI36" s="367">
        <v>99.1228070175438</v>
      </c>
      <c r="AJ36" s="367">
        <v>100</v>
      </c>
      <c r="AK36" s="367">
        <v>98.1818181818182</v>
      </c>
      <c r="AL36" s="367">
        <v>0.43859649122807</v>
      </c>
      <c r="AM36" s="370" t="s">
        <v>163</v>
      </c>
      <c r="AN36" s="368">
        <v>0.9090909090909</v>
      </c>
    </row>
    <row r="37" spans="1:40" ht="15" customHeight="1">
      <c r="A37" s="371"/>
      <c r="B37" s="372" t="s">
        <v>15</v>
      </c>
      <c r="C37" s="192">
        <v>180</v>
      </c>
      <c r="D37" s="193">
        <v>102</v>
      </c>
      <c r="E37" s="193">
        <v>78</v>
      </c>
      <c r="F37" s="193">
        <v>178</v>
      </c>
      <c r="G37" s="193">
        <v>101</v>
      </c>
      <c r="H37" s="193">
        <v>77</v>
      </c>
      <c r="I37" s="193">
        <v>1</v>
      </c>
      <c r="J37" s="207" t="s">
        <v>163</v>
      </c>
      <c r="K37" s="193">
        <v>1</v>
      </c>
      <c r="L37" s="207" t="s">
        <v>163</v>
      </c>
      <c r="M37" s="207" t="s">
        <v>163</v>
      </c>
      <c r="N37" s="208" t="s">
        <v>163</v>
      </c>
      <c r="O37" s="207" t="s">
        <v>163</v>
      </c>
      <c r="P37" s="207" t="s">
        <v>163</v>
      </c>
      <c r="Q37" s="207" t="s">
        <v>163</v>
      </c>
      <c r="R37" s="207" t="s">
        <v>163</v>
      </c>
      <c r="S37" s="207" t="s">
        <v>163</v>
      </c>
      <c r="T37" s="207" t="s">
        <v>163</v>
      </c>
      <c r="U37" s="193">
        <v>1</v>
      </c>
      <c r="V37" s="193">
        <v>1</v>
      </c>
      <c r="W37" s="207" t="s">
        <v>163</v>
      </c>
      <c r="X37" s="207" t="s">
        <v>163</v>
      </c>
      <c r="Y37" s="207" t="s">
        <v>163</v>
      </c>
      <c r="Z37" s="348" t="s">
        <v>163</v>
      </c>
      <c r="AA37" s="192">
        <v>20</v>
      </c>
      <c r="AB37" s="207" t="s">
        <v>163</v>
      </c>
      <c r="AC37" s="207" t="s">
        <v>163</v>
      </c>
      <c r="AD37" s="207" t="s">
        <v>163</v>
      </c>
      <c r="AE37" s="207" t="s">
        <v>163</v>
      </c>
      <c r="AF37" s="207" t="s">
        <v>163</v>
      </c>
      <c r="AG37" s="207" t="s">
        <v>163</v>
      </c>
      <c r="AH37" s="207" t="s">
        <v>163</v>
      </c>
      <c r="AI37" s="367">
        <v>98.8888888888889</v>
      </c>
      <c r="AJ37" s="367">
        <v>99.0196078431372</v>
      </c>
      <c r="AK37" s="367">
        <v>98.7179487179487</v>
      </c>
      <c r="AL37" s="370" t="s">
        <v>163</v>
      </c>
      <c r="AM37" s="370" t="s">
        <v>163</v>
      </c>
      <c r="AN37" s="369" t="s">
        <v>163</v>
      </c>
    </row>
    <row r="38" spans="1:40" ht="15" customHeight="1">
      <c r="A38" s="371"/>
      <c r="B38" s="372" t="s">
        <v>16</v>
      </c>
      <c r="C38" s="192">
        <v>381</v>
      </c>
      <c r="D38" s="193">
        <v>208</v>
      </c>
      <c r="E38" s="193">
        <v>173</v>
      </c>
      <c r="F38" s="193">
        <v>375</v>
      </c>
      <c r="G38" s="193">
        <v>202</v>
      </c>
      <c r="H38" s="193">
        <v>173</v>
      </c>
      <c r="I38" s="193">
        <v>3</v>
      </c>
      <c r="J38" s="193">
        <v>3</v>
      </c>
      <c r="K38" s="207" t="s">
        <v>163</v>
      </c>
      <c r="L38" s="207" t="s">
        <v>163</v>
      </c>
      <c r="M38" s="207" t="s">
        <v>163</v>
      </c>
      <c r="N38" s="208" t="s">
        <v>163</v>
      </c>
      <c r="O38" s="207" t="s">
        <v>163</v>
      </c>
      <c r="P38" s="207" t="s">
        <v>163</v>
      </c>
      <c r="Q38" s="207" t="s">
        <v>163</v>
      </c>
      <c r="R38" s="207" t="s">
        <v>163</v>
      </c>
      <c r="S38" s="207" t="s">
        <v>163</v>
      </c>
      <c r="T38" s="207" t="s">
        <v>163</v>
      </c>
      <c r="U38" s="193">
        <v>3</v>
      </c>
      <c r="V38" s="193">
        <v>3</v>
      </c>
      <c r="W38" s="207" t="s">
        <v>163</v>
      </c>
      <c r="X38" s="207" t="s">
        <v>163</v>
      </c>
      <c r="Y38" s="207" t="s">
        <v>163</v>
      </c>
      <c r="Z38" s="348" t="s">
        <v>163</v>
      </c>
      <c r="AA38" s="192">
        <v>55</v>
      </c>
      <c r="AB38" s="207" t="s">
        <v>163</v>
      </c>
      <c r="AC38" s="207" t="s">
        <v>163</v>
      </c>
      <c r="AD38" s="207" t="s">
        <v>163</v>
      </c>
      <c r="AE38" s="207" t="s">
        <v>163</v>
      </c>
      <c r="AF38" s="207" t="s">
        <v>163</v>
      </c>
      <c r="AG38" s="207" t="s">
        <v>163</v>
      </c>
      <c r="AH38" s="207" t="s">
        <v>163</v>
      </c>
      <c r="AI38" s="367">
        <v>98.4251968503937</v>
      </c>
      <c r="AJ38" s="367">
        <v>97.1153846153846</v>
      </c>
      <c r="AK38" s="367">
        <v>100</v>
      </c>
      <c r="AL38" s="370" t="s">
        <v>163</v>
      </c>
      <c r="AM38" s="370" t="s">
        <v>163</v>
      </c>
      <c r="AN38" s="369" t="s">
        <v>163</v>
      </c>
    </row>
    <row r="39" spans="1:40" ht="15" customHeight="1">
      <c r="A39" s="371"/>
      <c r="B39" s="372" t="s">
        <v>17</v>
      </c>
      <c r="C39" s="192">
        <v>356</v>
      </c>
      <c r="D39" s="193">
        <v>289</v>
      </c>
      <c r="E39" s="193">
        <v>67</v>
      </c>
      <c r="F39" s="193">
        <v>354</v>
      </c>
      <c r="G39" s="193">
        <v>288</v>
      </c>
      <c r="H39" s="193">
        <v>66</v>
      </c>
      <c r="I39" s="207" t="s">
        <v>163</v>
      </c>
      <c r="J39" s="207" t="s">
        <v>163</v>
      </c>
      <c r="K39" s="207" t="s">
        <v>163</v>
      </c>
      <c r="L39" s="207" t="s">
        <v>163</v>
      </c>
      <c r="M39" s="207" t="s">
        <v>163</v>
      </c>
      <c r="N39" s="208" t="s">
        <v>163</v>
      </c>
      <c r="O39" s="207" t="s">
        <v>163</v>
      </c>
      <c r="P39" s="207" t="s">
        <v>163</v>
      </c>
      <c r="Q39" s="207" t="s">
        <v>163</v>
      </c>
      <c r="R39" s="193">
        <v>1</v>
      </c>
      <c r="S39" s="193">
        <v>1</v>
      </c>
      <c r="T39" s="207" t="s">
        <v>163</v>
      </c>
      <c r="U39" s="193">
        <v>1</v>
      </c>
      <c r="V39" s="207" t="s">
        <v>163</v>
      </c>
      <c r="W39" s="193">
        <v>1</v>
      </c>
      <c r="X39" s="207" t="s">
        <v>163</v>
      </c>
      <c r="Y39" s="207" t="s">
        <v>163</v>
      </c>
      <c r="Z39" s="348" t="s">
        <v>163</v>
      </c>
      <c r="AA39" s="192">
        <v>16</v>
      </c>
      <c r="AB39" s="207" t="s">
        <v>163</v>
      </c>
      <c r="AC39" s="207" t="s">
        <v>163</v>
      </c>
      <c r="AD39" s="207" t="s">
        <v>163</v>
      </c>
      <c r="AE39" s="207" t="s">
        <v>163</v>
      </c>
      <c r="AF39" s="207" t="s">
        <v>163</v>
      </c>
      <c r="AG39" s="207" t="s">
        <v>163</v>
      </c>
      <c r="AH39" s="207" t="s">
        <v>163</v>
      </c>
      <c r="AI39" s="367">
        <v>99.438202247191</v>
      </c>
      <c r="AJ39" s="367">
        <v>99.6539792387543</v>
      </c>
      <c r="AK39" s="367">
        <v>98.5074626865671</v>
      </c>
      <c r="AL39" s="367">
        <v>0.28089887640449</v>
      </c>
      <c r="AM39" s="367">
        <v>0.34602076124567</v>
      </c>
      <c r="AN39" s="369" t="s">
        <v>163</v>
      </c>
    </row>
    <row r="40" spans="1:40" ht="15" customHeight="1">
      <c r="A40" s="371" t="s">
        <v>42</v>
      </c>
      <c r="B40" s="372" t="s">
        <v>18</v>
      </c>
      <c r="C40" s="192">
        <v>90</v>
      </c>
      <c r="D40" s="193">
        <v>48</v>
      </c>
      <c r="E40" s="193">
        <v>42</v>
      </c>
      <c r="F40" s="193">
        <v>90</v>
      </c>
      <c r="G40" s="193">
        <v>48</v>
      </c>
      <c r="H40" s="193">
        <v>42</v>
      </c>
      <c r="I40" s="207" t="s">
        <v>163</v>
      </c>
      <c r="J40" s="207" t="s">
        <v>163</v>
      </c>
      <c r="K40" s="207" t="s">
        <v>163</v>
      </c>
      <c r="L40" s="207" t="s">
        <v>163</v>
      </c>
      <c r="M40" s="207" t="s">
        <v>163</v>
      </c>
      <c r="N40" s="208" t="s">
        <v>163</v>
      </c>
      <c r="O40" s="207" t="s">
        <v>163</v>
      </c>
      <c r="P40" s="207" t="s">
        <v>163</v>
      </c>
      <c r="Q40" s="207" t="s">
        <v>163</v>
      </c>
      <c r="R40" s="207" t="s">
        <v>163</v>
      </c>
      <c r="S40" s="207" t="s">
        <v>163</v>
      </c>
      <c r="T40" s="207" t="s">
        <v>163</v>
      </c>
      <c r="U40" s="207" t="s">
        <v>163</v>
      </c>
      <c r="V40" s="207" t="s">
        <v>163</v>
      </c>
      <c r="W40" s="207" t="s">
        <v>163</v>
      </c>
      <c r="X40" s="207" t="s">
        <v>163</v>
      </c>
      <c r="Y40" s="207" t="s">
        <v>163</v>
      </c>
      <c r="Z40" s="348" t="s">
        <v>163</v>
      </c>
      <c r="AA40" s="192">
        <v>5</v>
      </c>
      <c r="AB40" s="207" t="s">
        <v>163</v>
      </c>
      <c r="AC40" s="207" t="s">
        <v>163</v>
      </c>
      <c r="AD40" s="207" t="s">
        <v>163</v>
      </c>
      <c r="AE40" s="207" t="s">
        <v>163</v>
      </c>
      <c r="AF40" s="207" t="s">
        <v>163</v>
      </c>
      <c r="AG40" s="207" t="s">
        <v>163</v>
      </c>
      <c r="AH40" s="207" t="s">
        <v>163</v>
      </c>
      <c r="AI40" s="367">
        <v>100</v>
      </c>
      <c r="AJ40" s="367">
        <v>100</v>
      </c>
      <c r="AK40" s="367">
        <v>100</v>
      </c>
      <c r="AL40" s="370" t="s">
        <v>163</v>
      </c>
      <c r="AM40" s="370" t="s">
        <v>163</v>
      </c>
      <c r="AN40" s="369" t="s">
        <v>163</v>
      </c>
    </row>
    <row r="41" spans="1:40" ht="15" customHeight="1">
      <c r="A41" s="371"/>
      <c r="B41" s="372" t="s">
        <v>19</v>
      </c>
      <c r="C41" s="192">
        <v>192</v>
      </c>
      <c r="D41" s="193">
        <v>94</v>
      </c>
      <c r="E41" s="193">
        <v>98</v>
      </c>
      <c r="F41" s="193">
        <v>191</v>
      </c>
      <c r="G41" s="193">
        <v>94</v>
      </c>
      <c r="H41" s="193">
        <v>97</v>
      </c>
      <c r="I41" s="207" t="s">
        <v>163</v>
      </c>
      <c r="J41" s="207" t="s">
        <v>163</v>
      </c>
      <c r="K41" s="207" t="s">
        <v>163</v>
      </c>
      <c r="L41" s="207" t="s">
        <v>163</v>
      </c>
      <c r="M41" s="207" t="s">
        <v>163</v>
      </c>
      <c r="N41" s="208" t="s">
        <v>163</v>
      </c>
      <c r="O41" s="207" t="s">
        <v>163</v>
      </c>
      <c r="P41" s="207" t="s">
        <v>163</v>
      </c>
      <c r="Q41" s="207" t="s">
        <v>163</v>
      </c>
      <c r="R41" s="193">
        <v>1</v>
      </c>
      <c r="S41" s="207" t="s">
        <v>163</v>
      </c>
      <c r="T41" s="193">
        <v>1</v>
      </c>
      <c r="U41" s="207" t="s">
        <v>163</v>
      </c>
      <c r="V41" s="207" t="s">
        <v>163</v>
      </c>
      <c r="W41" s="207" t="s">
        <v>163</v>
      </c>
      <c r="X41" s="207" t="s">
        <v>163</v>
      </c>
      <c r="Y41" s="207" t="s">
        <v>163</v>
      </c>
      <c r="Z41" s="348" t="s">
        <v>163</v>
      </c>
      <c r="AA41" s="192">
        <v>2</v>
      </c>
      <c r="AB41" s="207" t="s">
        <v>163</v>
      </c>
      <c r="AC41" s="207" t="s">
        <v>163</v>
      </c>
      <c r="AD41" s="207" t="s">
        <v>163</v>
      </c>
      <c r="AE41" s="207" t="s">
        <v>163</v>
      </c>
      <c r="AF41" s="207" t="s">
        <v>163</v>
      </c>
      <c r="AG41" s="207" t="s">
        <v>163</v>
      </c>
      <c r="AH41" s="207" t="s">
        <v>163</v>
      </c>
      <c r="AI41" s="367">
        <v>99.4791666666666</v>
      </c>
      <c r="AJ41" s="367">
        <v>100</v>
      </c>
      <c r="AK41" s="367">
        <v>98.9795918367347</v>
      </c>
      <c r="AL41" s="367">
        <v>0.52083333333333</v>
      </c>
      <c r="AM41" s="370" t="s">
        <v>163</v>
      </c>
      <c r="AN41" s="368">
        <v>1.0204081632653</v>
      </c>
    </row>
    <row r="42" spans="1:40" ht="15" customHeight="1">
      <c r="A42" s="371"/>
      <c r="B42" s="372" t="s">
        <v>20</v>
      </c>
      <c r="C42" s="192">
        <v>80</v>
      </c>
      <c r="D42" s="193">
        <v>50</v>
      </c>
      <c r="E42" s="193">
        <v>30</v>
      </c>
      <c r="F42" s="193">
        <v>80</v>
      </c>
      <c r="G42" s="193">
        <v>50</v>
      </c>
      <c r="H42" s="193">
        <v>30</v>
      </c>
      <c r="I42" s="207" t="s">
        <v>163</v>
      </c>
      <c r="J42" s="207" t="s">
        <v>163</v>
      </c>
      <c r="K42" s="207" t="s">
        <v>163</v>
      </c>
      <c r="L42" s="207" t="s">
        <v>163</v>
      </c>
      <c r="M42" s="207" t="s">
        <v>163</v>
      </c>
      <c r="N42" s="208" t="s">
        <v>163</v>
      </c>
      <c r="O42" s="207" t="s">
        <v>163</v>
      </c>
      <c r="P42" s="207" t="s">
        <v>163</v>
      </c>
      <c r="Q42" s="207" t="s">
        <v>163</v>
      </c>
      <c r="R42" s="207" t="s">
        <v>163</v>
      </c>
      <c r="S42" s="207" t="s">
        <v>163</v>
      </c>
      <c r="T42" s="207" t="s">
        <v>163</v>
      </c>
      <c r="U42" s="207" t="s">
        <v>163</v>
      </c>
      <c r="V42" s="207" t="s">
        <v>163</v>
      </c>
      <c r="W42" s="207" t="s">
        <v>163</v>
      </c>
      <c r="X42" s="207" t="s">
        <v>163</v>
      </c>
      <c r="Y42" s="207" t="s">
        <v>163</v>
      </c>
      <c r="Z42" s="348" t="s">
        <v>163</v>
      </c>
      <c r="AA42" s="192">
        <v>4</v>
      </c>
      <c r="AB42" s="207" t="s">
        <v>163</v>
      </c>
      <c r="AC42" s="207" t="s">
        <v>163</v>
      </c>
      <c r="AD42" s="207" t="s">
        <v>163</v>
      </c>
      <c r="AE42" s="207" t="s">
        <v>163</v>
      </c>
      <c r="AF42" s="207" t="s">
        <v>163</v>
      </c>
      <c r="AG42" s="207" t="s">
        <v>163</v>
      </c>
      <c r="AH42" s="207" t="s">
        <v>163</v>
      </c>
      <c r="AI42" s="367">
        <v>100</v>
      </c>
      <c r="AJ42" s="367">
        <v>100</v>
      </c>
      <c r="AK42" s="367">
        <v>100</v>
      </c>
      <c r="AL42" s="370" t="s">
        <v>163</v>
      </c>
      <c r="AM42" s="370" t="s">
        <v>163</v>
      </c>
      <c r="AN42" s="369" t="s">
        <v>163</v>
      </c>
    </row>
    <row r="43" spans="1:40" ht="15" customHeight="1">
      <c r="A43" s="371"/>
      <c r="B43" s="372" t="s">
        <v>21</v>
      </c>
      <c r="C43" s="192">
        <v>8</v>
      </c>
      <c r="D43" s="193">
        <v>5</v>
      </c>
      <c r="E43" s="193">
        <v>3</v>
      </c>
      <c r="F43" s="193">
        <v>8</v>
      </c>
      <c r="G43" s="193">
        <v>5</v>
      </c>
      <c r="H43" s="193">
        <v>3</v>
      </c>
      <c r="I43" s="207" t="s">
        <v>163</v>
      </c>
      <c r="J43" s="207" t="s">
        <v>163</v>
      </c>
      <c r="K43" s="207" t="s">
        <v>163</v>
      </c>
      <c r="L43" s="207" t="s">
        <v>163</v>
      </c>
      <c r="M43" s="207" t="s">
        <v>163</v>
      </c>
      <c r="N43" s="208" t="s">
        <v>163</v>
      </c>
      <c r="O43" s="207" t="s">
        <v>163</v>
      </c>
      <c r="P43" s="207" t="s">
        <v>163</v>
      </c>
      <c r="Q43" s="207" t="s">
        <v>163</v>
      </c>
      <c r="R43" s="207" t="s">
        <v>163</v>
      </c>
      <c r="S43" s="207" t="s">
        <v>163</v>
      </c>
      <c r="T43" s="207" t="s">
        <v>163</v>
      </c>
      <c r="U43" s="207" t="s">
        <v>163</v>
      </c>
      <c r="V43" s="207" t="s">
        <v>163</v>
      </c>
      <c r="W43" s="207" t="s">
        <v>163</v>
      </c>
      <c r="X43" s="207" t="s">
        <v>163</v>
      </c>
      <c r="Y43" s="207" t="s">
        <v>163</v>
      </c>
      <c r="Z43" s="348" t="s">
        <v>163</v>
      </c>
      <c r="AA43" s="192">
        <v>1</v>
      </c>
      <c r="AB43" s="207" t="s">
        <v>163</v>
      </c>
      <c r="AC43" s="207" t="s">
        <v>163</v>
      </c>
      <c r="AD43" s="207" t="s">
        <v>163</v>
      </c>
      <c r="AE43" s="207" t="s">
        <v>163</v>
      </c>
      <c r="AF43" s="207" t="s">
        <v>163</v>
      </c>
      <c r="AG43" s="207" t="s">
        <v>163</v>
      </c>
      <c r="AH43" s="207" t="s">
        <v>163</v>
      </c>
      <c r="AI43" s="367">
        <v>100</v>
      </c>
      <c r="AJ43" s="367">
        <v>100</v>
      </c>
      <c r="AK43" s="367">
        <v>100</v>
      </c>
      <c r="AL43" s="370" t="s">
        <v>163</v>
      </c>
      <c r="AM43" s="370" t="s">
        <v>163</v>
      </c>
      <c r="AN43" s="369" t="s">
        <v>163</v>
      </c>
    </row>
    <row r="44" spans="1:40" ht="15" customHeight="1">
      <c r="A44" s="371"/>
      <c r="B44" s="372" t="s">
        <v>22</v>
      </c>
      <c r="C44" s="192">
        <v>17</v>
      </c>
      <c r="D44" s="193">
        <v>7</v>
      </c>
      <c r="E44" s="193">
        <v>10</v>
      </c>
      <c r="F44" s="193">
        <v>17</v>
      </c>
      <c r="G44" s="193">
        <v>7</v>
      </c>
      <c r="H44" s="193">
        <v>10</v>
      </c>
      <c r="I44" s="207" t="s">
        <v>163</v>
      </c>
      <c r="J44" s="207" t="s">
        <v>163</v>
      </c>
      <c r="K44" s="207" t="s">
        <v>163</v>
      </c>
      <c r="L44" s="207" t="s">
        <v>163</v>
      </c>
      <c r="M44" s="207" t="s">
        <v>163</v>
      </c>
      <c r="N44" s="208" t="s">
        <v>163</v>
      </c>
      <c r="O44" s="207" t="s">
        <v>163</v>
      </c>
      <c r="P44" s="207" t="s">
        <v>163</v>
      </c>
      <c r="Q44" s="207" t="s">
        <v>163</v>
      </c>
      <c r="R44" s="207" t="s">
        <v>163</v>
      </c>
      <c r="S44" s="207" t="s">
        <v>163</v>
      </c>
      <c r="T44" s="207" t="s">
        <v>163</v>
      </c>
      <c r="U44" s="207" t="s">
        <v>163</v>
      </c>
      <c r="V44" s="207" t="s">
        <v>163</v>
      </c>
      <c r="W44" s="207" t="s">
        <v>163</v>
      </c>
      <c r="X44" s="207" t="s">
        <v>163</v>
      </c>
      <c r="Y44" s="207" t="s">
        <v>163</v>
      </c>
      <c r="Z44" s="348" t="s">
        <v>163</v>
      </c>
      <c r="AA44" s="192">
        <v>1</v>
      </c>
      <c r="AB44" s="207" t="s">
        <v>163</v>
      </c>
      <c r="AC44" s="207" t="s">
        <v>163</v>
      </c>
      <c r="AD44" s="207" t="s">
        <v>163</v>
      </c>
      <c r="AE44" s="207" t="s">
        <v>163</v>
      </c>
      <c r="AF44" s="207" t="s">
        <v>163</v>
      </c>
      <c r="AG44" s="207" t="s">
        <v>163</v>
      </c>
      <c r="AH44" s="207" t="s">
        <v>163</v>
      </c>
      <c r="AI44" s="367">
        <v>100</v>
      </c>
      <c r="AJ44" s="367">
        <v>100</v>
      </c>
      <c r="AK44" s="367">
        <v>100</v>
      </c>
      <c r="AL44" s="370" t="s">
        <v>163</v>
      </c>
      <c r="AM44" s="370" t="s">
        <v>163</v>
      </c>
      <c r="AN44" s="369" t="s">
        <v>163</v>
      </c>
    </row>
    <row r="45" spans="1:40" ht="15" customHeight="1">
      <c r="A45" s="371"/>
      <c r="B45" s="372" t="s">
        <v>23</v>
      </c>
      <c r="C45" s="192">
        <v>3</v>
      </c>
      <c r="D45" s="193">
        <v>1</v>
      </c>
      <c r="E45" s="193">
        <v>2</v>
      </c>
      <c r="F45" s="193">
        <v>3</v>
      </c>
      <c r="G45" s="193">
        <v>1</v>
      </c>
      <c r="H45" s="193">
        <v>2</v>
      </c>
      <c r="I45" s="207" t="s">
        <v>163</v>
      </c>
      <c r="J45" s="207" t="s">
        <v>163</v>
      </c>
      <c r="K45" s="207" t="s">
        <v>163</v>
      </c>
      <c r="L45" s="207" t="s">
        <v>163</v>
      </c>
      <c r="M45" s="207" t="s">
        <v>163</v>
      </c>
      <c r="N45" s="208" t="s">
        <v>163</v>
      </c>
      <c r="O45" s="207" t="s">
        <v>163</v>
      </c>
      <c r="P45" s="207" t="s">
        <v>163</v>
      </c>
      <c r="Q45" s="207" t="s">
        <v>163</v>
      </c>
      <c r="R45" s="207" t="s">
        <v>163</v>
      </c>
      <c r="S45" s="207" t="s">
        <v>163</v>
      </c>
      <c r="T45" s="207" t="s">
        <v>163</v>
      </c>
      <c r="U45" s="207" t="s">
        <v>163</v>
      </c>
      <c r="V45" s="207" t="s">
        <v>163</v>
      </c>
      <c r="W45" s="207" t="s">
        <v>163</v>
      </c>
      <c r="X45" s="207" t="s">
        <v>163</v>
      </c>
      <c r="Y45" s="207" t="s">
        <v>163</v>
      </c>
      <c r="Z45" s="348" t="s">
        <v>163</v>
      </c>
      <c r="AA45" s="373" t="s">
        <v>163</v>
      </c>
      <c r="AB45" s="207" t="s">
        <v>163</v>
      </c>
      <c r="AC45" s="207" t="s">
        <v>163</v>
      </c>
      <c r="AD45" s="207" t="s">
        <v>163</v>
      </c>
      <c r="AE45" s="207" t="s">
        <v>163</v>
      </c>
      <c r="AF45" s="207" t="s">
        <v>163</v>
      </c>
      <c r="AG45" s="207" t="s">
        <v>163</v>
      </c>
      <c r="AH45" s="207" t="s">
        <v>163</v>
      </c>
      <c r="AI45" s="367">
        <v>100</v>
      </c>
      <c r="AJ45" s="367">
        <v>100</v>
      </c>
      <c r="AK45" s="367">
        <v>100</v>
      </c>
      <c r="AL45" s="370" t="s">
        <v>163</v>
      </c>
      <c r="AM45" s="370" t="s">
        <v>163</v>
      </c>
      <c r="AN45" s="369" t="s">
        <v>163</v>
      </c>
    </row>
    <row r="46" spans="1:40" ht="15" customHeight="1">
      <c r="A46" s="371"/>
      <c r="B46" s="372" t="s">
        <v>24</v>
      </c>
      <c r="C46" s="192">
        <v>36</v>
      </c>
      <c r="D46" s="193">
        <v>19</v>
      </c>
      <c r="E46" s="193">
        <v>17</v>
      </c>
      <c r="F46" s="193">
        <v>35</v>
      </c>
      <c r="G46" s="193">
        <v>19</v>
      </c>
      <c r="H46" s="193">
        <v>16</v>
      </c>
      <c r="I46" s="207" t="s">
        <v>163</v>
      </c>
      <c r="J46" s="207" t="s">
        <v>163</v>
      </c>
      <c r="K46" s="207" t="s">
        <v>163</v>
      </c>
      <c r="L46" s="207" t="s">
        <v>163</v>
      </c>
      <c r="M46" s="207" t="s">
        <v>163</v>
      </c>
      <c r="N46" s="208" t="s">
        <v>163</v>
      </c>
      <c r="O46" s="207" t="s">
        <v>163</v>
      </c>
      <c r="P46" s="207" t="s">
        <v>163</v>
      </c>
      <c r="Q46" s="207" t="s">
        <v>163</v>
      </c>
      <c r="R46" s="207" t="s">
        <v>163</v>
      </c>
      <c r="S46" s="207" t="s">
        <v>163</v>
      </c>
      <c r="T46" s="207" t="s">
        <v>163</v>
      </c>
      <c r="U46" s="193">
        <v>1</v>
      </c>
      <c r="V46" s="207" t="s">
        <v>163</v>
      </c>
      <c r="W46" s="193">
        <v>1</v>
      </c>
      <c r="X46" s="207" t="s">
        <v>163</v>
      </c>
      <c r="Y46" s="207" t="s">
        <v>163</v>
      </c>
      <c r="Z46" s="348" t="s">
        <v>163</v>
      </c>
      <c r="AA46" s="192">
        <v>2</v>
      </c>
      <c r="AB46" s="207" t="s">
        <v>163</v>
      </c>
      <c r="AC46" s="207" t="s">
        <v>163</v>
      </c>
      <c r="AD46" s="207" t="s">
        <v>163</v>
      </c>
      <c r="AE46" s="207" t="s">
        <v>163</v>
      </c>
      <c r="AF46" s="207" t="s">
        <v>163</v>
      </c>
      <c r="AG46" s="207" t="s">
        <v>163</v>
      </c>
      <c r="AH46" s="207" t="s">
        <v>163</v>
      </c>
      <c r="AI46" s="367">
        <v>97.2222222222222</v>
      </c>
      <c r="AJ46" s="367">
        <v>100</v>
      </c>
      <c r="AK46" s="367">
        <v>94.1176470588235</v>
      </c>
      <c r="AL46" s="370" t="s">
        <v>163</v>
      </c>
      <c r="AM46" s="370" t="s">
        <v>163</v>
      </c>
      <c r="AN46" s="369" t="s">
        <v>163</v>
      </c>
    </row>
    <row r="47" spans="1:40" ht="15" customHeight="1">
      <c r="A47" s="371"/>
      <c r="B47" s="372" t="s">
        <v>25</v>
      </c>
      <c r="C47" s="192">
        <v>9</v>
      </c>
      <c r="D47" s="193">
        <v>5</v>
      </c>
      <c r="E47" s="193">
        <v>4</v>
      </c>
      <c r="F47" s="193">
        <v>9</v>
      </c>
      <c r="G47" s="193">
        <v>5</v>
      </c>
      <c r="H47" s="193">
        <v>4</v>
      </c>
      <c r="I47" s="207" t="s">
        <v>163</v>
      </c>
      <c r="J47" s="207" t="s">
        <v>163</v>
      </c>
      <c r="K47" s="207" t="s">
        <v>163</v>
      </c>
      <c r="L47" s="207" t="s">
        <v>163</v>
      </c>
      <c r="M47" s="207" t="s">
        <v>163</v>
      </c>
      <c r="N47" s="208" t="s">
        <v>163</v>
      </c>
      <c r="O47" s="207" t="s">
        <v>163</v>
      </c>
      <c r="P47" s="207" t="s">
        <v>163</v>
      </c>
      <c r="Q47" s="207" t="s">
        <v>163</v>
      </c>
      <c r="R47" s="207" t="s">
        <v>163</v>
      </c>
      <c r="S47" s="207" t="s">
        <v>163</v>
      </c>
      <c r="T47" s="207" t="s">
        <v>163</v>
      </c>
      <c r="U47" s="207" t="s">
        <v>163</v>
      </c>
      <c r="V47" s="207" t="s">
        <v>163</v>
      </c>
      <c r="W47" s="207" t="s">
        <v>163</v>
      </c>
      <c r="X47" s="207" t="s">
        <v>163</v>
      </c>
      <c r="Y47" s="207" t="s">
        <v>163</v>
      </c>
      <c r="Z47" s="348" t="s">
        <v>163</v>
      </c>
      <c r="AA47" s="373" t="s">
        <v>163</v>
      </c>
      <c r="AB47" s="207" t="s">
        <v>163</v>
      </c>
      <c r="AC47" s="207" t="s">
        <v>163</v>
      </c>
      <c r="AD47" s="207" t="s">
        <v>163</v>
      </c>
      <c r="AE47" s="207" t="s">
        <v>163</v>
      </c>
      <c r="AF47" s="207" t="s">
        <v>163</v>
      </c>
      <c r="AG47" s="207" t="s">
        <v>163</v>
      </c>
      <c r="AH47" s="207" t="s">
        <v>163</v>
      </c>
      <c r="AI47" s="367">
        <v>100</v>
      </c>
      <c r="AJ47" s="367">
        <v>100</v>
      </c>
      <c r="AK47" s="367">
        <v>100</v>
      </c>
      <c r="AL47" s="370" t="s">
        <v>163</v>
      </c>
      <c r="AM47" s="370" t="s">
        <v>163</v>
      </c>
      <c r="AN47" s="369" t="s">
        <v>163</v>
      </c>
    </row>
    <row r="48" spans="1:40" ht="15" customHeight="1">
      <c r="A48" s="371"/>
      <c r="B48" s="372" t="s">
        <v>26</v>
      </c>
      <c r="C48" s="192">
        <v>6</v>
      </c>
      <c r="D48" s="193">
        <v>1</v>
      </c>
      <c r="E48" s="193">
        <v>5</v>
      </c>
      <c r="F48" s="193">
        <v>6</v>
      </c>
      <c r="G48" s="193">
        <v>1</v>
      </c>
      <c r="H48" s="193">
        <v>5</v>
      </c>
      <c r="I48" s="207" t="s">
        <v>163</v>
      </c>
      <c r="J48" s="207" t="s">
        <v>163</v>
      </c>
      <c r="K48" s="207" t="s">
        <v>163</v>
      </c>
      <c r="L48" s="207" t="s">
        <v>163</v>
      </c>
      <c r="M48" s="207" t="s">
        <v>163</v>
      </c>
      <c r="N48" s="208" t="s">
        <v>163</v>
      </c>
      <c r="O48" s="207" t="s">
        <v>163</v>
      </c>
      <c r="P48" s="207" t="s">
        <v>163</v>
      </c>
      <c r="Q48" s="207" t="s">
        <v>163</v>
      </c>
      <c r="R48" s="207" t="s">
        <v>163</v>
      </c>
      <c r="S48" s="207" t="s">
        <v>163</v>
      </c>
      <c r="T48" s="207" t="s">
        <v>163</v>
      </c>
      <c r="U48" s="207" t="s">
        <v>163</v>
      </c>
      <c r="V48" s="207" t="s">
        <v>163</v>
      </c>
      <c r="W48" s="207" t="s">
        <v>163</v>
      </c>
      <c r="X48" s="207" t="s">
        <v>163</v>
      </c>
      <c r="Y48" s="207" t="s">
        <v>163</v>
      </c>
      <c r="Z48" s="348" t="s">
        <v>163</v>
      </c>
      <c r="AA48" s="373" t="s">
        <v>163</v>
      </c>
      <c r="AB48" s="207" t="s">
        <v>163</v>
      </c>
      <c r="AC48" s="207" t="s">
        <v>163</v>
      </c>
      <c r="AD48" s="207" t="s">
        <v>163</v>
      </c>
      <c r="AE48" s="207" t="s">
        <v>163</v>
      </c>
      <c r="AF48" s="207" t="s">
        <v>163</v>
      </c>
      <c r="AG48" s="207" t="s">
        <v>163</v>
      </c>
      <c r="AH48" s="207" t="s">
        <v>163</v>
      </c>
      <c r="AI48" s="367">
        <v>100</v>
      </c>
      <c r="AJ48" s="367">
        <v>100</v>
      </c>
      <c r="AK48" s="367">
        <v>100</v>
      </c>
      <c r="AL48" s="370" t="s">
        <v>163</v>
      </c>
      <c r="AM48" s="370" t="s">
        <v>163</v>
      </c>
      <c r="AN48" s="369" t="s">
        <v>163</v>
      </c>
    </row>
    <row r="49" spans="1:40" ht="15" customHeight="1">
      <c r="A49" s="371"/>
      <c r="B49" s="372" t="s">
        <v>27</v>
      </c>
      <c r="C49" s="192">
        <v>13</v>
      </c>
      <c r="D49" s="193">
        <v>6</v>
      </c>
      <c r="E49" s="193">
        <v>7</v>
      </c>
      <c r="F49" s="193">
        <v>13</v>
      </c>
      <c r="G49" s="193">
        <v>6</v>
      </c>
      <c r="H49" s="193">
        <v>7</v>
      </c>
      <c r="I49" s="207" t="s">
        <v>163</v>
      </c>
      <c r="J49" s="207" t="s">
        <v>163</v>
      </c>
      <c r="K49" s="207" t="s">
        <v>163</v>
      </c>
      <c r="L49" s="207" t="s">
        <v>163</v>
      </c>
      <c r="M49" s="207" t="s">
        <v>163</v>
      </c>
      <c r="N49" s="208" t="s">
        <v>163</v>
      </c>
      <c r="O49" s="207" t="s">
        <v>163</v>
      </c>
      <c r="P49" s="207" t="s">
        <v>163</v>
      </c>
      <c r="Q49" s="207" t="s">
        <v>163</v>
      </c>
      <c r="R49" s="207" t="s">
        <v>163</v>
      </c>
      <c r="S49" s="207" t="s">
        <v>163</v>
      </c>
      <c r="T49" s="207" t="s">
        <v>163</v>
      </c>
      <c r="U49" s="207" t="s">
        <v>163</v>
      </c>
      <c r="V49" s="207" t="s">
        <v>163</v>
      </c>
      <c r="W49" s="207" t="s">
        <v>163</v>
      </c>
      <c r="X49" s="207" t="s">
        <v>163</v>
      </c>
      <c r="Y49" s="207" t="s">
        <v>163</v>
      </c>
      <c r="Z49" s="348" t="s">
        <v>163</v>
      </c>
      <c r="AA49" s="192">
        <v>1</v>
      </c>
      <c r="AB49" s="207" t="s">
        <v>163</v>
      </c>
      <c r="AC49" s="207" t="s">
        <v>163</v>
      </c>
      <c r="AD49" s="207" t="s">
        <v>163</v>
      </c>
      <c r="AE49" s="207" t="s">
        <v>163</v>
      </c>
      <c r="AF49" s="207" t="s">
        <v>163</v>
      </c>
      <c r="AG49" s="207" t="s">
        <v>163</v>
      </c>
      <c r="AH49" s="207" t="s">
        <v>163</v>
      </c>
      <c r="AI49" s="367">
        <v>100</v>
      </c>
      <c r="AJ49" s="367">
        <v>100</v>
      </c>
      <c r="AK49" s="367">
        <v>100</v>
      </c>
      <c r="AL49" s="370" t="s">
        <v>163</v>
      </c>
      <c r="AM49" s="370" t="s">
        <v>163</v>
      </c>
      <c r="AN49" s="369" t="s">
        <v>163</v>
      </c>
    </row>
    <row r="50" spans="1:40" ht="15" customHeight="1">
      <c r="A50" s="374"/>
      <c r="B50" s="375" t="s">
        <v>28</v>
      </c>
      <c r="C50" s="195">
        <v>15</v>
      </c>
      <c r="D50" s="196">
        <v>7</v>
      </c>
      <c r="E50" s="196">
        <v>8</v>
      </c>
      <c r="F50" s="196">
        <v>15</v>
      </c>
      <c r="G50" s="196">
        <v>7</v>
      </c>
      <c r="H50" s="196">
        <v>8</v>
      </c>
      <c r="I50" s="376" t="s">
        <v>163</v>
      </c>
      <c r="J50" s="376" t="s">
        <v>163</v>
      </c>
      <c r="K50" s="376" t="s">
        <v>163</v>
      </c>
      <c r="L50" s="376" t="s">
        <v>163</v>
      </c>
      <c r="M50" s="376" t="s">
        <v>163</v>
      </c>
      <c r="N50" s="377" t="s">
        <v>163</v>
      </c>
      <c r="O50" s="376" t="s">
        <v>163</v>
      </c>
      <c r="P50" s="376" t="s">
        <v>163</v>
      </c>
      <c r="Q50" s="376" t="s">
        <v>163</v>
      </c>
      <c r="R50" s="376" t="s">
        <v>163</v>
      </c>
      <c r="S50" s="376" t="s">
        <v>163</v>
      </c>
      <c r="T50" s="376" t="s">
        <v>163</v>
      </c>
      <c r="U50" s="376" t="s">
        <v>163</v>
      </c>
      <c r="V50" s="376" t="s">
        <v>163</v>
      </c>
      <c r="W50" s="376" t="s">
        <v>163</v>
      </c>
      <c r="X50" s="376" t="s">
        <v>163</v>
      </c>
      <c r="Y50" s="376" t="s">
        <v>163</v>
      </c>
      <c r="Z50" s="378" t="s">
        <v>163</v>
      </c>
      <c r="AA50" s="195">
        <v>2</v>
      </c>
      <c r="AB50" s="376" t="s">
        <v>163</v>
      </c>
      <c r="AC50" s="376" t="s">
        <v>163</v>
      </c>
      <c r="AD50" s="363" t="s">
        <v>163</v>
      </c>
      <c r="AE50" s="376" t="s">
        <v>163</v>
      </c>
      <c r="AF50" s="376" t="s">
        <v>163</v>
      </c>
      <c r="AG50" s="376" t="s">
        <v>163</v>
      </c>
      <c r="AH50" s="376" t="s">
        <v>163</v>
      </c>
      <c r="AI50" s="379">
        <v>100</v>
      </c>
      <c r="AJ50" s="379">
        <v>100</v>
      </c>
      <c r="AK50" s="379">
        <v>100</v>
      </c>
      <c r="AL50" s="380" t="s">
        <v>163</v>
      </c>
      <c r="AM50" s="380" t="s">
        <v>163</v>
      </c>
      <c r="AN50" s="381" t="s">
        <v>163</v>
      </c>
    </row>
    <row r="51" ht="15" customHeight="1"/>
    <row r="52" ht="15" customHeight="1"/>
  </sheetData>
  <sheetProtection/>
  <mergeCells count="40"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B3:AH3"/>
    <mergeCell ref="AI3:AK4"/>
    <mergeCell ref="AL3:AN4"/>
    <mergeCell ref="AB4:AB5"/>
    <mergeCell ref="AC4:AC5"/>
    <mergeCell ref="AD4:AD5"/>
    <mergeCell ref="AE4:AE5"/>
    <mergeCell ref="AF4:AF5"/>
    <mergeCell ref="AG4:AG5"/>
    <mergeCell ref="AH4:AH5"/>
    <mergeCell ref="L3:N4"/>
    <mergeCell ref="O3:Q4"/>
    <mergeCell ref="R3:T4"/>
    <mergeCell ref="U3:W4"/>
    <mergeCell ref="X3:Z4"/>
    <mergeCell ref="AA3:AA5"/>
    <mergeCell ref="A3:B5"/>
    <mergeCell ref="C3:C5"/>
    <mergeCell ref="D3:D5"/>
    <mergeCell ref="E3:E5"/>
    <mergeCell ref="F3:H4"/>
    <mergeCell ref="I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"/>
  <sheetViews>
    <sheetView zoomScalePageLayoutView="0" workbookViewId="0" topLeftCell="A1">
      <selection activeCell="P26" sqref="P26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6.625" style="0" customWidth="1"/>
    <col min="4" max="5" width="6.125" style="0" customWidth="1"/>
    <col min="6" max="6" width="6.625" style="0" customWidth="1"/>
    <col min="7" max="9" width="6.125" style="0" customWidth="1"/>
    <col min="10" max="17" width="5.625" style="0" customWidth="1"/>
    <col min="18" max="18" width="6.125" style="0" customWidth="1"/>
    <col min="19" max="20" width="5.625" style="0" customWidth="1"/>
    <col min="21" max="26" width="6.125" style="0" customWidth="1"/>
    <col min="27" max="33" width="5.125" style="0" customWidth="1"/>
    <col min="34" max="39" width="6.125" style="0" customWidth="1"/>
  </cols>
  <sheetData>
    <row r="1" spans="1:40" ht="18.75">
      <c r="A1" s="329"/>
      <c r="B1" s="329"/>
      <c r="C1" s="329"/>
      <c r="D1" s="330" t="s">
        <v>318</v>
      </c>
      <c r="E1" s="329"/>
      <c r="F1" s="329"/>
      <c r="G1" s="330"/>
      <c r="H1" s="329"/>
      <c r="I1" s="329"/>
      <c r="J1" s="329"/>
      <c r="K1" s="329"/>
      <c r="L1" s="329"/>
      <c r="M1" s="329"/>
      <c r="N1" s="329"/>
      <c r="O1" s="329"/>
      <c r="P1" s="330" t="str">
        <f>D1</f>
        <v>〔１１〕 高等学校卒業後の状況（総数）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30" t="str">
        <f>P1</f>
        <v>〔１１〕 高等学校卒業後の状況（総数）</v>
      </c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</row>
    <row r="2" spans="1:40" ht="18.75">
      <c r="A2" s="329"/>
      <c r="B2" s="329"/>
      <c r="C2" s="329"/>
      <c r="D2" s="330"/>
      <c r="E2" s="329"/>
      <c r="F2" s="329"/>
      <c r="G2" s="330"/>
      <c r="H2" s="329"/>
      <c r="I2" s="329"/>
      <c r="J2" s="329"/>
      <c r="K2" s="329"/>
      <c r="L2" s="329"/>
      <c r="M2" s="329"/>
      <c r="N2" s="332" t="s">
        <v>319</v>
      </c>
      <c r="O2" s="329"/>
      <c r="P2" s="330"/>
      <c r="Q2" s="329"/>
      <c r="R2" s="329"/>
      <c r="S2" s="329"/>
      <c r="T2" s="329"/>
      <c r="U2" s="329"/>
      <c r="V2" s="329"/>
      <c r="W2" s="329"/>
      <c r="X2" s="329"/>
      <c r="Y2" s="329"/>
      <c r="Z2" s="392" t="s">
        <v>320</v>
      </c>
      <c r="AA2" s="329"/>
      <c r="AB2" s="330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32" t="s">
        <v>321</v>
      </c>
      <c r="AN2" s="329"/>
    </row>
    <row r="3" spans="1:40" ht="16.5" customHeight="1">
      <c r="A3" s="333" t="s">
        <v>35</v>
      </c>
      <c r="B3" s="333"/>
      <c r="C3" s="333" t="s">
        <v>96</v>
      </c>
      <c r="D3" s="333" t="s">
        <v>105</v>
      </c>
      <c r="E3" s="333" t="s">
        <v>106</v>
      </c>
      <c r="F3" s="334" t="s">
        <v>322</v>
      </c>
      <c r="G3" s="333"/>
      <c r="H3" s="333"/>
      <c r="I3" s="334" t="s">
        <v>331</v>
      </c>
      <c r="J3" s="333"/>
      <c r="K3" s="333"/>
      <c r="L3" s="334" t="s">
        <v>313</v>
      </c>
      <c r="M3" s="333"/>
      <c r="N3" s="333"/>
      <c r="O3" s="336" t="s">
        <v>296</v>
      </c>
      <c r="P3" s="333"/>
      <c r="Q3" s="333"/>
      <c r="R3" s="333" t="s">
        <v>297</v>
      </c>
      <c r="S3" s="333"/>
      <c r="T3" s="333"/>
      <c r="U3" s="333" t="s">
        <v>298</v>
      </c>
      <c r="V3" s="333"/>
      <c r="W3" s="333"/>
      <c r="X3" s="333" t="s">
        <v>299</v>
      </c>
      <c r="Y3" s="333"/>
      <c r="Z3" s="333"/>
      <c r="AA3" s="339" t="s">
        <v>301</v>
      </c>
      <c r="AB3" s="333"/>
      <c r="AC3" s="333"/>
      <c r="AD3" s="333"/>
      <c r="AE3" s="333"/>
      <c r="AF3" s="333"/>
      <c r="AG3" s="333"/>
      <c r="AH3" s="337" t="s">
        <v>323</v>
      </c>
      <c r="AI3" s="338"/>
      <c r="AJ3" s="338"/>
      <c r="AK3" s="337" t="s">
        <v>303</v>
      </c>
      <c r="AL3" s="338"/>
      <c r="AM3" s="338"/>
      <c r="AN3" s="329"/>
    </row>
    <row r="4" spans="1:40" ht="32.2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9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9" t="s">
        <v>96</v>
      </c>
      <c r="AB4" s="333" t="s">
        <v>105</v>
      </c>
      <c r="AC4" s="340" t="s">
        <v>106</v>
      </c>
      <c r="AD4" s="341" t="s">
        <v>314</v>
      </c>
      <c r="AE4" s="334" t="s">
        <v>315</v>
      </c>
      <c r="AF4" s="334" t="s">
        <v>316</v>
      </c>
      <c r="AG4" s="334" t="s">
        <v>332</v>
      </c>
      <c r="AH4" s="342"/>
      <c r="AI4" s="342"/>
      <c r="AJ4" s="342"/>
      <c r="AK4" s="342"/>
      <c r="AL4" s="342"/>
      <c r="AM4" s="342"/>
      <c r="AN4" s="16"/>
    </row>
    <row r="5" spans="1:40" ht="18.75" customHeight="1">
      <c r="A5" s="333"/>
      <c r="B5" s="333"/>
      <c r="C5" s="333"/>
      <c r="D5" s="333"/>
      <c r="E5" s="333"/>
      <c r="F5" s="343" t="s">
        <v>29</v>
      </c>
      <c r="G5" s="343" t="s">
        <v>58</v>
      </c>
      <c r="H5" s="343" t="s">
        <v>59</v>
      </c>
      <c r="I5" s="343" t="s">
        <v>29</v>
      </c>
      <c r="J5" s="343" t="s">
        <v>58</v>
      </c>
      <c r="K5" s="343" t="s">
        <v>59</v>
      </c>
      <c r="L5" s="343" t="s">
        <v>29</v>
      </c>
      <c r="M5" s="343" t="s">
        <v>58</v>
      </c>
      <c r="N5" s="343" t="s">
        <v>59</v>
      </c>
      <c r="O5" s="344" t="s">
        <v>29</v>
      </c>
      <c r="P5" s="343" t="s">
        <v>58</v>
      </c>
      <c r="Q5" s="343" t="s">
        <v>59</v>
      </c>
      <c r="R5" s="343" t="s">
        <v>29</v>
      </c>
      <c r="S5" s="343" t="s">
        <v>58</v>
      </c>
      <c r="T5" s="343" t="s">
        <v>59</v>
      </c>
      <c r="U5" s="343" t="s">
        <v>29</v>
      </c>
      <c r="V5" s="343" t="s">
        <v>58</v>
      </c>
      <c r="W5" s="343" t="s">
        <v>59</v>
      </c>
      <c r="X5" s="343" t="s">
        <v>29</v>
      </c>
      <c r="Y5" s="343" t="s">
        <v>58</v>
      </c>
      <c r="Z5" s="343" t="s">
        <v>59</v>
      </c>
      <c r="AA5" s="339"/>
      <c r="AB5" s="333"/>
      <c r="AC5" s="340"/>
      <c r="AD5" s="345"/>
      <c r="AE5" s="333"/>
      <c r="AF5" s="333"/>
      <c r="AG5" s="333"/>
      <c r="AH5" s="343" t="s">
        <v>29</v>
      </c>
      <c r="AI5" s="343" t="s">
        <v>58</v>
      </c>
      <c r="AJ5" s="343" t="s">
        <v>59</v>
      </c>
      <c r="AK5" s="343" t="s">
        <v>29</v>
      </c>
      <c r="AL5" s="343" t="s">
        <v>58</v>
      </c>
      <c r="AM5" s="343" t="s">
        <v>59</v>
      </c>
      <c r="AN5" s="16"/>
    </row>
    <row r="6" spans="1:40" ht="15" customHeight="1">
      <c r="A6" s="285" t="s">
        <v>304</v>
      </c>
      <c r="B6" s="286"/>
      <c r="C6" s="346">
        <f>D6+E6</f>
        <v>14304</v>
      </c>
      <c r="D6" s="257">
        <v>7125</v>
      </c>
      <c r="E6" s="257">
        <v>7179</v>
      </c>
      <c r="F6" s="257">
        <v>7476</v>
      </c>
      <c r="G6" s="257">
        <v>3557</v>
      </c>
      <c r="H6" s="257">
        <v>3919</v>
      </c>
      <c r="I6" s="257">
        <v>2157</v>
      </c>
      <c r="J6" s="257">
        <v>932</v>
      </c>
      <c r="K6" s="257">
        <v>1225</v>
      </c>
      <c r="L6" s="257">
        <v>1464</v>
      </c>
      <c r="M6" s="257">
        <v>1018</v>
      </c>
      <c r="N6" s="347">
        <v>446</v>
      </c>
      <c r="O6" s="257">
        <v>21</v>
      </c>
      <c r="P6" s="257">
        <v>16</v>
      </c>
      <c r="Q6" s="257">
        <v>5</v>
      </c>
      <c r="R6" s="257">
        <v>1517</v>
      </c>
      <c r="S6" s="257">
        <v>827</v>
      </c>
      <c r="T6" s="257">
        <v>690</v>
      </c>
      <c r="U6" s="257">
        <v>1669</v>
      </c>
      <c r="V6" s="257">
        <v>775</v>
      </c>
      <c r="W6" s="257">
        <v>894</v>
      </c>
      <c r="X6" s="259" t="s">
        <v>305</v>
      </c>
      <c r="Y6" s="259" t="s">
        <v>305</v>
      </c>
      <c r="Z6" s="348" t="s">
        <v>305</v>
      </c>
      <c r="AA6" s="257">
        <v>15</v>
      </c>
      <c r="AB6" s="257">
        <v>7</v>
      </c>
      <c r="AC6" s="257">
        <v>8</v>
      </c>
      <c r="AD6" s="257">
        <v>2</v>
      </c>
      <c r="AE6" s="257">
        <v>5</v>
      </c>
      <c r="AF6" s="257">
        <v>6</v>
      </c>
      <c r="AG6" s="257">
        <v>2</v>
      </c>
      <c r="AH6" s="349">
        <v>52.3</v>
      </c>
      <c r="AI6" s="349">
        <v>49.9</v>
      </c>
      <c r="AJ6" s="349">
        <v>54.6</v>
      </c>
      <c r="AK6" s="349">
        <v>10.7</v>
      </c>
      <c r="AL6" s="349">
        <v>11.7</v>
      </c>
      <c r="AM6" s="351">
        <v>9.691030352524841</v>
      </c>
      <c r="AN6" s="329"/>
    </row>
    <row r="7" spans="1:40" ht="15" customHeight="1">
      <c r="A7" s="285" t="s">
        <v>324</v>
      </c>
      <c r="B7" s="286"/>
      <c r="C7" s="346">
        <f>D7+E7</f>
        <v>13609</v>
      </c>
      <c r="D7" s="257">
        <v>6822</v>
      </c>
      <c r="E7" s="257">
        <v>6787</v>
      </c>
      <c r="F7" s="257">
        <v>6985</v>
      </c>
      <c r="G7" s="257">
        <v>3353</v>
      </c>
      <c r="H7" s="257">
        <v>3632</v>
      </c>
      <c r="I7" s="257">
        <v>2194</v>
      </c>
      <c r="J7" s="257">
        <v>938</v>
      </c>
      <c r="K7" s="257">
        <v>1256</v>
      </c>
      <c r="L7" s="257">
        <v>1644</v>
      </c>
      <c r="M7" s="257">
        <v>1109</v>
      </c>
      <c r="N7" s="347">
        <v>535</v>
      </c>
      <c r="O7" s="257">
        <v>23</v>
      </c>
      <c r="P7" s="257">
        <v>19</v>
      </c>
      <c r="Q7" s="257">
        <v>4</v>
      </c>
      <c r="R7" s="257">
        <v>1387</v>
      </c>
      <c r="S7" s="257">
        <v>797</v>
      </c>
      <c r="T7" s="257">
        <v>590</v>
      </c>
      <c r="U7" s="257">
        <v>1376</v>
      </c>
      <c r="V7" s="257">
        <v>606</v>
      </c>
      <c r="W7" s="257">
        <v>770</v>
      </c>
      <c r="X7" s="259" t="s">
        <v>305</v>
      </c>
      <c r="Y7" s="259" t="s">
        <v>305</v>
      </c>
      <c r="Z7" s="348" t="s">
        <v>305</v>
      </c>
      <c r="AA7" s="257">
        <v>19</v>
      </c>
      <c r="AB7" s="257">
        <v>11</v>
      </c>
      <c r="AC7" s="257">
        <v>8</v>
      </c>
      <c r="AD7" s="259" t="s">
        <v>305</v>
      </c>
      <c r="AE7" s="257">
        <v>16</v>
      </c>
      <c r="AF7" s="257">
        <v>2</v>
      </c>
      <c r="AG7" s="257">
        <v>1</v>
      </c>
      <c r="AH7" s="349">
        <v>51.3</v>
      </c>
      <c r="AI7" s="349">
        <v>49.1</v>
      </c>
      <c r="AJ7" s="349">
        <v>53.5</v>
      </c>
      <c r="AK7" s="349">
        <v>10.3</v>
      </c>
      <c r="AL7" s="349">
        <v>11.8</v>
      </c>
      <c r="AM7" s="351">
        <v>8.8</v>
      </c>
      <c r="AN7" s="329"/>
    </row>
    <row r="8" spans="1:40" ht="15" customHeight="1">
      <c r="A8" s="285" t="s">
        <v>325</v>
      </c>
      <c r="B8" s="286"/>
      <c r="C8" s="356">
        <v>13563</v>
      </c>
      <c r="D8" s="352">
        <v>6743</v>
      </c>
      <c r="E8" s="352">
        <v>6820</v>
      </c>
      <c r="F8" s="352">
        <v>7343</v>
      </c>
      <c r="G8" s="352">
        <v>3568</v>
      </c>
      <c r="H8" s="352">
        <v>3775</v>
      </c>
      <c r="I8" s="352">
        <v>2208</v>
      </c>
      <c r="J8" s="352">
        <v>913</v>
      </c>
      <c r="K8" s="352">
        <v>1295</v>
      </c>
      <c r="L8" s="352">
        <v>1323</v>
      </c>
      <c r="M8" s="352">
        <v>914</v>
      </c>
      <c r="N8" s="353">
        <v>409</v>
      </c>
      <c r="O8" s="352">
        <v>30</v>
      </c>
      <c r="P8" s="352">
        <v>26</v>
      </c>
      <c r="Q8" s="352">
        <v>4</v>
      </c>
      <c r="R8" s="352">
        <v>1405</v>
      </c>
      <c r="S8" s="352">
        <v>805</v>
      </c>
      <c r="T8" s="352">
        <v>600</v>
      </c>
      <c r="U8" s="352">
        <v>1254</v>
      </c>
      <c r="V8" s="352">
        <v>517</v>
      </c>
      <c r="W8" s="352">
        <v>737</v>
      </c>
      <c r="X8" s="354" t="s">
        <v>173</v>
      </c>
      <c r="Y8" s="354" t="s">
        <v>173</v>
      </c>
      <c r="Z8" s="355" t="s">
        <v>173</v>
      </c>
      <c r="AA8" s="352">
        <v>13</v>
      </c>
      <c r="AB8" s="352">
        <v>11</v>
      </c>
      <c r="AC8" s="352">
        <v>2</v>
      </c>
      <c r="AD8" s="352">
        <v>1</v>
      </c>
      <c r="AE8" s="352">
        <v>5</v>
      </c>
      <c r="AF8" s="352">
        <v>1</v>
      </c>
      <c r="AG8" s="352">
        <v>6</v>
      </c>
      <c r="AH8" s="393">
        <v>54.13993954139939</v>
      </c>
      <c r="AI8" s="393">
        <v>52.9141331751446</v>
      </c>
      <c r="AJ8" s="393">
        <v>55.351906158357764</v>
      </c>
      <c r="AK8" s="393">
        <v>10.454914104549141</v>
      </c>
      <c r="AL8" s="393">
        <v>12.101438528844728</v>
      </c>
      <c r="AM8" s="394">
        <v>8.826979472140764</v>
      </c>
      <c r="AN8" s="329"/>
    </row>
    <row r="9" spans="1:40" ht="15" customHeight="1">
      <c r="A9" s="285" t="s">
        <v>326</v>
      </c>
      <c r="B9" s="286"/>
      <c r="C9" s="358">
        <v>13122</v>
      </c>
      <c r="D9" s="358">
        <v>6701</v>
      </c>
      <c r="E9" s="358">
        <v>6421</v>
      </c>
      <c r="F9" s="358">
        <v>7349</v>
      </c>
      <c r="G9" s="358">
        <v>3642</v>
      </c>
      <c r="H9" s="358">
        <v>3707</v>
      </c>
      <c r="I9" s="358">
        <v>1826</v>
      </c>
      <c r="J9" s="358">
        <v>798</v>
      </c>
      <c r="K9" s="358">
        <v>1028</v>
      </c>
      <c r="L9" s="358">
        <v>1275</v>
      </c>
      <c r="M9" s="358">
        <v>868</v>
      </c>
      <c r="N9" s="353">
        <v>407</v>
      </c>
      <c r="O9" s="358">
        <v>16</v>
      </c>
      <c r="P9" s="358">
        <v>15</v>
      </c>
      <c r="Q9" s="358">
        <v>1</v>
      </c>
      <c r="R9" s="358">
        <v>1439</v>
      </c>
      <c r="S9" s="358">
        <v>854</v>
      </c>
      <c r="T9" s="358">
        <v>585</v>
      </c>
      <c r="U9" s="358">
        <v>1217</v>
      </c>
      <c r="V9" s="358">
        <v>524</v>
      </c>
      <c r="W9" s="358">
        <v>693</v>
      </c>
      <c r="X9" s="359" t="s">
        <v>173</v>
      </c>
      <c r="Y9" s="354" t="s">
        <v>173</v>
      </c>
      <c r="Z9" s="355" t="s">
        <v>173</v>
      </c>
      <c r="AA9" s="358">
        <v>13</v>
      </c>
      <c r="AB9" s="358">
        <v>8</v>
      </c>
      <c r="AC9" s="358">
        <v>5</v>
      </c>
      <c r="AD9" s="358">
        <v>1</v>
      </c>
      <c r="AE9" s="358">
        <v>7</v>
      </c>
      <c r="AF9" s="359" t="s">
        <v>173</v>
      </c>
      <c r="AG9" s="358">
        <v>5</v>
      </c>
      <c r="AH9" s="395">
        <v>56.00518213686938</v>
      </c>
      <c r="AI9" s="395">
        <v>54.3500970004477</v>
      </c>
      <c r="AJ9" s="395">
        <v>57.73244042983959</v>
      </c>
      <c r="AK9" s="395">
        <v>11.06538637402835</v>
      </c>
      <c r="AL9" s="395">
        <v>12.863751678853902</v>
      </c>
      <c r="AM9" s="394">
        <v>9.188599906556611</v>
      </c>
      <c r="AN9" s="329"/>
    </row>
    <row r="10" spans="1:40" ht="15" customHeight="1">
      <c r="A10" s="287" t="s">
        <v>327</v>
      </c>
      <c r="B10" s="275"/>
      <c r="C10" s="358">
        <v>12983</v>
      </c>
      <c r="D10" s="358">
        <v>6600</v>
      </c>
      <c r="E10" s="358">
        <v>6383</v>
      </c>
      <c r="F10" s="358">
        <v>7261</v>
      </c>
      <c r="G10" s="358">
        <v>3543</v>
      </c>
      <c r="H10" s="358">
        <v>3718</v>
      </c>
      <c r="I10" s="358">
        <v>1869</v>
      </c>
      <c r="J10" s="358">
        <v>767</v>
      </c>
      <c r="K10" s="358">
        <v>1102</v>
      </c>
      <c r="L10" s="358">
        <v>1086</v>
      </c>
      <c r="M10" s="358">
        <v>763</v>
      </c>
      <c r="N10" s="360">
        <v>323</v>
      </c>
      <c r="O10" s="358">
        <v>17</v>
      </c>
      <c r="P10" s="358">
        <v>11</v>
      </c>
      <c r="Q10" s="358">
        <v>6</v>
      </c>
      <c r="R10" s="358">
        <v>1522</v>
      </c>
      <c r="S10" s="358">
        <v>875</v>
      </c>
      <c r="T10" s="358">
        <v>647</v>
      </c>
      <c r="U10" s="358">
        <v>1228</v>
      </c>
      <c r="V10" s="358">
        <v>641</v>
      </c>
      <c r="W10" s="358">
        <v>587</v>
      </c>
      <c r="X10" s="359" t="s">
        <v>305</v>
      </c>
      <c r="Y10" s="396" t="s">
        <v>305</v>
      </c>
      <c r="Z10" s="361" t="s">
        <v>305</v>
      </c>
      <c r="AA10" s="358">
        <v>8</v>
      </c>
      <c r="AB10" s="358">
        <v>4</v>
      </c>
      <c r="AC10" s="358">
        <v>4</v>
      </c>
      <c r="AD10" s="359" t="s">
        <v>305</v>
      </c>
      <c r="AE10" s="359" t="s">
        <v>305</v>
      </c>
      <c r="AF10" s="358">
        <v>6</v>
      </c>
      <c r="AG10" s="358">
        <v>2</v>
      </c>
      <c r="AH10" s="395">
        <v>55.9</v>
      </c>
      <c r="AI10" s="395">
        <v>53.7</v>
      </c>
      <c r="AJ10" s="395">
        <v>58.2</v>
      </c>
      <c r="AK10" s="395">
        <v>11.8</v>
      </c>
      <c r="AL10" s="395">
        <v>13.3</v>
      </c>
      <c r="AM10" s="397">
        <v>10.2</v>
      </c>
      <c r="AN10" s="329"/>
    </row>
    <row r="11" spans="1:40" ht="15" customHeight="1">
      <c r="A11" s="383" t="s">
        <v>328</v>
      </c>
      <c r="B11" s="384"/>
      <c r="C11" s="385">
        <f aca="true" t="shared" si="0" ref="C11:AE11">SUM(C12:C50)</f>
        <v>12068</v>
      </c>
      <c r="D11" s="386">
        <f t="shared" si="0"/>
        <v>6151</v>
      </c>
      <c r="E11" s="386">
        <f t="shared" si="0"/>
        <v>5917</v>
      </c>
      <c r="F11" s="386">
        <f t="shared" si="0"/>
        <v>6943</v>
      </c>
      <c r="G11" s="386">
        <f t="shared" si="0"/>
        <v>3403</v>
      </c>
      <c r="H11" s="386">
        <f t="shared" si="0"/>
        <v>3540</v>
      </c>
      <c r="I11" s="386">
        <f t="shared" si="0"/>
        <v>1349</v>
      </c>
      <c r="J11" s="386">
        <f t="shared" si="0"/>
        <v>492</v>
      </c>
      <c r="K11" s="386">
        <f t="shared" si="0"/>
        <v>857</v>
      </c>
      <c r="L11" s="386">
        <f t="shared" si="0"/>
        <v>1016</v>
      </c>
      <c r="M11" s="386">
        <f t="shared" si="0"/>
        <v>693</v>
      </c>
      <c r="N11" s="387">
        <f t="shared" si="0"/>
        <v>323</v>
      </c>
      <c r="O11" s="386">
        <f t="shared" si="0"/>
        <v>15</v>
      </c>
      <c r="P11" s="386">
        <f t="shared" si="0"/>
        <v>12</v>
      </c>
      <c r="Q11" s="386">
        <f t="shared" si="0"/>
        <v>3</v>
      </c>
      <c r="R11" s="386">
        <f t="shared" si="0"/>
        <v>1511</v>
      </c>
      <c r="S11" s="386">
        <f t="shared" si="0"/>
        <v>900</v>
      </c>
      <c r="T11" s="386">
        <f t="shared" si="0"/>
        <v>611</v>
      </c>
      <c r="U11" s="386">
        <f t="shared" si="0"/>
        <v>1233</v>
      </c>
      <c r="V11" s="386">
        <f t="shared" si="0"/>
        <v>650</v>
      </c>
      <c r="W11" s="386">
        <f t="shared" si="0"/>
        <v>583</v>
      </c>
      <c r="X11" s="386">
        <f t="shared" si="0"/>
        <v>1</v>
      </c>
      <c r="Y11" s="386">
        <f t="shared" si="0"/>
        <v>1</v>
      </c>
      <c r="Z11" s="388" t="s">
        <v>329</v>
      </c>
      <c r="AA11" s="386">
        <f t="shared" si="0"/>
        <v>3</v>
      </c>
      <c r="AB11" s="386">
        <f t="shared" si="0"/>
        <v>2</v>
      </c>
      <c r="AC11" s="386">
        <f t="shared" si="0"/>
        <v>1</v>
      </c>
      <c r="AD11" s="386">
        <f t="shared" si="0"/>
        <v>2</v>
      </c>
      <c r="AE11" s="386">
        <f t="shared" si="0"/>
        <v>1</v>
      </c>
      <c r="AF11" s="389" t="s">
        <v>329</v>
      </c>
      <c r="AG11" s="389" t="s">
        <v>329</v>
      </c>
      <c r="AH11" s="390">
        <v>57.5323168710639</v>
      </c>
      <c r="AI11" s="390">
        <v>55.3243375060965</v>
      </c>
      <c r="AJ11" s="390">
        <v>59.8276153456143</v>
      </c>
      <c r="AK11" s="390">
        <v>12.5455750745773</v>
      </c>
      <c r="AL11" s="390">
        <v>14.6642822305316</v>
      </c>
      <c r="AM11" s="391">
        <v>10.3430792631401</v>
      </c>
      <c r="AN11" s="329"/>
    </row>
    <row r="12" spans="1:40" ht="15" customHeight="1">
      <c r="A12" s="285" t="s">
        <v>47</v>
      </c>
      <c r="B12" s="286"/>
      <c r="C12" s="192">
        <v>3773</v>
      </c>
      <c r="D12" s="193">
        <v>1837</v>
      </c>
      <c r="E12" s="193">
        <v>1936</v>
      </c>
      <c r="F12" s="193">
        <v>2392</v>
      </c>
      <c r="G12" s="193">
        <v>1097</v>
      </c>
      <c r="H12" s="193">
        <v>1295</v>
      </c>
      <c r="I12" s="193">
        <v>395</v>
      </c>
      <c r="J12" s="193">
        <v>137</v>
      </c>
      <c r="K12" s="193">
        <v>258</v>
      </c>
      <c r="L12" s="193">
        <v>180</v>
      </c>
      <c r="M12" s="193">
        <v>141</v>
      </c>
      <c r="N12" s="194">
        <v>39</v>
      </c>
      <c r="O12" s="207" t="s">
        <v>329</v>
      </c>
      <c r="P12" s="207" t="s">
        <v>329</v>
      </c>
      <c r="Q12" s="207" t="s">
        <v>329</v>
      </c>
      <c r="R12" s="193">
        <v>291</v>
      </c>
      <c r="S12" s="193">
        <v>188</v>
      </c>
      <c r="T12" s="193">
        <v>103</v>
      </c>
      <c r="U12" s="193">
        <v>514</v>
      </c>
      <c r="V12" s="257">
        <v>273</v>
      </c>
      <c r="W12" s="257">
        <v>241</v>
      </c>
      <c r="X12" s="259">
        <v>1</v>
      </c>
      <c r="Y12" s="259">
        <v>1</v>
      </c>
      <c r="Z12" s="348" t="s">
        <v>329</v>
      </c>
      <c r="AA12" s="207" t="s">
        <v>329</v>
      </c>
      <c r="AB12" s="207" t="s">
        <v>329</v>
      </c>
      <c r="AC12" s="207" t="s">
        <v>329</v>
      </c>
      <c r="AD12" s="207" t="s">
        <v>329</v>
      </c>
      <c r="AE12" s="207" t="s">
        <v>329</v>
      </c>
      <c r="AF12" s="207" t="s">
        <v>329</v>
      </c>
      <c r="AG12" s="207" t="s">
        <v>329</v>
      </c>
      <c r="AH12" s="367">
        <v>63.3978266631327</v>
      </c>
      <c r="AI12" s="367">
        <v>59.71692977681</v>
      </c>
      <c r="AJ12" s="367">
        <v>66.8904958677686</v>
      </c>
      <c r="AK12" s="367">
        <v>7.71269546779751</v>
      </c>
      <c r="AL12" s="367">
        <v>10.2340772999455</v>
      </c>
      <c r="AM12" s="368">
        <v>5.32024793388429</v>
      </c>
      <c r="AN12" s="329"/>
    </row>
    <row r="13" spans="1:40" ht="15" customHeight="1">
      <c r="A13" s="285" t="s">
        <v>0</v>
      </c>
      <c r="B13" s="286"/>
      <c r="C13" s="192">
        <v>689</v>
      </c>
      <c r="D13" s="193">
        <v>228</v>
      </c>
      <c r="E13" s="193">
        <v>461</v>
      </c>
      <c r="F13" s="193">
        <v>457</v>
      </c>
      <c r="G13" s="193">
        <v>152</v>
      </c>
      <c r="H13" s="193">
        <v>305</v>
      </c>
      <c r="I13" s="193">
        <v>71</v>
      </c>
      <c r="J13" s="193">
        <v>6</v>
      </c>
      <c r="K13" s="193">
        <v>65</v>
      </c>
      <c r="L13" s="193">
        <v>51</v>
      </c>
      <c r="M13" s="193">
        <v>39</v>
      </c>
      <c r="N13" s="194">
        <v>12</v>
      </c>
      <c r="O13" s="207" t="s">
        <v>329</v>
      </c>
      <c r="P13" s="207" t="s">
        <v>329</v>
      </c>
      <c r="Q13" s="207" t="s">
        <v>329</v>
      </c>
      <c r="R13" s="193">
        <v>86</v>
      </c>
      <c r="S13" s="193">
        <v>25</v>
      </c>
      <c r="T13" s="193">
        <v>61</v>
      </c>
      <c r="U13" s="193">
        <v>24</v>
      </c>
      <c r="V13" s="257">
        <v>6</v>
      </c>
      <c r="W13" s="257">
        <v>18</v>
      </c>
      <c r="X13" s="259" t="s">
        <v>329</v>
      </c>
      <c r="Y13" s="259" t="s">
        <v>329</v>
      </c>
      <c r="Z13" s="348" t="s">
        <v>329</v>
      </c>
      <c r="AA13" s="207" t="s">
        <v>329</v>
      </c>
      <c r="AB13" s="207" t="s">
        <v>329</v>
      </c>
      <c r="AC13" s="207" t="s">
        <v>329</v>
      </c>
      <c r="AD13" s="207" t="s">
        <v>329</v>
      </c>
      <c r="AE13" s="207" t="s">
        <v>329</v>
      </c>
      <c r="AF13" s="207" t="s">
        <v>329</v>
      </c>
      <c r="AG13" s="207" t="s">
        <v>329</v>
      </c>
      <c r="AH13" s="367">
        <v>66.3280116110304</v>
      </c>
      <c r="AI13" s="367">
        <v>66.6666666666666</v>
      </c>
      <c r="AJ13" s="367">
        <v>66.1605206073752</v>
      </c>
      <c r="AK13" s="367">
        <v>12.4818577648766</v>
      </c>
      <c r="AL13" s="367">
        <v>10.9649122807017</v>
      </c>
      <c r="AM13" s="368">
        <v>13.232104121475</v>
      </c>
      <c r="AN13" s="329"/>
    </row>
    <row r="14" spans="1:40" ht="15" customHeight="1">
      <c r="A14" s="285" t="s">
        <v>1</v>
      </c>
      <c r="B14" s="286"/>
      <c r="C14" s="192">
        <v>630</v>
      </c>
      <c r="D14" s="193">
        <v>365</v>
      </c>
      <c r="E14" s="193">
        <v>265</v>
      </c>
      <c r="F14" s="193">
        <v>443</v>
      </c>
      <c r="G14" s="193">
        <v>228</v>
      </c>
      <c r="H14" s="193">
        <v>215</v>
      </c>
      <c r="I14" s="193">
        <v>3</v>
      </c>
      <c r="J14" s="207" t="s">
        <v>329</v>
      </c>
      <c r="K14" s="193">
        <v>3</v>
      </c>
      <c r="L14" s="193">
        <v>83</v>
      </c>
      <c r="M14" s="193">
        <v>65</v>
      </c>
      <c r="N14" s="194">
        <v>18</v>
      </c>
      <c r="O14" s="207" t="s">
        <v>329</v>
      </c>
      <c r="P14" s="207" t="s">
        <v>329</v>
      </c>
      <c r="Q14" s="207" t="s">
        <v>329</v>
      </c>
      <c r="R14" s="193">
        <v>2</v>
      </c>
      <c r="S14" s="207" t="s">
        <v>329</v>
      </c>
      <c r="T14" s="193">
        <v>2</v>
      </c>
      <c r="U14" s="193">
        <v>99</v>
      </c>
      <c r="V14" s="257">
        <v>72</v>
      </c>
      <c r="W14" s="257">
        <v>27</v>
      </c>
      <c r="X14" s="259" t="s">
        <v>329</v>
      </c>
      <c r="Y14" s="259" t="s">
        <v>329</v>
      </c>
      <c r="Z14" s="348" t="s">
        <v>329</v>
      </c>
      <c r="AA14" s="207" t="s">
        <v>329</v>
      </c>
      <c r="AB14" s="207" t="s">
        <v>329</v>
      </c>
      <c r="AC14" s="207" t="s">
        <v>329</v>
      </c>
      <c r="AD14" s="207" t="s">
        <v>329</v>
      </c>
      <c r="AE14" s="207" t="s">
        <v>329</v>
      </c>
      <c r="AF14" s="207" t="s">
        <v>329</v>
      </c>
      <c r="AG14" s="207" t="s">
        <v>329</v>
      </c>
      <c r="AH14" s="367">
        <v>70.3174603174603</v>
      </c>
      <c r="AI14" s="367">
        <v>62.4657534246575</v>
      </c>
      <c r="AJ14" s="367">
        <v>81.1320754716981</v>
      </c>
      <c r="AK14" s="367">
        <v>0.31746031746031</v>
      </c>
      <c r="AL14" s="370" t="s">
        <v>329</v>
      </c>
      <c r="AM14" s="368">
        <v>0.75471698113207</v>
      </c>
      <c r="AN14" s="329"/>
    </row>
    <row r="15" spans="1:40" ht="15" customHeight="1">
      <c r="A15" s="285" t="s">
        <v>48</v>
      </c>
      <c r="B15" s="286"/>
      <c r="C15" s="192">
        <v>1203</v>
      </c>
      <c r="D15" s="193">
        <v>586</v>
      </c>
      <c r="E15" s="193">
        <v>617</v>
      </c>
      <c r="F15" s="193">
        <v>581</v>
      </c>
      <c r="G15" s="193">
        <v>335</v>
      </c>
      <c r="H15" s="193">
        <v>246</v>
      </c>
      <c r="I15" s="193">
        <v>157</v>
      </c>
      <c r="J15" s="193">
        <v>47</v>
      </c>
      <c r="K15" s="193">
        <v>110</v>
      </c>
      <c r="L15" s="193">
        <v>153</v>
      </c>
      <c r="M15" s="193">
        <v>60</v>
      </c>
      <c r="N15" s="194">
        <v>93</v>
      </c>
      <c r="O15" s="207" t="s">
        <v>329</v>
      </c>
      <c r="P15" s="207" t="s">
        <v>329</v>
      </c>
      <c r="Q15" s="207" t="s">
        <v>329</v>
      </c>
      <c r="R15" s="193">
        <v>160</v>
      </c>
      <c r="S15" s="193">
        <v>72</v>
      </c>
      <c r="T15" s="193">
        <v>88</v>
      </c>
      <c r="U15" s="193">
        <v>152</v>
      </c>
      <c r="V15" s="257">
        <v>72</v>
      </c>
      <c r="W15" s="257">
        <v>80</v>
      </c>
      <c r="X15" s="259" t="s">
        <v>329</v>
      </c>
      <c r="Y15" s="259" t="s">
        <v>329</v>
      </c>
      <c r="Z15" s="348" t="s">
        <v>329</v>
      </c>
      <c r="AA15" s="207" t="s">
        <v>329</v>
      </c>
      <c r="AB15" s="207" t="s">
        <v>329</v>
      </c>
      <c r="AC15" s="207" t="s">
        <v>329</v>
      </c>
      <c r="AD15" s="207" t="s">
        <v>329</v>
      </c>
      <c r="AE15" s="207" t="s">
        <v>329</v>
      </c>
      <c r="AF15" s="207" t="s">
        <v>329</v>
      </c>
      <c r="AG15" s="207" t="s">
        <v>329</v>
      </c>
      <c r="AH15" s="367">
        <v>48.2959268495428</v>
      </c>
      <c r="AI15" s="367">
        <v>57.1672354948805</v>
      </c>
      <c r="AJ15" s="367">
        <v>39.870340356564</v>
      </c>
      <c r="AK15" s="367">
        <v>13.3000831255195</v>
      </c>
      <c r="AL15" s="367">
        <v>12.2866894197952</v>
      </c>
      <c r="AM15" s="368">
        <v>14.2625607779578</v>
      </c>
      <c r="AN15" s="329"/>
    </row>
    <row r="16" spans="1:40" ht="15" customHeight="1">
      <c r="A16" s="285" t="s">
        <v>49</v>
      </c>
      <c r="B16" s="286"/>
      <c r="C16" s="192">
        <v>883</v>
      </c>
      <c r="D16" s="193">
        <v>435</v>
      </c>
      <c r="E16" s="193">
        <v>448</v>
      </c>
      <c r="F16" s="193">
        <v>612</v>
      </c>
      <c r="G16" s="193">
        <v>265</v>
      </c>
      <c r="H16" s="193">
        <v>347</v>
      </c>
      <c r="I16" s="193">
        <v>38</v>
      </c>
      <c r="J16" s="193">
        <v>8</v>
      </c>
      <c r="K16" s="193">
        <v>30</v>
      </c>
      <c r="L16" s="193">
        <v>204</v>
      </c>
      <c r="M16" s="193">
        <v>151</v>
      </c>
      <c r="N16" s="194">
        <v>53</v>
      </c>
      <c r="O16" s="193">
        <v>1</v>
      </c>
      <c r="P16" s="193">
        <v>1</v>
      </c>
      <c r="Q16" s="207" t="s">
        <v>329</v>
      </c>
      <c r="R16" s="193">
        <v>22</v>
      </c>
      <c r="S16" s="193">
        <v>7</v>
      </c>
      <c r="T16" s="193">
        <v>15</v>
      </c>
      <c r="U16" s="193">
        <v>6</v>
      </c>
      <c r="V16" s="257">
        <v>3</v>
      </c>
      <c r="W16" s="257">
        <v>3</v>
      </c>
      <c r="X16" s="259" t="s">
        <v>329</v>
      </c>
      <c r="Y16" s="259" t="s">
        <v>329</v>
      </c>
      <c r="Z16" s="348" t="s">
        <v>329</v>
      </c>
      <c r="AA16" s="193">
        <v>2</v>
      </c>
      <c r="AB16" s="193">
        <v>1</v>
      </c>
      <c r="AC16" s="193">
        <v>1</v>
      </c>
      <c r="AD16" s="193">
        <v>2</v>
      </c>
      <c r="AE16" s="207" t="s">
        <v>329</v>
      </c>
      <c r="AF16" s="207" t="s">
        <v>329</v>
      </c>
      <c r="AG16" s="207" t="s">
        <v>329</v>
      </c>
      <c r="AH16" s="367">
        <v>69.3091732729331</v>
      </c>
      <c r="AI16" s="367">
        <v>60.919540229885</v>
      </c>
      <c r="AJ16" s="367">
        <v>77.4553571428571</v>
      </c>
      <c r="AK16" s="367">
        <v>2.71800679501698</v>
      </c>
      <c r="AL16" s="367">
        <v>1.83908045977011</v>
      </c>
      <c r="AM16" s="368">
        <v>3.57142857142857</v>
      </c>
      <c r="AN16" s="329"/>
    </row>
    <row r="17" spans="1:40" ht="15" customHeight="1">
      <c r="A17" s="285" t="s">
        <v>50</v>
      </c>
      <c r="B17" s="286"/>
      <c r="C17" s="192">
        <v>683</v>
      </c>
      <c r="D17" s="193">
        <v>315</v>
      </c>
      <c r="E17" s="193">
        <v>368</v>
      </c>
      <c r="F17" s="193">
        <v>370</v>
      </c>
      <c r="G17" s="193">
        <v>181</v>
      </c>
      <c r="H17" s="193">
        <v>189</v>
      </c>
      <c r="I17" s="193">
        <v>108</v>
      </c>
      <c r="J17" s="193">
        <v>39</v>
      </c>
      <c r="K17" s="193">
        <v>69</v>
      </c>
      <c r="L17" s="193">
        <v>31</v>
      </c>
      <c r="M17" s="193">
        <v>20</v>
      </c>
      <c r="N17" s="194">
        <v>11</v>
      </c>
      <c r="O17" s="207" t="s">
        <v>329</v>
      </c>
      <c r="P17" s="207" t="s">
        <v>329</v>
      </c>
      <c r="Q17" s="207" t="s">
        <v>329</v>
      </c>
      <c r="R17" s="193">
        <v>132</v>
      </c>
      <c r="S17" s="193">
        <v>56</v>
      </c>
      <c r="T17" s="193">
        <v>76</v>
      </c>
      <c r="U17" s="193">
        <v>42</v>
      </c>
      <c r="V17" s="257">
        <v>19</v>
      </c>
      <c r="W17" s="257">
        <v>23</v>
      </c>
      <c r="X17" s="259" t="s">
        <v>329</v>
      </c>
      <c r="Y17" s="259" t="s">
        <v>329</v>
      </c>
      <c r="Z17" s="348" t="s">
        <v>329</v>
      </c>
      <c r="AA17" s="207" t="s">
        <v>329</v>
      </c>
      <c r="AB17" s="207" t="s">
        <v>329</v>
      </c>
      <c r="AC17" s="207" t="s">
        <v>329</v>
      </c>
      <c r="AD17" s="207" t="s">
        <v>329</v>
      </c>
      <c r="AE17" s="207" t="s">
        <v>329</v>
      </c>
      <c r="AF17" s="207" t="s">
        <v>329</v>
      </c>
      <c r="AG17" s="207" t="s">
        <v>329</v>
      </c>
      <c r="AH17" s="367">
        <v>54.1727672035139</v>
      </c>
      <c r="AI17" s="367">
        <v>57.4603174603174</v>
      </c>
      <c r="AJ17" s="367">
        <v>51.3586956521739</v>
      </c>
      <c r="AK17" s="367">
        <v>19.3265007320644</v>
      </c>
      <c r="AL17" s="367">
        <v>17.7777777777777</v>
      </c>
      <c r="AM17" s="368">
        <v>20.6521739130434</v>
      </c>
      <c r="AN17" s="329"/>
    </row>
    <row r="18" spans="1:40" ht="15" customHeight="1">
      <c r="A18" s="285" t="s">
        <v>51</v>
      </c>
      <c r="B18" s="286"/>
      <c r="C18" s="192">
        <v>590</v>
      </c>
      <c r="D18" s="193">
        <v>307</v>
      </c>
      <c r="E18" s="193">
        <v>283</v>
      </c>
      <c r="F18" s="193">
        <v>388</v>
      </c>
      <c r="G18" s="193">
        <v>212</v>
      </c>
      <c r="H18" s="193">
        <v>176</v>
      </c>
      <c r="I18" s="193">
        <v>7</v>
      </c>
      <c r="J18" s="193">
        <v>4</v>
      </c>
      <c r="K18" s="193">
        <v>3</v>
      </c>
      <c r="L18" s="193">
        <v>125</v>
      </c>
      <c r="M18" s="193">
        <v>62</v>
      </c>
      <c r="N18" s="194">
        <v>63</v>
      </c>
      <c r="O18" s="193">
        <v>1</v>
      </c>
      <c r="P18" s="193">
        <v>1</v>
      </c>
      <c r="Q18" s="207" t="s">
        <v>329</v>
      </c>
      <c r="R18" s="193">
        <v>42</v>
      </c>
      <c r="S18" s="193">
        <v>18</v>
      </c>
      <c r="T18" s="193">
        <v>24</v>
      </c>
      <c r="U18" s="193">
        <v>27</v>
      </c>
      <c r="V18" s="257">
        <v>10</v>
      </c>
      <c r="W18" s="257">
        <v>17</v>
      </c>
      <c r="X18" s="259" t="s">
        <v>329</v>
      </c>
      <c r="Y18" s="259" t="s">
        <v>329</v>
      </c>
      <c r="Z18" s="348" t="s">
        <v>329</v>
      </c>
      <c r="AA18" s="207" t="s">
        <v>329</v>
      </c>
      <c r="AB18" s="207" t="s">
        <v>329</v>
      </c>
      <c r="AC18" s="207" t="s">
        <v>329</v>
      </c>
      <c r="AD18" s="207" t="s">
        <v>329</v>
      </c>
      <c r="AE18" s="207" t="s">
        <v>329</v>
      </c>
      <c r="AF18" s="207" t="s">
        <v>329</v>
      </c>
      <c r="AG18" s="207" t="s">
        <v>329</v>
      </c>
      <c r="AH18" s="367">
        <v>65.7627118644067</v>
      </c>
      <c r="AI18" s="367">
        <v>69.0553745928338</v>
      </c>
      <c r="AJ18" s="367">
        <v>62.190812720848</v>
      </c>
      <c r="AK18" s="367">
        <v>7.11864406779661</v>
      </c>
      <c r="AL18" s="367">
        <v>5.86319218241042</v>
      </c>
      <c r="AM18" s="368">
        <v>8.48056537102473</v>
      </c>
      <c r="AN18" s="329"/>
    </row>
    <row r="19" spans="1:40" ht="15" customHeight="1">
      <c r="A19" s="285" t="s">
        <v>52</v>
      </c>
      <c r="B19" s="286"/>
      <c r="C19" s="192">
        <v>402</v>
      </c>
      <c r="D19" s="193">
        <v>302</v>
      </c>
      <c r="E19" s="193">
        <v>100</v>
      </c>
      <c r="F19" s="193">
        <v>122</v>
      </c>
      <c r="G19" s="193">
        <v>96</v>
      </c>
      <c r="H19" s="193">
        <v>26</v>
      </c>
      <c r="I19" s="193">
        <v>63</v>
      </c>
      <c r="J19" s="193">
        <v>44</v>
      </c>
      <c r="K19" s="193">
        <v>19</v>
      </c>
      <c r="L19" s="193">
        <v>9</v>
      </c>
      <c r="M19" s="193">
        <v>9</v>
      </c>
      <c r="N19" s="208" t="s">
        <v>329</v>
      </c>
      <c r="O19" s="193">
        <v>6</v>
      </c>
      <c r="P19" s="193">
        <v>6</v>
      </c>
      <c r="Q19" s="207" t="s">
        <v>329</v>
      </c>
      <c r="R19" s="193">
        <v>164</v>
      </c>
      <c r="S19" s="193">
        <v>131</v>
      </c>
      <c r="T19" s="193">
        <v>33</v>
      </c>
      <c r="U19" s="193">
        <v>38</v>
      </c>
      <c r="V19" s="257">
        <v>16</v>
      </c>
      <c r="W19" s="257">
        <v>22</v>
      </c>
      <c r="X19" s="259" t="s">
        <v>329</v>
      </c>
      <c r="Y19" s="259" t="s">
        <v>329</v>
      </c>
      <c r="Z19" s="348" t="s">
        <v>329</v>
      </c>
      <c r="AA19" s="193">
        <v>1</v>
      </c>
      <c r="AB19" s="193">
        <v>1</v>
      </c>
      <c r="AC19" s="207" t="s">
        <v>329</v>
      </c>
      <c r="AD19" s="207" t="s">
        <v>329</v>
      </c>
      <c r="AE19" s="193">
        <v>1</v>
      </c>
      <c r="AF19" s="207" t="s">
        <v>329</v>
      </c>
      <c r="AG19" s="207" t="s">
        <v>329</v>
      </c>
      <c r="AH19" s="367">
        <v>30.3482587064676</v>
      </c>
      <c r="AI19" s="367">
        <v>31.7880794701986</v>
      </c>
      <c r="AJ19" s="367">
        <v>26</v>
      </c>
      <c r="AK19" s="367">
        <v>41.0447761194029</v>
      </c>
      <c r="AL19" s="367">
        <v>43.7086092715231</v>
      </c>
      <c r="AM19" s="368">
        <v>33</v>
      </c>
      <c r="AN19" s="329"/>
    </row>
    <row r="20" spans="1:40" ht="15" customHeight="1">
      <c r="A20" s="285" t="s">
        <v>53</v>
      </c>
      <c r="B20" s="286"/>
      <c r="C20" s="192">
        <v>661</v>
      </c>
      <c r="D20" s="193">
        <v>366</v>
      </c>
      <c r="E20" s="193">
        <v>295</v>
      </c>
      <c r="F20" s="193">
        <v>469</v>
      </c>
      <c r="G20" s="193">
        <v>230</v>
      </c>
      <c r="H20" s="193">
        <v>239</v>
      </c>
      <c r="I20" s="193">
        <v>42</v>
      </c>
      <c r="J20" s="193">
        <v>14</v>
      </c>
      <c r="K20" s="193">
        <v>28</v>
      </c>
      <c r="L20" s="193">
        <v>137</v>
      </c>
      <c r="M20" s="193">
        <v>114</v>
      </c>
      <c r="N20" s="194">
        <v>23</v>
      </c>
      <c r="O20" s="207" t="s">
        <v>329</v>
      </c>
      <c r="P20" s="207" t="s">
        <v>329</v>
      </c>
      <c r="Q20" s="207" t="s">
        <v>329</v>
      </c>
      <c r="R20" s="193">
        <v>2</v>
      </c>
      <c r="S20" s="193">
        <v>1</v>
      </c>
      <c r="T20" s="193">
        <v>1</v>
      </c>
      <c r="U20" s="193">
        <v>11</v>
      </c>
      <c r="V20" s="257">
        <v>7</v>
      </c>
      <c r="W20" s="257">
        <v>4</v>
      </c>
      <c r="X20" s="259" t="s">
        <v>329</v>
      </c>
      <c r="Y20" s="259" t="s">
        <v>329</v>
      </c>
      <c r="Z20" s="348" t="s">
        <v>329</v>
      </c>
      <c r="AA20" s="259" t="s">
        <v>329</v>
      </c>
      <c r="AB20" s="259" t="s">
        <v>329</v>
      </c>
      <c r="AC20" s="259" t="s">
        <v>329</v>
      </c>
      <c r="AD20" s="259" t="s">
        <v>329</v>
      </c>
      <c r="AE20" s="259" t="s">
        <v>329</v>
      </c>
      <c r="AF20" s="259" t="s">
        <v>329</v>
      </c>
      <c r="AG20" s="259" t="s">
        <v>329</v>
      </c>
      <c r="AH20" s="367">
        <v>70.9531013615733</v>
      </c>
      <c r="AI20" s="367">
        <v>62.8415300546448</v>
      </c>
      <c r="AJ20" s="367">
        <v>81.0169491525423</v>
      </c>
      <c r="AK20" s="367">
        <v>0.30257186081694</v>
      </c>
      <c r="AL20" s="367">
        <v>0.27322404371584</v>
      </c>
      <c r="AM20" s="368">
        <v>0.33898305084745</v>
      </c>
      <c r="AN20" s="329"/>
    </row>
    <row r="21" spans="1:40" ht="15" customHeight="1">
      <c r="A21" s="285" t="s">
        <v>54</v>
      </c>
      <c r="B21" s="286"/>
      <c r="C21" s="192">
        <v>313</v>
      </c>
      <c r="D21" s="193">
        <v>132</v>
      </c>
      <c r="E21" s="193">
        <v>181</v>
      </c>
      <c r="F21" s="193">
        <v>200</v>
      </c>
      <c r="G21" s="193">
        <v>87</v>
      </c>
      <c r="H21" s="193">
        <v>113</v>
      </c>
      <c r="I21" s="193">
        <v>71</v>
      </c>
      <c r="J21" s="193">
        <v>26</v>
      </c>
      <c r="K21" s="193">
        <v>45</v>
      </c>
      <c r="L21" s="207" t="s">
        <v>329</v>
      </c>
      <c r="M21" s="207" t="s">
        <v>329</v>
      </c>
      <c r="N21" s="208" t="s">
        <v>329</v>
      </c>
      <c r="O21" s="207" t="s">
        <v>329</v>
      </c>
      <c r="P21" s="207" t="s">
        <v>329</v>
      </c>
      <c r="Q21" s="207" t="s">
        <v>329</v>
      </c>
      <c r="R21" s="193">
        <v>16</v>
      </c>
      <c r="S21" s="193">
        <v>7</v>
      </c>
      <c r="T21" s="193">
        <v>9</v>
      </c>
      <c r="U21" s="193">
        <v>26</v>
      </c>
      <c r="V21" s="257">
        <v>12</v>
      </c>
      <c r="W21" s="257">
        <v>14</v>
      </c>
      <c r="X21" s="259" t="s">
        <v>329</v>
      </c>
      <c r="Y21" s="259" t="s">
        <v>329</v>
      </c>
      <c r="Z21" s="348" t="s">
        <v>329</v>
      </c>
      <c r="AA21" s="259" t="s">
        <v>329</v>
      </c>
      <c r="AB21" s="259" t="s">
        <v>329</v>
      </c>
      <c r="AC21" s="259" t="s">
        <v>329</v>
      </c>
      <c r="AD21" s="259" t="s">
        <v>329</v>
      </c>
      <c r="AE21" s="259" t="s">
        <v>329</v>
      </c>
      <c r="AF21" s="259" t="s">
        <v>329</v>
      </c>
      <c r="AG21" s="259" t="s">
        <v>329</v>
      </c>
      <c r="AH21" s="367">
        <v>63.8977635782747</v>
      </c>
      <c r="AI21" s="367">
        <v>65.9090909090909</v>
      </c>
      <c r="AJ21" s="367">
        <v>62.4309392265193</v>
      </c>
      <c r="AK21" s="367">
        <v>5.11182108626198</v>
      </c>
      <c r="AL21" s="367">
        <v>5.3030303030303</v>
      </c>
      <c r="AM21" s="368">
        <v>4.97237569060773</v>
      </c>
      <c r="AN21" s="329"/>
    </row>
    <row r="22" spans="1:40" ht="15" customHeight="1">
      <c r="A22" s="285" t="s">
        <v>167</v>
      </c>
      <c r="B22" s="286"/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207"/>
      <c r="P22" s="207"/>
      <c r="Q22" s="207"/>
      <c r="R22" s="193"/>
      <c r="S22" s="193"/>
      <c r="T22" s="193"/>
      <c r="U22" s="193"/>
      <c r="V22" s="257"/>
      <c r="W22" s="257"/>
      <c r="X22" s="257"/>
      <c r="Y22" s="257"/>
      <c r="Z22" s="347"/>
      <c r="AA22" s="257"/>
      <c r="AB22" s="257"/>
      <c r="AC22" s="257"/>
      <c r="AD22" s="257"/>
      <c r="AE22" s="257"/>
      <c r="AF22" s="257"/>
      <c r="AG22" s="257"/>
      <c r="AH22" s="367"/>
      <c r="AI22" s="367"/>
      <c r="AJ22" s="367"/>
      <c r="AK22" s="367"/>
      <c r="AL22" s="367"/>
      <c r="AM22" s="368"/>
      <c r="AN22" s="329"/>
    </row>
    <row r="23" spans="1:40" ht="15" customHeight="1">
      <c r="A23" s="285" t="s">
        <v>174</v>
      </c>
      <c r="B23" s="286"/>
      <c r="C23" s="192">
        <v>272</v>
      </c>
      <c r="D23" s="193">
        <v>116</v>
      </c>
      <c r="E23" s="193">
        <v>156</v>
      </c>
      <c r="F23" s="193">
        <v>56</v>
      </c>
      <c r="G23" s="193">
        <v>25</v>
      </c>
      <c r="H23" s="193">
        <v>31</v>
      </c>
      <c r="I23" s="193">
        <v>59</v>
      </c>
      <c r="J23" s="193">
        <v>31</v>
      </c>
      <c r="K23" s="193">
        <v>28</v>
      </c>
      <c r="L23" s="193">
        <v>4</v>
      </c>
      <c r="M23" s="193">
        <v>1</v>
      </c>
      <c r="N23" s="194">
        <v>3</v>
      </c>
      <c r="O23" s="193">
        <v>3</v>
      </c>
      <c r="P23" s="193">
        <v>2</v>
      </c>
      <c r="Q23" s="193">
        <v>1</v>
      </c>
      <c r="R23" s="193">
        <v>102</v>
      </c>
      <c r="S23" s="193">
        <v>48</v>
      </c>
      <c r="T23" s="193">
        <v>54</v>
      </c>
      <c r="U23" s="193">
        <v>48</v>
      </c>
      <c r="V23" s="257">
        <v>9</v>
      </c>
      <c r="W23" s="257">
        <v>39</v>
      </c>
      <c r="X23" s="259" t="s">
        <v>329</v>
      </c>
      <c r="Y23" s="259" t="s">
        <v>329</v>
      </c>
      <c r="Z23" s="348" t="s">
        <v>329</v>
      </c>
      <c r="AA23" s="259" t="s">
        <v>329</v>
      </c>
      <c r="AB23" s="259" t="s">
        <v>329</v>
      </c>
      <c r="AC23" s="259" t="s">
        <v>329</v>
      </c>
      <c r="AD23" s="259" t="s">
        <v>329</v>
      </c>
      <c r="AE23" s="259" t="s">
        <v>329</v>
      </c>
      <c r="AF23" s="259" t="s">
        <v>329</v>
      </c>
      <c r="AG23" s="259" t="s">
        <v>329</v>
      </c>
      <c r="AH23" s="367">
        <v>20.5882352941176</v>
      </c>
      <c r="AI23" s="367">
        <v>21.551724137931</v>
      </c>
      <c r="AJ23" s="367">
        <v>19.8717948717948</v>
      </c>
      <c r="AK23" s="367">
        <v>37.5</v>
      </c>
      <c r="AL23" s="367">
        <v>41.3793103448275</v>
      </c>
      <c r="AM23" s="368">
        <v>34.6153846153846</v>
      </c>
      <c r="AN23" s="329"/>
    </row>
    <row r="24" spans="1:40" ht="15" customHeight="1">
      <c r="A24" s="371" t="s">
        <v>36</v>
      </c>
      <c r="B24" s="372" t="s">
        <v>2</v>
      </c>
      <c r="C24" s="192">
        <v>15</v>
      </c>
      <c r="D24" s="193">
        <v>11</v>
      </c>
      <c r="E24" s="193">
        <v>4</v>
      </c>
      <c r="F24" s="193">
        <v>1</v>
      </c>
      <c r="G24" s="193">
        <v>1</v>
      </c>
      <c r="H24" s="207" t="s">
        <v>329</v>
      </c>
      <c r="I24" s="207" t="s">
        <v>329</v>
      </c>
      <c r="J24" s="207" t="s">
        <v>329</v>
      </c>
      <c r="K24" s="207" t="s">
        <v>329</v>
      </c>
      <c r="L24" s="207" t="s">
        <v>329</v>
      </c>
      <c r="M24" s="207" t="s">
        <v>329</v>
      </c>
      <c r="N24" s="208" t="s">
        <v>329</v>
      </c>
      <c r="O24" s="207" t="s">
        <v>329</v>
      </c>
      <c r="P24" s="207" t="s">
        <v>329</v>
      </c>
      <c r="Q24" s="207" t="s">
        <v>329</v>
      </c>
      <c r="R24" s="193">
        <v>14</v>
      </c>
      <c r="S24" s="193">
        <v>10</v>
      </c>
      <c r="T24" s="193">
        <v>4</v>
      </c>
      <c r="U24" s="207" t="s">
        <v>329</v>
      </c>
      <c r="V24" s="259" t="s">
        <v>329</v>
      </c>
      <c r="W24" s="259" t="s">
        <v>329</v>
      </c>
      <c r="X24" s="259" t="s">
        <v>329</v>
      </c>
      <c r="Y24" s="259" t="s">
        <v>329</v>
      </c>
      <c r="Z24" s="348" t="s">
        <v>329</v>
      </c>
      <c r="AA24" s="259" t="s">
        <v>329</v>
      </c>
      <c r="AB24" s="259" t="s">
        <v>329</v>
      </c>
      <c r="AC24" s="259" t="s">
        <v>329</v>
      </c>
      <c r="AD24" s="259" t="s">
        <v>329</v>
      </c>
      <c r="AE24" s="259" t="s">
        <v>329</v>
      </c>
      <c r="AF24" s="259" t="s">
        <v>329</v>
      </c>
      <c r="AG24" s="259" t="s">
        <v>329</v>
      </c>
      <c r="AH24" s="367">
        <v>6.66666666666666</v>
      </c>
      <c r="AI24" s="367">
        <v>9.09090909090909</v>
      </c>
      <c r="AJ24" s="370" t="s">
        <v>329</v>
      </c>
      <c r="AK24" s="367">
        <v>93.3333333333333</v>
      </c>
      <c r="AL24" s="367">
        <v>90.9090909090909</v>
      </c>
      <c r="AM24" s="368">
        <v>100</v>
      </c>
      <c r="AN24" s="329"/>
    </row>
    <row r="25" spans="1:40" ht="15" customHeight="1">
      <c r="A25" s="371" t="s">
        <v>37</v>
      </c>
      <c r="B25" s="372" t="s">
        <v>3</v>
      </c>
      <c r="C25" s="192"/>
      <c r="D25" s="193"/>
      <c r="E25" s="193"/>
      <c r="F25" s="193"/>
      <c r="G25" s="193"/>
      <c r="H25" s="207"/>
      <c r="I25" s="207"/>
      <c r="J25" s="207"/>
      <c r="K25" s="207"/>
      <c r="L25" s="207"/>
      <c r="M25" s="207"/>
      <c r="N25" s="208"/>
      <c r="O25" s="207"/>
      <c r="P25" s="207"/>
      <c r="Q25" s="207"/>
      <c r="R25" s="193"/>
      <c r="S25" s="193"/>
      <c r="T25" s="193"/>
      <c r="U25" s="193"/>
      <c r="V25" s="257"/>
      <c r="W25" s="257"/>
      <c r="X25" s="257"/>
      <c r="Y25" s="257"/>
      <c r="Z25" s="347"/>
      <c r="AA25" s="257"/>
      <c r="AB25" s="257"/>
      <c r="AC25" s="257"/>
      <c r="AD25" s="257"/>
      <c r="AE25" s="257"/>
      <c r="AF25" s="257"/>
      <c r="AG25" s="257"/>
      <c r="AH25" s="367"/>
      <c r="AI25" s="367"/>
      <c r="AJ25" s="367"/>
      <c r="AK25" s="367"/>
      <c r="AL25" s="367"/>
      <c r="AM25" s="368"/>
      <c r="AN25" s="329"/>
    </row>
    <row r="26" spans="1:40" ht="15" customHeight="1">
      <c r="A26" s="371"/>
      <c r="B26" s="372" t="s">
        <v>4</v>
      </c>
      <c r="C26" s="192">
        <v>221</v>
      </c>
      <c r="D26" s="193">
        <v>100</v>
      </c>
      <c r="E26" s="193">
        <v>121</v>
      </c>
      <c r="F26" s="193">
        <v>135</v>
      </c>
      <c r="G26" s="193">
        <v>63</v>
      </c>
      <c r="H26" s="193">
        <v>72</v>
      </c>
      <c r="I26" s="193">
        <v>64</v>
      </c>
      <c r="J26" s="193">
        <v>26</v>
      </c>
      <c r="K26" s="193">
        <v>38</v>
      </c>
      <c r="L26" s="193">
        <v>9</v>
      </c>
      <c r="M26" s="193">
        <v>5</v>
      </c>
      <c r="N26" s="194">
        <v>4</v>
      </c>
      <c r="O26" s="193">
        <v>1</v>
      </c>
      <c r="P26" s="193">
        <v>1</v>
      </c>
      <c r="Q26" s="207" t="s">
        <v>329</v>
      </c>
      <c r="R26" s="193">
        <v>8</v>
      </c>
      <c r="S26" s="193">
        <v>5</v>
      </c>
      <c r="T26" s="193">
        <v>3</v>
      </c>
      <c r="U26" s="193">
        <v>4</v>
      </c>
      <c r="V26" s="259" t="s">
        <v>329</v>
      </c>
      <c r="W26" s="259">
        <v>4</v>
      </c>
      <c r="X26" s="259" t="s">
        <v>329</v>
      </c>
      <c r="Y26" s="259" t="s">
        <v>329</v>
      </c>
      <c r="Z26" s="348" t="s">
        <v>329</v>
      </c>
      <c r="AA26" s="259" t="s">
        <v>329</v>
      </c>
      <c r="AB26" s="259" t="s">
        <v>329</v>
      </c>
      <c r="AC26" s="259" t="s">
        <v>329</v>
      </c>
      <c r="AD26" s="259" t="s">
        <v>329</v>
      </c>
      <c r="AE26" s="259" t="s">
        <v>329</v>
      </c>
      <c r="AF26" s="259" t="s">
        <v>329</v>
      </c>
      <c r="AG26" s="259" t="s">
        <v>329</v>
      </c>
      <c r="AH26" s="367">
        <v>61.0859728506787</v>
      </c>
      <c r="AI26" s="367">
        <v>63</v>
      </c>
      <c r="AJ26" s="367">
        <v>59.5041322314049</v>
      </c>
      <c r="AK26" s="367">
        <v>3.61990950226244</v>
      </c>
      <c r="AL26" s="367">
        <v>5</v>
      </c>
      <c r="AM26" s="368">
        <v>2.4793388429752</v>
      </c>
      <c r="AN26" s="329"/>
    </row>
    <row r="27" spans="1:40" ht="15" customHeight="1">
      <c r="A27" s="371"/>
      <c r="B27" s="372" t="s">
        <v>5</v>
      </c>
      <c r="C27" s="192">
        <v>303</v>
      </c>
      <c r="D27" s="193">
        <v>144</v>
      </c>
      <c r="E27" s="193">
        <v>159</v>
      </c>
      <c r="F27" s="193">
        <v>192</v>
      </c>
      <c r="G27" s="193">
        <v>95</v>
      </c>
      <c r="H27" s="193">
        <v>97</v>
      </c>
      <c r="I27" s="193">
        <v>57</v>
      </c>
      <c r="J27" s="193">
        <v>23</v>
      </c>
      <c r="K27" s="193">
        <v>34</v>
      </c>
      <c r="L27" s="193">
        <v>4</v>
      </c>
      <c r="M27" s="193">
        <v>1</v>
      </c>
      <c r="N27" s="194">
        <v>3</v>
      </c>
      <c r="O27" s="207" t="s">
        <v>329</v>
      </c>
      <c r="P27" s="207" t="s">
        <v>329</v>
      </c>
      <c r="Q27" s="207" t="s">
        <v>329</v>
      </c>
      <c r="R27" s="193">
        <v>24</v>
      </c>
      <c r="S27" s="193">
        <v>16</v>
      </c>
      <c r="T27" s="193">
        <v>8</v>
      </c>
      <c r="U27" s="193">
        <v>26</v>
      </c>
      <c r="V27" s="257">
        <v>9</v>
      </c>
      <c r="W27" s="257">
        <v>17</v>
      </c>
      <c r="X27" s="259" t="s">
        <v>329</v>
      </c>
      <c r="Y27" s="259" t="s">
        <v>329</v>
      </c>
      <c r="Z27" s="348" t="s">
        <v>329</v>
      </c>
      <c r="AA27" s="259" t="s">
        <v>329</v>
      </c>
      <c r="AB27" s="259" t="s">
        <v>329</v>
      </c>
      <c r="AC27" s="259" t="s">
        <v>329</v>
      </c>
      <c r="AD27" s="259" t="s">
        <v>329</v>
      </c>
      <c r="AE27" s="259" t="s">
        <v>329</v>
      </c>
      <c r="AF27" s="259" t="s">
        <v>329</v>
      </c>
      <c r="AG27" s="259" t="s">
        <v>329</v>
      </c>
      <c r="AH27" s="367">
        <v>63.3663366336633</v>
      </c>
      <c r="AI27" s="367">
        <v>65.9722222222222</v>
      </c>
      <c r="AJ27" s="367">
        <v>61.0062893081761</v>
      </c>
      <c r="AK27" s="367">
        <v>7.92079207920792</v>
      </c>
      <c r="AL27" s="367">
        <v>11.1111111111111</v>
      </c>
      <c r="AM27" s="368">
        <v>5.0314465408805</v>
      </c>
      <c r="AN27" s="329"/>
    </row>
    <row r="28" spans="1:40" ht="15" customHeight="1">
      <c r="A28" s="371"/>
      <c r="B28" s="372" t="s">
        <v>6</v>
      </c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4"/>
      <c r="O28" s="207"/>
      <c r="P28" s="207"/>
      <c r="Q28" s="207"/>
      <c r="R28" s="193"/>
      <c r="S28" s="193"/>
      <c r="T28" s="193"/>
      <c r="U28" s="193"/>
      <c r="V28" s="257"/>
      <c r="W28" s="257"/>
      <c r="X28" s="257"/>
      <c r="Y28" s="257"/>
      <c r="Z28" s="347"/>
      <c r="AA28" s="259"/>
      <c r="AB28" s="259"/>
      <c r="AC28" s="259"/>
      <c r="AD28" s="259"/>
      <c r="AE28" s="259"/>
      <c r="AF28" s="259"/>
      <c r="AG28" s="259"/>
      <c r="AH28" s="367"/>
      <c r="AI28" s="367"/>
      <c r="AJ28" s="367"/>
      <c r="AK28" s="367"/>
      <c r="AL28" s="367"/>
      <c r="AM28" s="368"/>
      <c r="AN28" s="329"/>
    </row>
    <row r="29" spans="1:40" ht="15" customHeight="1">
      <c r="A29" s="371" t="s">
        <v>38</v>
      </c>
      <c r="B29" s="372" t="s">
        <v>7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4"/>
      <c r="O29" s="207"/>
      <c r="P29" s="207"/>
      <c r="Q29" s="207"/>
      <c r="R29" s="193"/>
      <c r="S29" s="193"/>
      <c r="T29" s="193"/>
      <c r="U29" s="193"/>
      <c r="V29" s="257"/>
      <c r="W29" s="257"/>
      <c r="X29" s="257"/>
      <c r="Y29" s="257"/>
      <c r="Z29" s="347"/>
      <c r="AA29" s="259"/>
      <c r="AB29" s="259"/>
      <c r="AC29" s="259"/>
      <c r="AD29" s="259"/>
      <c r="AE29" s="259"/>
      <c r="AF29" s="259"/>
      <c r="AG29" s="259"/>
      <c r="AH29" s="367"/>
      <c r="AI29" s="367"/>
      <c r="AJ29" s="367"/>
      <c r="AK29" s="367"/>
      <c r="AL29" s="367"/>
      <c r="AM29" s="368"/>
      <c r="AN29" s="329"/>
    </row>
    <row r="30" spans="1:40" ht="15" customHeight="1">
      <c r="A30" s="371"/>
      <c r="B30" s="372" t="s">
        <v>8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207"/>
      <c r="P30" s="207"/>
      <c r="Q30" s="207"/>
      <c r="R30" s="193"/>
      <c r="S30" s="193"/>
      <c r="T30" s="193"/>
      <c r="U30" s="193"/>
      <c r="V30" s="257"/>
      <c r="W30" s="257"/>
      <c r="X30" s="257"/>
      <c r="Y30" s="257"/>
      <c r="Z30" s="347"/>
      <c r="AA30" s="259"/>
      <c r="AB30" s="259"/>
      <c r="AC30" s="259"/>
      <c r="AD30" s="259"/>
      <c r="AE30" s="259"/>
      <c r="AF30" s="259"/>
      <c r="AG30" s="259"/>
      <c r="AH30" s="367"/>
      <c r="AI30" s="367"/>
      <c r="AJ30" s="367"/>
      <c r="AK30" s="367"/>
      <c r="AL30" s="367"/>
      <c r="AM30" s="368"/>
      <c r="AN30" s="329"/>
    </row>
    <row r="31" spans="1:40" ht="15" customHeight="1">
      <c r="A31" s="371"/>
      <c r="B31" s="372" t="s">
        <v>9</v>
      </c>
      <c r="C31" s="192">
        <v>217</v>
      </c>
      <c r="D31" s="193">
        <v>62</v>
      </c>
      <c r="E31" s="193">
        <v>155</v>
      </c>
      <c r="F31" s="193">
        <v>35</v>
      </c>
      <c r="G31" s="193">
        <v>13</v>
      </c>
      <c r="H31" s="193">
        <v>22</v>
      </c>
      <c r="I31" s="193">
        <v>47</v>
      </c>
      <c r="J31" s="193">
        <v>6</v>
      </c>
      <c r="K31" s="193">
        <v>41</v>
      </c>
      <c r="L31" s="207" t="s">
        <v>329</v>
      </c>
      <c r="M31" s="207" t="s">
        <v>329</v>
      </c>
      <c r="N31" s="208" t="s">
        <v>329</v>
      </c>
      <c r="O31" s="207" t="s">
        <v>329</v>
      </c>
      <c r="P31" s="207" t="s">
        <v>329</v>
      </c>
      <c r="Q31" s="207" t="s">
        <v>329</v>
      </c>
      <c r="R31" s="193">
        <v>105</v>
      </c>
      <c r="S31" s="193">
        <v>39</v>
      </c>
      <c r="T31" s="193">
        <v>66</v>
      </c>
      <c r="U31" s="193">
        <v>30</v>
      </c>
      <c r="V31" s="257">
        <v>4</v>
      </c>
      <c r="W31" s="257">
        <v>26</v>
      </c>
      <c r="X31" s="259" t="s">
        <v>329</v>
      </c>
      <c r="Y31" s="259" t="s">
        <v>329</v>
      </c>
      <c r="Z31" s="348" t="s">
        <v>329</v>
      </c>
      <c r="AA31" s="259" t="s">
        <v>329</v>
      </c>
      <c r="AB31" s="259" t="s">
        <v>329</v>
      </c>
      <c r="AC31" s="259" t="s">
        <v>329</v>
      </c>
      <c r="AD31" s="259" t="s">
        <v>329</v>
      </c>
      <c r="AE31" s="259" t="s">
        <v>329</v>
      </c>
      <c r="AF31" s="259" t="s">
        <v>329</v>
      </c>
      <c r="AG31" s="259" t="s">
        <v>329</v>
      </c>
      <c r="AH31" s="367">
        <v>16.1290322580645</v>
      </c>
      <c r="AI31" s="367">
        <v>20.9677419354838</v>
      </c>
      <c r="AJ31" s="367">
        <v>14.1935483870967</v>
      </c>
      <c r="AK31" s="367">
        <v>48.3870967741935</v>
      </c>
      <c r="AL31" s="367">
        <v>62.9032258064516</v>
      </c>
      <c r="AM31" s="368">
        <v>42.5806451612903</v>
      </c>
      <c r="AN31" s="329"/>
    </row>
    <row r="32" spans="1:40" ht="15" customHeight="1">
      <c r="A32" s="371" t="s">
        <v>39</v>
      </c>
      <c r="B32" s="372" t="s">
        <v>10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4"/>
      <c r="O32" s="207"/>
      <c r="P32" s="207"/>
      <c r="Q32" s="207"/>
      <c r="R32" s="193"/>
      <c r="S32" s="193"/>
      <c r="T32" s="193"/>
      <c r="U32" s="193"/>
      <c r="V32" s="257"/>
      <c r="W32" s="257"/>
      <c r="X32" s="257"/>
      <c r="Y32" s="257"/>
      <c r="Z32" s="347"/>
      <c r="AA32" s="257"/>
      <c r="AB32" s="257"/>
      <c r="AC32" s="257"/>
      <c r="AD32" s="257"/>
      <c r="AE32" s="257"/>
      <c r="AF32" s="257"/>
      <c r="AG32" s="257"/>
      <c r="AH32" s="367"/>
      <c r="AI32" s="367"/>
      <c r="AJ32" s="367"/>
      <c r="AK32" s="367"/>
      <c r="AL32" s="367"/>
      <c r="AM32" s="368"/>
      <c r="AN32" s="329"/>
    </row>
    <row r="33" spans="1:40" ht="15" customHeight="1">
      <c r="A33" s="371"/>
      <c r="B33" s="372" t="s">
        <v>11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4"/>
      <c r="O33" s="207"/>
      <c r="P33" s="207"/>
      <c r="Q33" s="207"/>
      <c r="R33" s="193"/>
      <c r="S33" s="193"/>
      <c r="T33" s="193"/>
      <c r="U33" s="193"/>
      <c r="V33" s="257"/>
      <c r="W33" s="257"/>
      <c r="X33" s="257"/>
      <c r="Y33" s="257"/>
      <c r="Z33" s="347"/>
      <c r="AA33" s="257"/>
      <c r="AB33" s="257"/>
      <c r="AC33" s="257"/>
      <c r="AD33" s="257"/>
      <c r="AE33" s="257"/>
      <c r="AF33" s="257"/>
      <c r="AG33" s="257"/>
      <c r="AH33" s="367"/>
      <c r="AI33" s="367"/>
      <c r="AJ33" s="367"/>
      <c r="AK33" s="367"/>
      <c r="AL33" s="367"/>
      <c r="AM33" s="368"/>
      <c r="AN33" s="329"/>
    </row>
    <row r="34" spans="1:40" ht="15" customHeight="1">
      <c r="A34" s="371" t="s">
        <v>40</v>
      </c>
      <c r="B34" s="372" t="s">
        <v>12</v>
      </c>
      <c r="C34" s="192">
        <v>227</v>
      </c>
      <c r="D34" s="193">
        <v>75</v>
      </c>
      <c r="E34" s="193">
        <v>152</v>
      </c>
      <c r="F34" s="193">
        <v>150</v>
      </c>
      <c r="G34" s="193">
        <v>54</v>
      </c>
      <c r="H34" s="193">
        <v>96</v>
      </c>
      <c r="I34" s="193">
        <v>45</v>
      </c>
      <c r="J34" s="193">
        <v>7</v>
      </c>
      <c r="K34" s="193">
        <v>38</v>
      </c>
      <c r="L34" s="207" t="s">
        <v>329</v>
      </c>
      <c r="M34" s="207" t="s">
        <v>329</v>
      </c>
      <c r="N34" s="208" t="s">
        <v>329</v>
      </c>
      <c r="O34" s="207" t="s">
        <v>329</v>
      </c>
      <c r="P34" s="207" t="s">
        <v>329</v>
      </c>
      <c r="Q34" s="207" t="s">
        <v>329</v>
      </c>
      <c r="R34" s="193">
        <v>11</v>
      </c>
      <c r="S34" s="193">
        <v>6</v>
      </c>
      <c r="T34" s="193">
        <v>5</v>
      </c>
      <c r="U34" s="193">
        <v>21</v>
      </c>
      <c r="V34" s="257">
        <v>8</v>
      </c>
      <c r="W34" s="257">
        <v>13</v>
      </c>
      <c r="X34" s="259" t="s">
        <v>329</v>
      </c>
      <c r="Y34" s="259" t="s">
        <v>329</v>
      </c>
      <c r="Z34" s="348" t="s">
        <v>329</v>
      </c>
      <c r="AA34" s="259" t="s">
        <v>329</v>
      </c>
      <c r="AB34" s="259" t="s">
        <v>329</v>
      </c>
      <c r="AC34" s="259" t="s">
        <v>329</v>
      </c>
      <c r="AD34" s="259" t="s">
        <v>329</v>
      </c>
      <c r="AE34" s="259" t="s">
        <v>329</v>
      </c>
      <c r="AF34" s="259" t="s">
        <v>329</v>
      </c>
      <c r="AG34" s="259" t="s">
        <v>329</v>
      </c>
      <c r="AH34" s="367">
        <v>66.079295154185</v>
      </c>
      <c r="AI34" s="367">
        <v>72</v>
      </c>
      <c r="AJ34" s="367">
        <v>63.1578947368421</v>
      </c>
      <c r="AK34" s="367">
        <v>4.84581497797356</v>
      </c>
      <c r="AL34" s="367">
        <v>8</v>
      </c>
      <c r="AM34" s="368">
        <v>3.28947368421052</v>
      </c>
      <c r="AN34" s="329"/>
    </row>
    <row r="35" spans="1:40" ht="15" customHeight="1">
      <c r="A35" s="371"/>
      <c r="B35" s="372" t="s">
        <v>13</v>
      </c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4"/>
      <c r="O35" s="193"/>
      <c r="P35" s="193"/>
      <c r="Q35" s="193"/>
      <c r="R35" s="193"/>
      <c r="S35" s="193"/>
      <c r="T35" s="193"/>
      <c r="U35" s="193"/>
      <c r="V35" s="257"/>
      <c r="W35" s="257"/>
      <c r="X35" s="257"/>
      <c r="Y35" s="257"/>
      <c r="Z35" s="347"/>
      <c r="AA35" s="257"/>
      <c r="AB35" s="257"/>
      <c r="AC35" s="257"/>
      <c r="AD35" s="257"/>
      <c r="AE35" s="257"/>
      <c r="AF35" s="257"/>
      <c r="AG35" s="257"/>
      <c r="AH35" s="367"/>
      <c r="AI35" s="367"/>
      <c r="AJ35" s="367"/>
      <c r="AK35" s="367"/>
      <c r="AL35" s="367"/>
      <c r="AM35" s="368"/>
      <c r="AN35" s="329"/>
    </row>
    <row r="36" spans="1:40" ht="15" customHeight="1">
      <c r="A36" s="382" t="s">
        <v>41</v>
      </c>
      <c r="B36" s="372" t="s">
        <v>14</v>
      </c>
      <c r="C36" s="398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/>
      <c r="O36" s="193"/>
      <c r="P36" s="193"/>
      <c r="Q36" s="193"/>
      <c r="R36" s="193"/>
      <c r="S36" s="193"/>
      <c r="T36" s="193"/>
      <c r="U36" s="193"/>
      <c r="V36" s="257"/>
      <c r="W36" s="257"/>
      <c r="X36" s="259"/>
      <c r="Y36" s="259"/>
      <c r="Z36" s="348"/>
      <c r="AA36" s="259"/>
      <c r="AB36" s="259"/>
      <c r="AC36" s="259"/>
      <c r="AD36" s="259"/>
      <c r="AE36" s="259"/>
      <c r="AF36" s="259"/>
      <c r="AG36" s="259"/>
      <c r="AH36" s="367"/>
      <c r="AI36" s="367"/>
      <c r="AJ36" s="367"/>
      <c r="AK36" s="367"/>
      <c r="AL36" s="367"/>
      <c r="AM36" s="368"/>
      <c r="AN36" s="329"/>
    </row>
    <row r="37" spans="1:40" ht="15" customHeight="1">
      <c r="A37" s="371"/>
      <c r="B37" s="372" t="s">
        <v>15</v>
      </c>
      <c r="C37" s="192">
        <v>205</v>
      </c>
      <c r="D37" s="193">
        <v>201</v>
      </c>
      <c r="E37" s="193">
        <v>4</v>
      </c>
      <c r="F37" s="193">
        <v>26</v>
      </c>
      <c r="G37" s="193">
        <v>25</v>
      </c>
      <c r="H37" s="193">
        <v>1</v>
      </c>
      <c r="I37" s="193">
        <v>1</v>
      </c>
      <c r="J37" s="193">
        <v>1</v>
      </c>
      <c r="K37" s="207" t="s">
        <v>329</v>
      </c>
      <c r="L37" s="193">
        <v>22</v>
      </c>
      <c r="M37" s="193">
        <v>22</v>
      </c>
      <c r="N37" s="208" t="s">
        <v>329</v>
      </c>
      <c r="O37" s="207" t="s">
        <v>329</v>
      </c>
      <c r="P37" s="207" t="s">
        <v>329</v>
      </c>
      <c r="Q37" s="207" t="s">
        <v>329</v>
      </c>
      <c r="R37" s="193">
        <v>151</v>
      </c>
      <c r="S37" s="193">
        <v>148</v>
      </c>
      <c r="T37" s="193">
        <v>3</v>
      </c>
      <c r="U37" s="193">
        <v>5</v>
      </c>
      <c r="V37" s="259">
        <v>5</v>
      </c>
      <c r="W37" s="259" t="s">
        <v>329</v>
      </c>
      <c r="X37" s="259" t="s">
        <v>329</v>
      </c>
      <c r="Y37" s="259" t="s">
        <v>329</v>
      </c>
      <c r="Z37" s="348" t="s">
        <v>329</v>
      </c>
      <c r="AA37" s="259" t="s">
        <v>329</v>
      </c>
      <c r="AB37" s="259" t="s">
        <v>329</v>
      </c>
      <c r="AC37" s="259" t="s">
        <v>329</v>
      </c>
      <c r="AD37" s="259" t="s">
        <v>329</v>
      </c>
      <c r="AE37" s="259" t="s">
        <v>329</v>
      </c>
      <c r="AF37" s="259" t="s">
        <v>329</v>
      </c>
      <c r="AG37" s="259" t="s">
        <v>329</v>
      </c>
      <c r="AH37" s="367">
        <v>12.6829268292682</v>
      </c>
      <c r="AI37" s="367">
        <v>12.4378109452736</v>
      </c>
      <c r="AJ37" s="367">
        <v>25</v>
      </c>
      <c r="AK37" s="367">
        <v>73.6585365853658</v>
      </c>
      <c r="AL37" s="367">
        <v>73.6318407960199</v>
      </c>
      <c r="AM37" s="368">
        <v>75</v>
      </c>
      <c r="AN37" s="329"/>
    </row>
    <row r="38" spans="1:40" ht="15" customHeight="1">
      <c r="A38" s="371"/>
      <c r="B38" s="372" t="s">
        <v>16</v>
      </c>
      <c r="C38" s="192">
        <v>217</v>
      </c>
      <c r="D38" s="193">
        <v>125</v>
      </c>
      <c r="E38" s="193">
        <v>92</v>
      </c>
      <c r="F38" s="193">
        <v>68</v>
      </c>
      <c r="G38" s="193">
        <v>45</v>
      </c>
      <c r="H38" s="193">
        <v>23</v>
      </c>
      <c r="I38" s="193">
        <v>64</v>
      </c>
      <c r="J38" s="193">
        <v>40</v>
      </c>
      <c r="K38" s="193">
        <v>24</v>
      </c>
      <c r="L38" s="193">
        <v>4</v>
      </c>
      <c r="M38" s="193">
        <v>3</v>
      </c>
      <c r="N38" s="194">
        <v>1</v>
      </c>
      <c r="O38" s="193">
        <v>3</v>
      </c>
      <c r="P38" s="193">
        <v>1</v>
      </c>
      <c r="Q38" s="193">
        <v>2</v>
      </c>
      <c r="R38" s="193">
        <v>56</v>
      </c>
      <c r="S38" s="193">
        <v>27</v>
      </c>
      <c r="T38" s="193">
        <v>29</v>
      </c>
      <c r="U38" s="193">
        <v>22</v>
      </c>
      <c r="V38" s="257">
        <v>9</v>
      </c>
      <c r="W38" s="257">
        <v>13</v>
      </c>
      <c r="X38" s="259" t="s">
        <v>329</v>
      </c>
      <c r="Y38" s="259" t="s">
        <v>329</v>
      </c>
      <c r="Z38" s="348" t="s">
        <v>329</v>
      </c>
      <c r="AA38" s="259" t="s">
        <v>329</v>
      </c>
      <c r="AB38" s="259" t="s">
        <v>329</v>
      </c>
      <c r="AC38" s="259" t="s">
        <v>329</v>
      </c>
      <c r="AD38" s="259" t="s">
        <v>329</v>
      </c>
      <c r="AE38" s="259" t="s">
        <v>329</v>
      </c>
      <c r="AF38" s="259" t="s">
        <v>329</v>
      </c>
      <c r="AG38" s="259" t="s">
        <v>329</v>
      </c>
      <c r="AH38" s="367">
        <v>31.3364055299539</v>
      </c>
      <c r="AI38" s="367">
        <v>36</v>
      </c>
      <c r="AJ38" s="367">
        <v>25</v>
      </c>
      <c r="AK38" s="367">
        <v>25.8064516129032</v>
      </c>
      <c r="AL38" s="367">
        <v>21.6</v>
      </c>
      <c r="AM38" s="368">
        <v>31.5217391304347</v>
      </c>
      <c r="AN38" s="329"/>
    </row>
    <row r="39" spans="1:40" ht="15" customHeight="1">
      <c r="A39" s="371"/>
      <c r="B39" s="372" t="s">
        <v>17</v>
      </c>
      <c r="C39" s="192">
        <v>308</v>
      </c>
      <c r="D39" s="193">
        <v>274</v>
      </c>
      <c r="E39" s="193">
        <v>34</v>
      </c>
      <c r="F39" s="193">
        <v>189</v>
      </c>
      <c r="G39" s="193">
        <v>165</v>
      </c>
      <c r="H39" s="193">
        <v>24</v>
      </c>
      <c r="I39" s="207" t="s">
        <v>329</v>
      </c>
      <c r="J39" s="207" t="s">
        <v>329</v>
      </c>
      <c r="K39" s="207" t="s">
        <v>329</v>
      </c>
      <c r="L39" s="207" t="s">
        <v>329</v>
      </c>
      <c r="M39" s="207" t="s">
        <v>329</v>
      </c>
      <c r="N39" s="208" t="s">
        <v>329</v>
      </c>
      <c r="O39" s="207" t="s">
        <v>329</v>
      </c>
      <c r="P39" s="207" t="s">
        <v>329</v>
      </c>
      <c r="Q39" s="207" t="s">
        <v>329</v>
      </c>
      <c r="R39" s="207" t="s">
        <v>329</v>
      </c>
      <c r="S39" s="207" t="s">
        <v>329</v>
      </c>
      <c r="T39" s="207" t="s">
        <v>329</v>
      </c>
      <c r="U39" s="193">
        <v>119</v>
      </c>
      <c r="V39" s="259">
        <v>109</v>
      </c>
      <c r="W39" s="259">
        <v>10</v>
      </c>
      <c r="X39" s="259" t="s">
        <v>329</v>
      </c>
      <c r="Y39" s="259" t="s">
        <v>329</v>
      </c>
      <c r="Z39" s="348" t="s">
        <v>329</v>
      </c>
      <c r="AA39" s="259" t="s">
        <v>329</v>
      </c>
      <c r="AB39" s="259" t="s">
        <v>329</v>
      </c>
      <c r="AC39" s="259" t="s">
        <v>329</v>
      </c>
      <c r="AD39" s="259" t="s">
        <v>329</v>
      </c>
      <c r="AE39" s="259" t="s">
        <v>329</v>
      </c>
      <c r="AF39" s="259" t="s">
        <v>329</v>
      </c>
      <c r="AG39" s="259" t="s">
        <v>329</v>
      </c>
      <c r="AH39" s="367">
        <v>61.3636363636363</v>
      </c>
      <c r="AI39" s="367">
        <v>60.2189781021897</v>
      </c>
      <c r="AJ39" s="367">
        <v>70.5882352941176</v>
      </c>
      <c r="AK39" s="370" t="s">
        <v>329</v>
      </c>
      <c r="AL39" s="370" t="s">
        <v>329</v>
      </c>
      <c r="AM39" s="369" t="s">
        <v>329</v>
      </c>
      <c r="AN39" s="329"/>
    </row>
    <row r="40" spans="1:40" ht="15" customHeight="1">
      <c r="A40" s="371" t="s">
        <v>42</v>
      </c>
      <c r="B40" s="372" t="s">
        <v>18</v>
      </c>
      <c r="C40" s="192">
        <v>88</v>
      </c>
      <c r="D40" s="193">
        <v>82</v>
      </c>
      <c r="E40" s="193">
        <v>6</v>
      </c>
      <c r="F40" s="193">
        <v>6</v>
      </c>
      <c r="G40" s="193">
        <v>6</v>
      </c>
      <c r="H40" s="207" t="s">
        <v>329</v>
      </c>
      <c r="I40" s="193">
        <v>13</v>
      </c>
      <c r="J40" s="193">
        <v>13</v>
      </c>
      <c r="K40" s="207" t="s">
        <v>329</v>
      </c>
      <c r="L40" s="207" t="s">
        <v>329</v>
      </c>
      <c r="M40" s="207" t="s">
        <v>329</v>
      </c>
      <c r="N40" s="208" t="s">
        <v>329</v>
      </c>
      <c r="O40" s="207" t="s">
        <v>329</v>
      </c>
      <c r="P40" s="207" t="s">
        <v>329</v>
      </c>
      <c r="Q40" s="207" t="s">
        <v>329</v>
      </c>
      <c r="R40" s="193">
        <v>63</v>
      </c>
      <c r="S40" s="193">
        <v>59</v>
      </c>
      <c r="T40" s="193">
        <v>4</v>
      </c>
      <c r="U40" s="193">
        <v>6</v>
      </c>
      <c r="V40" s="257">
        <v>4</v>
      </c>
      <c r="W40" s="257">
        <v>2</v>
      </c>
      <c r="X40" s="259" t="s">
        <v>329</v>
      </c>
      <c r="Y40" s="259" t="s">
        <v>329</v>
      </c>
      <c r="Z40" s="348" t="s">
        <v>329</v>
      </c>
      <c r="AA40" s="259" t="s">
        <v>329</v>
      </c>
      <c r="AB40" s="259" t="s">
        <v>329</v>
      </c>
      <c r="AC40" s="259" t="s">
        <v>329</v>
      </c>
      <c r="AD40" s="259" t="s">
        <v>329</v>
      </c>
      <c r="AE40" s="259" t="s">
        <v>329</v>
      </c>
      <c r="AF40" s="259" t="s">
        <v>329</v>
      </c>
      <c r="AG40" s="259" t="s">
        <v>329</v>
      </c>
      <c r="AH40" s="367">
        <v>6.81818181818182</v>
      </c>
      <c r="AI40" s="367">
        <v>7.3170731707317</v>
      </c>
      <c r="AJ40" s="370" t="s">
        <v>329</v>
      </c>
      <c r="AK40" s="367">
        <v>71.5909090909091</v>
      </c>
      <c r="AL40" s="367">
        <v>71.9512195121951</v>
      </c>
      <c r="AM40" s="368">
        <v>66.6666666666666</v>
      </c>
      <c r="AN40" s="329"/>
    </row>
    <row r="41" spans="1:40" ht="15" customHeight="1">
      <c r="A41" s="371"/>
      <c r="B41" s="372" t="s">
        <v>19</v>
      </c>
      <c r="C41" s="192">
        <v>133</v>
      </c>
      <c r="D41" s="193">
        <v>64</v>
      </c>
      <c r="E41" s="193">
        <v>69</v>
      </c>
      <c r="F41" s="193">
        <v>43</v>
      </c>
      <c r="G41" s="193">
        <v>23</v>
      </c>
      <c r="H41" s="193">
        <v>20</v>
      </c>
      <c r="I41" s="193">
        <v>38</v>
      </c>
      <c r="J41" s="193">
        <v>16</v>
      </c>
      <c r="K41" s="193">
        <v>22</v>
      </c>
      <c r="L41" s="207" t="s">
        <v>329</v>
      </c>
      <c r="M41" s="207" t="s">
        <v>329</v>
      </c>
      <c r="N41" s="208" t="s">
        <v>329</v>
      </c>
      <c r="O41" s="207" t="s">
        <v>329</v>
      </c>
      <c r="P41" s="207" t="s">
        <v>329</v>
      </c>
      <c r="Q41" s="207" t="s">
        <v>329</v>
      </c>
      <c r="R41" s="193">
        <v>40</v>
      </c>
      <c r="S41" s="193">
        <v>22</v>
      </c>
      <c r="T41" s="193">
        <v>18</v>
      </c>
      <c r="U41" s="193">
        <v>12</v>
      </c>
      <c r="V41" s="257">
        <v>3</v>
      </c>
      <c r="W41" s="257">
        <v>9</v>
      </c>
      <c r="X41" s="259" t="s">
        <v>329</v>
      </c>
      <c r="Y41" s="259" t="s">
        <v>329</v>
      </c>
      <c r="Z41" s="348" t="s">
        <v>329</v>
      </c>
      <c r="AA41" s="259" t="s">
        <v>329</v>
      </c>
      <c r="AB41" s="259" t="s">
        <v>329</v>
      </c>
      <c r="AC41" s="259" t="s">
        <v>329</v>
      </c>
      <c r="AD41" s="259" t="s">
        <v>329</v>
      </c>
      <c r="AE41" s="259" t="s">
        <v>329</v>
      </c>
      <c r="AF41" s="259" t="s">
        <v>329</v>
      </c>
      <c r="AG41" s="259" t="s">
        <v>329</v>
      </c>
      <c r="AH41" s="367">
        <v>32.3308270676691</v>
      </c>
      <c r="AI41" s="367">
        <v>35.9375</v>
      </c>
      <c r="AJ41" s="367">
        <v>28.9855072463768</v>
      </c>
      <c r="AK41" s="367">
        <v>30.0751879699248</v>
      </c>
      <c r="AL41" s="367">
        <v>34.375</v>
      </c>
      <c r="AM41" s="368">
        <v>26.0869565217391</v>
      </c>
      <c r="AN41" s="329"/>
    </row>
    <row r="42" spans="1:40" ht="15" customHeight="1">
      <c r="A42" s="371"/>
      <c r="B42" s="372" t="s">
        <v>20</v>
      </c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  <c r="O42" s="193"/>
      <c r="P42" s="193"/>
      <c r="Q42" s="193"/>
      <c r="R42" s="193"/>
      <c r="S42" s="193"/>
      <c r="T42" s="193"/>
      <c r="U42" s="193"/>
      <c r="V42" s="257"/>
      <c r="W42" s="257"/>
      <c r="X42" s="257"/>
      <c r="Y42" s="257"/>
      <c r="Z42" s="347"/>
      <c r="AA42" s="257"/>
      <c r="AB42" s="257"/>
      <c r="AC42" s="257"/>
      <c r="AD42" s="257"/>
      <c r="AE42" s="257"/>
      <c r="AF42" s="257"/>
      <c r="AG42" s="257"/>
      <c r="AH42" s="367"/>
      <c r="AI42" s="367"/>
      <c r="AJ42" s="367"/>
      <c r="AK42" s="367"/>
      <c r="AL42" s="367"/>
      <c r="AM42" s="368"/>
      <c r="AN42" s="329"/>
    </row>
    <row r="43" spans="1:40" ht="15" customHeight="1">
      <c r="A43" s="371"/>
      <c r="B43" s="372" t="s">
        <v>21</v>
      </c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  <c r="O43" s="193"/>
      <c r="P43" s="193"/>
      <c r="Q43" s="193"/>
      <c r="R43" s="193"/>
      <c r="S43" s="193"/>
      <c r="T43" s="193"/>
      <c r="U43" s="193"/>
      <c r="V43" s="257"/>
      <c r="W43" s="257"/>
      <c r="X43" s="257"/>
      <c r="Y43" s="257"/>
      <c r="Z43" s="347"/>
      <c r="AA43" s="257"/>
      <c r="AB43" s="257"/>
      <c r="AC43" s="257"/>
      <c r="AD43" s="257"/>
      <c r="AE43" s="257"/>
      <c r="AF43" s="257"/>
      <c r="AG43" s="257"/>
      <c r="AH43" s="367"/>
      <c r="AI43" s="367"/>
      <c r="AJ43" s="367"/>
      <c r="AK43" s="367"/>
      <c r="AL43" s="367"/>
      <c r="AM43" s="368"/>
      <c r="AN43" s="329"/>
    </row>
    <row r="44" spans="1:40" ht="15" customHeight="1">
      <c r="A44" s="371"/>
      <c r="B44" s="372" t="s">
        <v>22</v>
      </c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4"/>
      <c r="O44" s="193"/>
      <c r="P44" s="193"/>
      <c r="Q44" s="193"/>
      <c r="R44" s="193"/>
      <c r="S44" s="193"/>
      <c r="T44" s="193"/>
      <c r="U44" s="193"/>
      <c r="V44" s="257"/>
      <c r="W44" s="257"/>
      <c r="X44" s="257"/>
      <c r="Y44" s="257"/>
      <c r="Z44" s="347"/>
      <c r="AA44" s="257"/>
      <c r="AB44" s="257"/>
      <c r="AC44" s="257"/>
      <c r="AD44" s="257"/>
      <c r="AE44" s="257"/>
      <c r="AF44" s="257"/>
      <c r="AG44" s="257"/>
      <c r="AH44" s="367"/>
      <c r="AI44" s="367"/>
      <c r="AJ44" s="367"/>
      <c r="AK44" s="367"/>
      <c r="AL44" s="367"/>
      <c r="AM44" s="368"/>
      <c r="AN44" s="329"/>
    </row>
    <row r="45" spans="1:40" ht="15" customHeight="1">
      <c r="A45" s="371"/>
      <c r="B45" s="372" t="s">
        <v>23</v>
      </c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  <c r="O45" s="193"/>
      <c r="P45" s="193"/>
      <c r="Q45" s="193"/>
      <c r="R45" s="193"/>
      <c r="S45" s="193"/>
      <c r="T45" s="193"/>
      <c r="U45" s="193"/>
      <c r="V45" s="257"/>
      <c r="W45" s="257"/>
      <c r="X45" s="257"/>
      <c r="Y45" s="257"/>
      <c r="Z45" s="347"/>
      <c r="AA45" s="257"/>
      <c r="AB45" s="257"/>
      <c r="AC45" s="257"/>
      <c r="AD45" s="257"/>
      <c r="AE45" s="257"/>
      <c r="AF45" s="257"/>
      <c r="AG45" s="257"/>
      <c r="AH45" s="367"/>
      <c r="AI45" s="367"/>
      <c r="AJ45" s="367"/>
      <c r="AK45" s="367"/>
      <c r="AL45" s="367"/>
      <c r="AM45" s="368"/>
      <c r="AN45" s="329"/>
    </row>
    <row r="46" spans="1:40" ht="15" customHeight="1">
      <c r="A46" s="371"/>
      <c r="B46" s="372" t="s">
        <v>24</v>
      </c>
      <c r="C46" s="192">
        <v>35</v>
      </c>
      <c r="D46" s="193">
        <v>24</v>
      </c>
      <c r="E46" s="193">
        <v>11</v>
      </c>
      <c r="F46" s="193">
        <v>8</v>
      </c>
      <c r="G46" s="193">
        <v>5</v>
      </c>
      <c r="H46" s="193">
        <v>3</v>
      </c>
      <c r="I46" s="193">
        <v>6</v>
      </c>
      <c r="J46" s="193">
        <v>4</v>
      </c>
      <c r="K46" s="193">
        <v>2</v>
      </c>
      <c r="L46" s="207" t="s">
        <v>329</v>
      </c>
      <c r="M46" s="207" t="s">
        <v>329</v>
      </c>
      <c r="N46" s="208" t="s">
        <v>329</v>
      </c>
      <c r="O46" s="207" t="s">
        <v>329</v>
      </c>
      <c r="P46" s="207" t="s">
        <v>329</v>
      </c>
      <c r="Q46" s="207" t="s">
        <v>329</v>
      </c>
      <c r="R46" s="193">
        <v>20</v>
      </c>
      <c r="S46" s="193">
        <v>15</v>
      </c>
      <c r="T46" s="193">
        <v>5</v>
      </c>
      <c r="U46" s="193">
        <v>1</v>
      </c>
      <c r="V46" s="259" t="s">
        <v>329</v>
      </c>
      <c r="W46" s="257">
        <v>1</v>
      </c>
      <c r="X46" s="259" t="s">
        <v>329</v>
      </c>
      <c r="Y46" s="259" t="s">
        <v>329</v>
      </c>
      <c r="Z46" s="348" t="s">
        <v>329</v>
      </c>
      <c r="AA46" s="259" t="str">
        <f>AB46</f>
        <v>－</v>
      </c>
      <c r="AB46" s="259" t="s">
        <v>330</v>
      </c>
      <c r="AC46" s="259" t="s">
        <v>330</v>
      </c>
      <c r="AD46" s="259" t="s">
        <v>330</v>
      </c>
      <c r="AE46" s="259" t="s">
        <v>330</v>
      </c>
      <c r="AF46" s="259" t="s">
        <v>330</v>
      </c>
      <c r="AG46" s="259" t="s">
        <v>330</v>
      </c>
      <c r="AH46" s="367">
        <v>22.8571428571428</v>
      </c>
      <c r="AI46" s="367">
        <v>20.8333333333333</v>
      </c>
      <c r="AJ46" s="367">
        <v>27.2727272727272</v>
      </c>
      <c r="AK46" s="367">
        <v>57.1428571428571</v>
      </c>
      <c r="AL46" s="367">
        <v>62.5</v>
      </c>
      <c r="AM46" s="368">
        <v>45.4545454545454</v>
      </c>
      <c r="AN46" s="329"/>
    </row>
    <row r="47" spans="1:40" ht="15" customHeight="1">
      <c r="A47" s="371"/>
      <c r="B47" s="372" t="s">
        <v>25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  <c r="O47" s="193"/>
      <c r="P47" s="193"/>
      <c r="Q47" s="193"/>
      <c r="R47" s="193"/>
      <c r="S47" s="193"/>
      <c r="T47" s="193"/>
      <c r="U47" s="193"/>
      <c r="V47" s="257"/>
      <c r="W47" s="257"/>
      <c r="X47" s="257"/>
      <c r="Y47" s="257"/>
      <c r="Z47" s="347"/>
      <c r="AA47" s="257"/>
      <c r="AB47" s="257"/>
      <c r="AC47" s="257"/>
      <c r="AD47" s="257"/>
      <c r="AE47" s="257"/>
      <c r="AF47" s="257"/>
      <c r="AG47" s="257"/>
      <c r="AH47" s="367"/>
      <c r="AI47" s="367"/>
      <c r="AJ47" s="367"/>
      <c r="AK47" s="367"/>
      <c r="AL47" s="367"/>
      <c r="AM47" s="368"/>
      <c r="AN47" s="329"/>
    </row>
    <row r="48" spans="1:40" ht="15" customHeight="1">
      <c r="A48" s="371"/>
      <c r="B48" s="372" t="s">
        <v>26</v>
      </c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  <c r="O48" s="193"/>
      <c r="P48" s="193"/>
      <c r="Q48" s="193"/>
      <c r="R48" s="193"/>
      <c r="S48" s="193"/>
      <c r="T48" s="193"/>
      <c r="U48" s="193"/>
      <c r="V48" s="257"/>
      <c r="W48" s="257"/>
      <c r="X48" s="257"/>
      <c r="Y48" s="257"/>
      <c r="Z48" s="347"/>
      <c r="AA48" s="257"/>
      <c r="AB48" s="257"/>
      <c r="AC48" s="257"/>
      <c r="AD48" s="257"/>
      <c r="AE48" s="257"/>
      <c r="AF48" s="257"/>
      <c r="AG48" s="257"/>
      <c r="AH48" s="367"/>
      <c r="AI48" s="367"/>
      <c r="AJ48" s="367"/>
      <c r="AK48" s="367"/>
      <c r="AL48" s="367"/>
      <c r="AM48" s="368"/>
      <c r="AN48" s="329"/>
    </row>
    <row r="49" spans="1:40" ht="15" customHeight="1">
      <c r="A49" s="371"/>
      <c r="B49" s="372" t="s">
        <v>27</v>
      </c>
      <c r="C49" s="192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93"/>
      <c r="P49" s="193"/>
      <c r="Q49" s="193"/>
      <c r="R49" s="193"/>
      <c r="S49" s="193"/>
      <c r="T49" s="193"/>
      <c r="U49" s="193"/>
      <c r="V49" s="257"/>
      <c r="W49" s="257"/>
      <c r="X49" s="257"/>
      <c r="Y49" s="257"/>
      <c r="Z49" s="347"/>
      <c r="AA49" s="257"/>
      <c r="AB49" s="257"/>
      <c r="AC49" s="257"/>
      <c r="AD49" s="257"/>
      <c r="AE49" s="257"/>
      <c r="AF49" s="257"/>
      <c r="AG49" s="257"/>
      <c r="AH49" s="367"/>
      <c r="AI49" s="367"/>
      <c r="AJ49" s="367"/>
      <c r="AK49" s="367"/>
      <c r="AL49" s="367"/>
      <c r="AM49" s="368"/>
      <c r="AN49" s="329"/>
    </row>
    <row r="50" spans="1:40" ht="15" customHeight="1">
      <c r="A50" s="374"/>
      <c r="B50" s="375" t="s">
        <v>28</v>
      </c>
      <c r="C50" s="195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96"/>
      <c r="P50" s="196"/>
      <c r="Q50" s="196"/>
      <c r="R50" s="196"/>
      <c r="S50" s="196"/>
      <c r="T50" s="196"/>
      <c r="U50" s="196"/>
      <c r="V50" s="258"/>
      <c r="W50" s="258"/>
      <c r="X50" s="258"/>
      <c r="Y50" s="258"/>
      <c r="Z50" s="399"/>
      <c r="AA50" s="258"/>
      <c r="AB50" s="258"/>
      <c r="AC50" s="258"/>
      <c r="AD50" s="258"/>
      <c r="AE50" s="258"/>
      <c r="AF50" s="258"/>
      <c r="AG50" s="258"/>
      <c r="AH50" s="379"/>
      <c r="AI50" s="379"/>
      <c r="AJ50" s="379"/>
      <c r="AK50" s="379"/>
      <c r="AL50" s="379"/>
      <c r="AM50" s="400"/>
      <c r="AN50" s="329"/>
    </row>
    <row r="51" spans="1:40" ht="13.5">
      <c r="A51" s="20"/>
      <c r="B51" s="20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</row>
  </sheetData>
  <sheetProtection/>
  <mergeCells count="39"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H3:AJ4"/>
    <mergeCell ref="AK3:AM4"/>
    <mergeCell ref="AA4:AA5"/>
    <mergeCell ref="AB4:AB5"/>
    <mergeCell ref="AC4:AC5"/>
    <mergeCell ref="AD4:AD5"/>
    <mergeCell ref="AE4:AE5"/>
    <mergeCell ref="AF4:AF5"/>
    <mergeCell ref="AG4:AG5"/>
    <mergeCell ref="L3:N4"/>
    <mergeCell ref="O3:Q4"/>
    <mergeCell ref="R3:T4"/>
    <mergeCell ref="U3:W4"/>
    <mergeCell ref="X3:Z4"/>
    <mergeCell ref="AA3:AG3"/>
    <mergeCell ref="A3:B5"/>
    <mergeCell ref="C3:C5"/>
    <mergeCell ref="D3:D5"/>
    <mergeCell ref="E3:E5"/>
    <mergeCell ref="F3:H4"/>
    <mergeCell ref="I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14.125" style="0" customWidth="1"/>
    <col min="6" max="6" width="13.50390625" style="0" customWidth="1"/>
  </cols>
  <sheetData>
    <row r="1" spans="1:9" ht="28.5" customHeight="1">
      <c r="A1" s="402" t="s">
        <v>431</v>
      </c>
      <c r="B1" s="402"/>
      <c r="C1" s="402"/>
      <c r="D1" s="402"/>
      <c r="E1" s="402"/>
      <c r="F1" s="402"/>
      <c r="G1" s="402"/>
      <c r="H1" s="402"/>
      <c r="I1" s="402"/>
    </row>
    <row r="2" spans="1:9" ht="24" customHeight="1">
      <c r="A2" s="403"/>
      <c r="B2" s="404"/>
      <c r="C2" s="404"/>
      <c r="D2" s="404"/>
      <c r="E2" s="404"/>
      <c r="F2" s="404"/>
      <c r="G2" s="404"/>
      <c r="H2" s="404"/>
      <c r="I2" s="404"/>
    </row>
    <row r="3" spans="1:9" ht="32.25" customHeight="1">
      <c r="A3" s="405" t="s">
        <v>333</v>
      </c>
      <c r="B3" s="405" t="s">
        <v>96</v>
      </c>
      <c r="C3" s="405" t="s">
        <v>105</v>
      </c>
      <c r="D3" s="405" t="s">
        <v>106</v>
      </c>
      <c r="E3" s="404"/>
      <c r="F3" s="405" t="s">
        <v>333</v>
      </c>
      <c r="G3" s="405" t="s">
        <v>96</v>
      </c>
      <c r="H3" s="405" t="s">
        <v>105</v>
      </c>
      <c r="I3" s="405" t="s">
        <v>106</v>
      </c>
    </row>
    <row r="4" spans="1:9" ht="21.75" customHeight="1">
      <c r="A4" s="405" t="s">
        <v>334</v>
      </c>
      <c r="B4" s="406">
        <f>C4+D4</f>
        <v>1</v>
      </c>
      <c r="C4" s="406"/>
      <c r="D4" s="406">
        <v>1</v>
      </c>
      <c r="E4" s="404"/>
      <c r="F4" s="405" t="s">
        <v>335</v>
      </c>
      <c r="G4" s="406">
        <f>H4+I4</f>
        <v>34</v>
      </c>
      <c r="H4" s="406">
        <v>27</v>
      </c>
      <c r="I4" s="406">
        <v>7</v>
      </c>
    </row>
    <row r="5" spans="1:9" ht="21.75" customHeight="1">
      <c r="A5" s="405" t="s">
        <v>336</v>
      </c>
      <c r="B5" s="406"/>
      <c r="C5" s="406"/>
      <c r="D5" s="406"/>
      <c r="E5" s="404"/>
      <c r="F5" s="405" t="s">
        <v>337</v>
      </c>
      <c r="G5" s="406">
        <f aca="true" t="shared" si="0" ref="G5:G26">H5+I5</f>
        <v>352</v>
      </c>
      <c r="H5" s="406">
        <v>212</v>
      </c>
      <c r="I5" s="406">
        <v>140</v>
      </c>
    </row>
    <row r="6" spans="1:9" ht="21.75" customHeight="1" thickBot="1">
      <c r="A6" s="405" t="s">
        <v>338</v>
      </c>
      <c r="B6" s="406"/>
      <c r="C6" s="406"/>
      <c r="D6" s="406"/>
      <c r="E6" s="404"/>
      <c r="F6" s="413" t="s">
        <v>339</v>
      </c>
      <c r="G6" s="414">
        <f t="shared" si="0"/>
        <v>26</v>
      </c>
      <c r="H6" s="414">
        <v>20</v>
      </c>
      <c r="I6" s="414">
        <v>6</v>
      </c>
    </row>
    <row r="7" spans="1:9" ht="21.75" customHeight="1" thickBot="1">
      <c r="A7" s="405" t="s">
        <v>340</v>
      </c>
      <c r="B7" s="406">
        <f aca="true" t="shared" si="1" ref="B5:B28">C7+D7</f>
        <v>1</v>
      </c>
      <c r="C7" s="406"/>
      <c r="D7" s="406">
        <v>1</v>
      </c>
      <c r="E7" s="415"/>
      <c r="F7" s="416" t="s">
        <v>341</v>
      </c>
      <c r="G7" s="417">
        <v>1004</v>
      </c>
      <c r="H7" s="417">
        <v>574</v>
      </c>
      <c r="I7" s="418">
        <v>430</v>
      </c>
    </row>
    <row r="8" spans="1:9" ht="21.75" customHeight="1">
      <c r="A8" s="405" t="s">
        <v>342</v>
      </c>
      <c r="B8" s="406"/>
      <c r="C8" s="406"/>
      <c r="D8" s="406"/>
      <c r="E8" s="404"/>
      <c r="F8" s="409" t="s">
        <v>343</v>
      </c>
      <c r="G8" s="410">
        <f t="shared" si="0"/>
        <v>1</v>
      </c>
      <c r="H8" s="410"/>
      <c r="I8" s="410">
        <v>1</v>
      </c>
    </row>
    <row r="9" spans="1:9" ht="21.75" customHeight="1">
      <c r="A9" s="405" t="s">
        <v>344</v>
      </c>
      <c r="B9" s="406"/>
      <c r="C9" s="406"/>
      <c r="D9" s="406"/>
      <c r="E9" s="404"/>
      <c r="F9" s="405" t="s">
        <v>345</v>
      </c>
      <c r="G9" s="406"/>
      <c r="H9" s="406"/>
      <c r="I9" s="406"/>
    </row>
    <row r="10" spans="1:9" ht="21.75" customHeight="1">
      <c r="A10" s="405" t="s">
        <v>346</v>
      </c>
      <c r="B10" s="406">
        <f t="shared" si="1"/>
        <v>1</v>
      </c>
      <c r="C10" s="406"/>
      <c r="D10" s="406">
        <v>1</v>
      </c>
      <c r="E10" s="404"/>
      <c r="F10" s="405" t="s">
        <v>347</v>
      </c>
      <c r="G10" s="406"/>
      <c r="H10" s="406"/>
      <c r="I10" s="406"/>
    </row>
    <row r="11" spans="1:9" ht="21.75" customHeight="1">
      <c r="A11" s="405" t="s">
        <v>348</v>
      </c>
      <c r="B11" s="406"/>
      <c r="C11" s="406"/>
      <c r="D11" s="406"/>
      <c r="E11" s="404"/>
      <c r="F11" s="405" t="s">
        <v>349</v>
      </c>
      <c r="G11" s="406"/>
      <c r="H11" s="406"/>
      <c r="I11" s="406"/>
    </row>
    <row r="12" spans="1:9" ht="21.75" customHeight="1">
      <c r="A12" s="405" t="s">
        <v>350</v>
      </c>
      <c r="B12" s="406"/>
      <c r="C12" s="406"/>
      <c r="D12" s="406"/>
      <c r="E12" s="404"/>
      <c r="F12" s="405" t="s">
        <v>351</v>
      </c>
      <c r="G12" s="406">
        <f>H12</f>
        <v>3</v>
      </c>
      <c r="H12" s="406">
        <v>3</v>
      </c>
      <c r="I12" s="411"/>
    </row>
    <row r="13" spans="1:9" ht="21.75" customHeight="1">
      <c r="A13" s="405" t="s">
        <v>352</v>
      </c>
      <c r="B13" s="406">
        <f t="shared" si="1"/>
        <v>3</v>
      </c>
      <c r="C13" s="406">
        <v>2</v>
      </c>
      <c r="D13" s="406">
        <v>1</v>
      </c>
      <c r="E13" s="404"/>
      <c r="F13" s="405" t="s">
        <v>353</v>
      </c>
      <c r="G13" s="406">
        <f>H13</f>
        <v>1</v>
      </c>
      <c r="H13" s="406">
        <v>1</v>
      </c>
      <c r="I13" s="411"/>
    </row>
    <row r="14" spans="1:9" ht="21.75" customHeight="1">
      <c r="A14" s="405" t="s">
        <v>354</v>
      </c>
      <c r="B14" s="406"/>
      <c r="C14" s="406"/>
      <c r="D14" s="406"/>
      <c r="E14" s="404"/>
      <c r="F14" s="405" t="s">
        <v>355</v>
      </c>
      <c r="G14" s="406"/>
      <c r="H14" s="406"/>
      <c r="I14" s="406"/>
    </row>
    <row r="15" spans="1:9" ht="21.75" customHeight="1">
      <c r="A15" s="405" t="s">
        <v>356</v>
      </c>
      <c r="B15" s="406">
        <f t="shared" si="1"/>
        <v>2</v>
      </c>
      <c r="C15" s="406">
        <v>2</v>
      </c>
      <c r="D15" s="406"/>
      <c r="E15" s="404"/>
      <c r="F15" s="405" t="s">
        <v>357</v>
      </c>
      <c r="G15" s="406"/>
      <c r="H15" s="411"/>
      <c r="I15" s="406"/>
    </row>
    <row r="16" spans="1:9" ht="21.75" customHeight="1">
      <c r="A16" s="405" t="s">
        <v>358</v>
      </c>
      <c r="B16" s="406">
        <f t="shared" si="1"/>
        <v>13</v>
      </c>
      <c r="C16" s="406">
        <v>7</v>
      </c>
      <c r="D16" s="406">
        <v>6</v>
      </c>
      <c r="E16" s="404"/>
      <c r="F16" s="405" t="s">
        <v>359</v>
      </c>
      <c r="G16" s="406"/>
      <c r="H16" s="406"/>
      <c r="I16" s="406"/>
    </row>
    <row r="17" spans="1:9" ht="21.75" customHeight="1">
      <c r="A17" s="405" t="s">
        <v>360</v>
      </c>
      <c r="B17" s="406">
        <f t="shared" si="1"/>
        <v>2</v>
      </c>
      <c r="C17" s="406">
        <v>2</v>
      </c>
      <c r="D17" s="411"/>
      <c r="E17" s="404"/>
      <c r="F17" s="405" t="s">
        <v>361</v>
      </c>
      <c r="G17" s="406"/>
      <c r="H17" s="406"/>
      <c r="I17" s="406"/>
    </row>
    <row r="18" spans="1:9" ht="21.75" customHeight="1">
      <c r="A18" s="405" t="s">
        <v>362</v>
      </c>
      <c r="B18" s="406"/>
      <c r="C18" s="406"/>
      <c r="D18" s="406"/>
      <c r="E18" s="404"/>
      <c r="F18" s="405" t="s">
        <v>363</v>
      </c>
      <c r="G18" s="406">
        <f t="shared" si="0"/>
        <v>1</v>
      </c>
      <c r="H18" s="406">
        <v>1</v>
      </c>
      <c r="I18" s="411"/>
    </row>
    <row r="19" spans="1:9" ht="21.75" customHeight="1">
      <c r="A19" s="405" t="s">
        <v>364</v>
      </c>
      <c r="B19" s="406">
        <f t="shared" si="1"/>
        <v>1</v>
      </c>
      <c r="C19" s="406">
        <v>1</v>
      </c>
      <c r="D19" s="406"/>
      <c r="E19" s="404"/>
      <c r="F19" s="405" t="s">
        <v>365</v>
      </c>
      <c r="G19" s="406"/>
      <c r="H19" s="406"/>
      <c r="I19" s="406"/>
    </row>
    <row r="20" spans="1:9" ht="21.75" customHeight="1">
      <c r="A20" s="405" t="s">
        <v>366</v>
      </c>
      <c r="B20" s="406"/>
      <c r="C20" s="406"/>
      <c r="D20" s="406"/>
      <c r="E20" s="404"/>
      <c r="F20" s="405" t="s">
        <v>367</v>
      </c>
      <c r="G20" s="406"/>
      <c r="H20" s="406"/>
      <c r="I20" s="406"/>
    </row>
    <row r="21" spans="1:9" ht="21.75" customHeight="1">
      <c r="A21" s="405" t="s">
        <v>368</v>
      </c>
      <c r="B21" s="406">
        <f t="shared" si="1"/>
        <v>1</v>
      </c>
      <c r="C21" s="406">
        <v>1</v>
      </c>
      <c r="D21" s="406"/>
      <c r="E21" s="404"/>
      <c r="F21" s="405" t="s">
        <v>369</v>
      </c>
      <c r="G21" s="406"/>
      <c r="H21" s="406"/>
      <c r="I21" s="406"/>
    </row>
    <row r="22" spans="1:9" ht="21.75" customHeight="1">
      <c r="A22" s="405" t="s">
        <v>370</v>
      </c>
      <c r="B22" s="406"/>
      <c r="C22" s="406"/>
      <c r="D22" s="406"/>
      <c r="E22" s="404"/>
      <c r="F22" s="405" t="s">
        <v>371</v>
      </c>
      <c r="G22" s="406"/>
      <c r="H22" s="406"/>
      <c r="I22" s="406"/>
    </row>
    <row r="23" spans="1:9" ht="21.75" customHeight="1">
      <c r="A23" s="405" t="s">
        <v>372</v>
      </c>
      <c r="B23" s="406"/>
      <c r="C23" s="411"/>
      <c r="D23" s="406"/>
      <c r="E23" s="404"/>
      <c r="F23" s="405" t="s">
        <v>373</v>
      </c>
      <c r="G23" s="406"/>
      <c r="H23" s="406"/>
      <c r="I23" s="406"/>
    </row>
    <row r="24" spans="1:9" ht="21.75" customHeight="1">
      <c r="A24" s="405" t="s">
        <v>374</v>
      </c>
      <c r="B24" s="406"/>
      <c r="C24" s="406"/>
      <c r="D24" s="406"/>
      <c r="E24" s="404"/>
      <c r="F24" s="405" t="s">
        <v>375</v>
      </c>
      <c r="G24" s="406"/>
      <c r="H24" s="406"/>
      <c r="I24" s="406"/>
    </row>
    <row r="25" spans="1:9" ht="21.75" customHeight="1">
      <c r="A25" s="405" t="s">
        <v>376</v>
      </c>
      <c r="B25" s="406"/>
      <c r="C25" s="406"/>
      <c r="D25" s="411"/>
      <c r="E25" s="404"/>
      <c r="F25" s="405" t="s">
        <v>377</v>
      </c>
      <c r="G25" s="406"/>
      <c r="H25" s="406"/>
      <c r="I25" s="406"/>
    </row>
    <row r="26" spans="1:9" ht="21.75" customHeight="1">
      <c r="A26" s="405" t="s">
        <v>378</v>
      </c>
      <c r="B26" s="406">
        <f t="shared" si="1"/>
        <v>20</v>
      </c>
      <c r="C26" s="406">
        <v>15</v>
      </c>
      <c r="D26" s="406">
        <v>5</v>
      </c>
      <c r="E26" s="404"/>
      <c r="F26" s="407" t="s">
        <v>379</v>
      </c>
      <c r="G26" s="408">
        <f t="shared" si="0"/>
        <v>1</v>
      </c>
      <c r="H26" s="408">
        <v>1</v>
      </c>
      <c r="I26" s="412"/>
    </row>
    <row r="27" spans="1:9" ht="21.75" customHeight="1">
      <c r="A27" s="405" t="s">
        <v>380</v>
      </c>
      <c r="B27" s="406">
        <f t="shared" si="1"/>
        <v>33</v>
      </c>
      <c r="C27" s="406">
        <v>22</v>
      </c>
      <c r="D27" s="406">
        <v>11</v>
      </c>
      <c r="E27" s="404"/>
      <c r="F27" s="419" t="s">
        <v>381</v>
      </c>
      <c r="G27" s="420">
        <f>SUM(B4:B28)+SUM(G4:G26)-G7</f>
        <v>510</v>
      </c>
      <c r="H27" s="420">
        <f>SUM(C4:C28)+SUM(H4:H26)-H7</f>
        <v>328</v>
      </c>
      <c r="I27" s="420">
        <f>SUM(D4:D28)+SUM(I4:I26)-I7</f>
        <v>182</v>
      </c>
    </row>
    <row r="28" spans="1:9" ht="21.75" customHeight="1">
      <c r="A28" s="405" t="s">
        <v>382</v>
      </c>
      <c r="B28" s="406">
        <f t="shared" si="1"/>
        <v>13</v>
      </c>
      <c r="C28" s="406">
        <v>11</v>
      </c>
      <c r="D28" s="411">
        <v>2</v>
      </c>
      <c r="E28" s="404"/>
      <c r="F28" s="419" t="s">
        <v>383</v>
      </c>
      <c r="G28" s="421">
        <v>33.7</v>
      </c>
      <c r="H28" s="421">
        <v>36.4</v>
      </c>
      <c r="I28" s="421">
        <v>29.7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3.625" style="0" customWidth="1"/>
  </cols>
  <sheetData>
    <row r="1" spans="1:15" ht="18.75">
      <c r="A1" s="402" t="s">
        <v>430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392"/>
    </row>
    <row r="2" spans="1:15" ht="13.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392"/>
    </row>
    <row r="3" spans="1:15" ht="14.25">
      <c r="A3" s="423" t="s">
        <v>384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392"/>
    </row>
    <row r="4" spans="1:15" ht="52.5">
      <c r="A4" s="5" t="s">
        <v>385</v>
      </c>
      <c r="B4" s="5" t="s">
        <v>96</v>
      </c>
      <c r="C4" s="424" t="s">
        <v>386</v>
      </c>
      <c r="D4" s="424" t="s">
        <v>387</v>
      </c>
      <c r="E4" s="424" t="s">
        <v>388</v>
      </c>
      <c r="F4" s="424" t="s">
        <v>389</v>
      </c>
      <c r="G4" s="424" t="s">
        <v>390</v>
      </c>
      <c r="H4" s="424" t="s">
        <v>391</v>
      </c>
      <c r="I4" s="424" t="s">
        <v>392</v>
      </c>
      <c r="J4" s="424" t="s">
        <v>393</v>
      </c>
      <c r="K4" s="424" t="s">
        <v>394</v>
      </c>
      <c r="L4" s="425" t="s">
        <v>395</v>
      </c>
      <c r="M4" s="424" t="s">
        <v>396</v>
      </c>
      <c r="N4" s="426" t="s">
        <v>397</v>
      </c>
      <c r="O4" s="392"/>
    </row>
    <row r="5" spans="1:15" ht="13.5">
      <c r="A5" s="226" t="s">
        <v>398</v>
      </c>
      <c r="B5" s="228">
        <v>68</v>
      </c>
      <c r="C5" s="228">
        <v>66</v>
      </c>
      <c r="D5" s="229" t="s">
        <v>399</v>
      </c>
      <c r="E5" s="229" t="s">
        <v>399</v>
      </c>
      <c r="F5" s="229" t="s">
        <v>399</v>
      </c>
      <c r="G5" s="229" t="s">
        <v>399</v>
      </c>
      <c r="H5" s="229">
        <v>2</v>
      </c>
      <c r="I5" s="229" t="s">
        <v>399</v>
      </c>
      <c r="J5" s="228">
        <v>2</v>
      </c>
      <c r="K5" s="229" t="s">
        <v>399</v>
      </c>
      <c r="L5" s="229">
        <v>2</v>
      </c>
      <c r="M5" s="427">
        <f>IF(B5=0,0,C5/B5*100)</f>
        <v>97.05882352941177</v>
      </c>
      <c r="N5" s="428" t="s">
        <v>399</v>
      </c>
      <c r="O5" s="392"/>
    </row>
    <row r="6" spans="1:15" ht="13.5">
      <c r="A6" s="226" t="s">
        <v>400</v>
      </c>
      <c r="B6" s="229">
        <v>69</v>
      </c>
      <c r="C6" s="229">
        <v>68</v>
      </c>
      <c r="D6" s="229" t="s">
        <v>399</v>
      </c>
      <c r="E6" s="229" t="s">
        <v>399</v>
      </c>
      <c r="F6" s="229" t="s">
        <v>399</v>
      </c>
      <c r="G6" s="229" t="s">
        <v>399</v>
      </c>
      <c r="H6" s="229">
        <v>1</v>
      </c>
      <c r="I6" s="229" t="s">
        <v>399</v>
      </c>
      <c r="J6" s="229" t="s">
        <v>399</v>
      </c>
      <c r="K6" s="229" t="s">
        <v>399</v>
      </c>
      <c r="L6" s="229" t="s">
        <v>399</v>
      </c>
      <c r="M6" s="429">
        <v>98.6</v>
      </c>
      <c r="N6" s="428" t="s">
        <v>399</v>
      </c>
      <c r="O6" s="392"/>
    </row>
    <row r="7" spans="1:15" ht="13.5">
      <c r="A7" s="226" t="s">
        <v>401</v>
      </c>
      <c r="B7" s="430">
        <v>61</v>
      </c>
      <c r="C7" s="431">
        <v>57</v>
      </c>
      <c r="D7" s="431" t="s">
        <v>173</v>
      </c>
      <c r="E7" s="431" t="s">
        <v>173</v>
      </c>
      <c r="F7" s="431" t="s">
        <v>173</v>
      </c>
      <c r="G7" s="431">
        <v>1</v>
      </c>
      <c r="H7" s="431">
        <v>3</v>
      </c>
      <c r="I7" s="431" t="s">
        <v>173</v>
      </c>
      <c r="J7" s="431" t="s">
        <v>173</v>
      </c>
      <c r="K7" s="431" t="s">
        <v>173</v>
      </c>
      <c r="L7" s="431" t="s">
        <v>173</v>
      </c>
      <c r="M7" s="429">
        <v>93.4</v>
      </c>
      <c r="N7" s="432">
        <f>IF(B7=0,0,(G7)/B7*100)</f>
        <v>1.639344262295082</v>
      </c>
      <c r="O7" s="392"/>
    </row>
    <row r="8" spans="1:15" ht="13.5">
      <c r="A8" s="226" t="s">
        <v>402</v>
      </c>
      <c r="B8" s="228">
        <v>69</v>
      </c>
      <c r="C8" s="229">
        <v>69</v>
      </c>
      <c r="D8" s="229" t="s">
        <v>399</v>
      </c>
      <c r="E8" s="229" t="s">
        <v>399</v>
      </c>
      <c r="F8" s="229" t="s">
        <v>399</v>
      </c>
      <c r="G8" s="229" t="s">
        <v>399</v>
      </c>
      <c r="H8" s="229" t="s">
        <v>399</v>
      </c>
      <c r="I8" s="229" t="s">
        <v>399</v>
      </c>
      <c r="J8" s="229">
        <v>2</v>
      </c>
      <c r="K8" s="229" t="s">
        <v>399</v>
      </c>
      <c r="L8" s="229" t="s">
        <v>399</v>
      </c>
      <c r="M8" s="427">
        <f>IF(B8=0,0,C8/B8*100)</f>
        <v>100</v>
      </c>
      <c r="N8" s="428" t="s">
        <v>399</v>
      </c>
      <c r="O8" s="392"/>
    </row>
    <row r="9" spans="1:15" ht="13.5">
      <c r="A9" s="226" t="s">
        <v>403</v>
      </c>
      <c r="B9" s="430">
        <v>62</v>
      </c>
      <c r="C9" s="229">
        <v>62</v>
      </c>
      <c r="D9" s="229" t="s">
        <v>399</v>
      </c>
      <c r="E9" s="229" t="s">
        <v>399</v>
      </c>
      <c r="F9" s="229" t="s">
        <v>399</v>
      </c>
      <c r="G9" s="229" t="s">
        <v>399</v>
      </c>
      <c r="H9" s="229" t="s">
        <v>399</v>
      </c>
      <c r="I9" s="229" t="s">
        <v>399</v>
      </c>
      <c r="J9" s="433" t="s">
        <v>399</v>
      </c>
      <c r="K9" s="229" t="s">
        <v>399</v>
      </c>
      <c r="L9" s="229" t="s">
        <v>399</v>
      </c>
      <c r="M9" s="427">
        <f>IF(B9=0,0,C9/B9*100)</f>
        <v>100</v>
      </c>
      <c r="N9" s="428" t="s">
        <v>399</v>
      </c>
      <c r="O9" s="392"/>
    </row>
    <row r="10" spans="1:15" ht="13.5">
      <c r="A10" s="445" t="s">
        <v>404</v>
      </c>
      <c r="B10" s="446">
        <v>70</v>
      </c>
      <c r="C10" s="447">
        <v>70</v>
      </c>
      <c r="D10" s="447" t="s">
        <v>399</v>
      </c>
      <c r="E10" s="447" t="s">
        <v>399</v>
      </c>
      <c r="F10" s="447" t="s">
        <v>399</v>
      </c>
      <c r="G10" s="447" t="s">
        <v>399</v>
      </c>
      <c r="H10" s="447" t="s">
        <v>399</v>
      </c>
      <c r="I10" s="447" t="s">
        <v>399</v>
      </c>
      <c r="J10" s="447" t="s">
        <v>399</v>
      </c>
      <c r="K10" s="447" t="s">
        <v>399</v>
      </c>
      <c r="L10" s="447" t="s">
        <v>399</v>
      </c>
      <c r="M10" s="448">
        <v>100</v>
      </c>
      <c r="N10" s="449" t="s">
        <v>399</v>
      </c>
      <c r="O10" s="392"/>
    </row>
    <row r="11" spans="1:15" ht="13.5">
      <c r="A11" s="225" t="s">
        <v>405</v>
      </c>
      <c r="B11" s="437">
        <f>SUM(C11:I11)</f>
        <v>1</v>
      </c>
      <c r="C11" s="437">
        <v>1</v>
      </c>
      <c r="D11" s="434" t="s">
        <v>330</v>
      </c>
      <c r="E11" s="434" t="s">
        <v>330</v>
      </c>
      <c r="F11" s="434" t="s">
        <v>330</v>
      </c>
      <c r="G11" s="434" t="s">
        <v>330</v>
      </c>
      <c r="H11" s="434" t="s">
        <v>330</v>
      </c>
      <c r="I11" s="434" t="s">
        <v>330</v>
      </c>
      <c r="J11" s="434" t="s">
        <v>330</v>
      </c>
      <c r="K11" s="434" t="s">
        <v>330</v>
      </c>
      <c r="L11" s="434" t="s">
        <v>330</v>
      </c>
      <c r="M11" s="435">
        <v>100</v>
      </c>
      <c r="N11" s="436" t="s">
        <v>330</v>
      </c>
      <c r="O11" s="392"/>
    </row>
    <row r="12" spans="1:15" ht="13.5">
      <c r="A12" s="226" t="s">
        <v>406</v>
      </c>
      <c r="B12" s="228">
        <v>4</v>
      </c>
      <c r="C12" s="228">
        <v>4</v>
      </c>
      <c r="D12" s="229" t="s">
        <v>330</v>
      </c>
      <c r="E12" s="229" t="s">
        <v>330</v>
      </c>
      <c r="F12" s="229" t="s">
        <v>330</v>
      </c>
      <c r="G12" s="229" t="s">
        <v>330</v>
      </c>
      <c r="H12" s="229" t="s">
        <v>330</v>
      </c>
      <c r="I12" s="229" t="s">
        <v>330</v>
      </c>
      <c r="J12" s="229" t="s">
        <v>330</v>
      </c>
      <c r="K12" s="229" t="s">
        <v>330</v>
      </c>
      <c r="L12" s="229" t="s">
        <v>330</v>
      </c>
      <c r="M12" s="427">
        <f>IF(B12=0,0,C12/B12*100)</f>
        <v>100</v>
      </c>
      <c r="N12" s="428" t="s">
        <v>330</v>
      </c>
      <c r="O12" s="392"/>
    </row>
    <row r="13" spans="1:15" ht="13.5">
      <c r="A13" s="226" t="s">
        <v>407</v>
      </c>
      <c r="B13" s="228">
        <f>SUM(C13:I13)</f>
        <v>55</v>
      </c>
      <c r="C13" s="228">
        <v>55</v>
      </c>
      <c r="D13" s="229" t="s">
        <v>330</v>
      </c>
      <c r="E13" s="229" t="s">
        <v>330</v>
      </c>
      <c r="F13" s="229" t="s">
        <v>330</v>
      </c>
      <c r="G13" s="229" t="s">
        <v>330</v>
      </c>
      <c r="H13" s="229" t="s">
        <v>330</v>
      </c>
      <c r="I13" s="229" t="s">
        <v>330</v>
      </c>
      <c r="J13" s="229" t="s">
        <v>330</v>
      </c>
      <c r="K13" s="229" t="s">
        <v>330</v>
      </c>
      <c r="L13" s="229" t="s">
        <v>330</v>
      </c>
      <c r="M13" s="427">
        <f>IF(B13=0,0,C13/B13*100)</f>
        <v>100</v>
      </c>
      <c r="N13" s="428" t="s">
        <v>330</v>
      </c>
      <c r="O13" s="392"/>
    </row>
    <row r="14" spans="1:15" ht="13.5">
      <c r="A14" s="226" t="s">
        <v>408</v>
      </c>
      <c r="B14" s="430">
        <f>SUM(C14:I14)</f>
        <v>10</v>
      </c>
      <c r="C14" s="431">
        <v>10</v>
      </c>
      <c r="D14" s="229" t="s">
        <v>330</v>
      </c>
      <c r="E14" s="229" t="s">
        <v>330</v>
      </c>
      <c r="F14" s="229" t="s">
        <v>330</v>
      </c>
      <c r="G14" s="229" t="s">
        <v>330</v>
      </c>
      <c r="H14" s="229" t="s">
        <v>330</v>
      </c>
      <c r="I14" s="229" t="s">
        <v>330</v>
      </c>
      <c r="J14" s="431" t="s">
        <v>173</v>
      </c>
      <c r="K14" s="431" t="s">
        <v>173</v>
      </c>
      <c r="L14" s="431" t="s">
        <v>173</v>
      </c>
      <c r="M14" s="427">
        <f>IF(B14=0,0,C14/B14*100)</f>
        <v>100</v>
      </c>
      <c r="N14" s="428" t="s">
        <v>173</v>
      </c>
      <c r="O14" s="392"/>
    </row>
    <row r="15" spans="1:15" ht="13.5">
      <c r="A15" s="227" t="s">
        <v>409</v>
      </c>
      <c r="B15" s="438" t="s">
        <v>399</v>
      </c>
      <c r="C15" s="439" t="s">
        <v>399</v>
      </c>
      <c r="D15" s="439" t="s">
        <v>399</v>
      </c>
      <c r="E15" s="439" t="s">
        <v>399</v>
      </c>
      <c r="F15" s="439" t="s">
        <v>399</v>
      </c>
      <c r="G15" s="439" t="s">
        <v>399</v>
      </c>
      <c r="H15" s="439" t="s">
        <v>399</v>
      </c>
      <c r="I15" s="439" t="s">
        <v>399</v>
      </c>
      <c r="J15" s="439" t="s">
        <v>399</v>
      </c>
      <c r="K15" s="439" t="s">
        <v>399</v>
      </c>
      <c r="L15" s="439" t="s">
        <v>399</v>
      </c>
      <c r="M15" s="440" t="s">
        <v>399</v>
      </c>
      <c r="N15" s="441" t="s">
        <v>399</v>
      </c>
      <c r="O15" s="392"/>
    </row>
    <row r="16" spans="1:15" ht="13.5">
      <c r="A16" s="4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392"/>
    </row>
    <row r="17" spans="1:15" ht="14.25">
      <c r="A17" s="423" t="s">
        <v>410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392"/>
    </row>
    <row r="18" spans="1:15" ht="52.5">
      <c r="A18" s="5" t="s">
        <v>385</v>
      </c>
      <c r="B18" s="5" t="s">
        <v>96</v>
      </c>
      <c r="C18" s="424" t="s">
        <v>411</v>
      </c>
      <c r="D18" s="424" t="s">
        <v>412</v>
      </c>
      <c r="E18" s="424" t="s">
        <v>388</v>
      </c>
      <c r="F18" s="424" t="s">
        <v>389</v>
      </c>
      <c r="G18" s="424" t="s">
        <v>390</v>
      </c>
      <c r="H18" s="424" t="s">
        <v>391</v>
      </c>
      <c r="I18" s="424" t="s">
        <v>392</v>
      </c>
      <c r="J18" s="424" t="s">
        <v>394</v>
      </c>
      <c r="K18" s="425" t="s">
        <v>395</v>
      </c>
      <c r="L18" s="424" t="s">
        <v>413</v>
      </c>
      <c r="M18" s="426" t="s">
        <v>397</v>
      </c>
      <c r="N18" s="442"/>
      <c r="O18" s="392"/>
    </row>
    <row r="19" spans="1:15" ht="13.5">
      <c r="A19" s="226" t="s">
        <v>398</v>
      </c>
      <c r="B19" s="228">
        <v>142</v>
      </c>
      <c r="C19" s="228">
        <v>2</v>
      </c>
      <c r="D19" s="229" t="s">
        <v>399</v>
      </c>
      <c r="E19" s="229" t="s">
        <v>399</v>
      </c>
      <c r="F19" s="229">
        <v>2</v>
      </c>
      <c r="G19" s="228">
        <v>34</v>
      </c>
      <c r="H19" s="228">
        <v>104</v>
      </c>
      <c r="I19" s="229" t="s">
        <v>399</v>
      </c>
      <c r="J19" s="229" t="s">
        <v>399</v>
      </c>
      <c r="K19" s="228">
        <v>77</v>
      </c>
      <c r="L19" s="427">
        <f>IF(B19=0,0,C19/B19*100)</f>
        <v>1.4084507042253522</v>
      </c>
      <c r="M19" s="432">
        <f>IF(B19=0,0,(G19)/B19*100)</f>
        <v>23.943661971830984</v>
      </c>
      <c r="N19" s="422"/>
      <c r="O19" s="392"/>
    </row>
    <row r="20" spans="1:15" ht="13.5">
      <c r="A20" s="226" t="s">
        <v>400</v>
      </c>
      <c r="B20" s="228">
        <v>168</v>
      </c>
      <c r="C20" s="229">
        <v>4</v>
      </c>
      <c r="D20" s="229" t="s">
        <v>399</v>
      </c>
      <c r="E20" s="229" t="s">
        <v>399</v>
      </c>
      <c r="F20" s="229">
        <v>3</v>
      </c>
      <c r="G20" s="228">
        <v>56</v>
      </c>
      <c r="H20" s="228">
        <v>105</v>
      </c>
      <c r="I20" s="229" t="s">
        <v>399</v>
      </c>
      <c r="J20" s="229" t="s">
        <v>399</v>
      </c>
      <c r="K20" s="228">
        <v>89</v>
      </c>
      <c r="L20" s="429">
        <v>2.4</v>
      </c>
      <c r="M20" s="432">
        <f>IF(B20=0,0,(G20)/B20*100)</f>
        <v>33.33333333333333</v>
      </c>
      <c r="N20" s="422"/>
      <c r="O20" s="392"/>
    </row>
    <row r="21" spans="1:15" ht="13.5">
      <c r="A21" s="226" t="s">
        <v>401</v>
      </c>
      <c r="B21" s="430">
        <v>161</v>
      </c>
      <c r="C21" s="431">
        <v>6</v>
      </c>
      <c r="D21" s="431">
        <v>4</v>
      </c>
      <c r="E21" s="431" t="s">
        <v>173</v>
      </c>
      <c r="F21" s="431">
        <v>3</v>
      </c>
      <c r="G21" s="431">
        <v>34</v>
      </c>
      <c r="H21" s="431">
        <v>114</v>
      </c>
      <c r="I21" s="431" t="s">
        <v>173</v>
      </c>
      <c r="J21" s="431" t="s">
        <v>173</v>
      </c>
      <c r="K21" s="431">
        <v>89</v>
      </c>
      <c r="L21" s="427">
        <f>IF(B21=0,0,C21/B21*100)</f>
        <v>3.7267080745341614</v>
      </c>
      <c r="M21" s="432">
        <f>IF(B21=0,0,(G21)/B21*100)</f>
        <v>21.11801242236025</v>
      </c>
      <c r="N21" s="422"/>
      <c r="O21" s="392"/>
    </row>
    <row r="22" spans="1:15" ht="13.5">
      <c r="A22" s="226" t="s">
        <v>402</v>
      </c>
      <c r="B22" s="430">
        <v>159</v>
      </c>
      <c r="C22" s="228">
        <v>2</v>
      </c>
      <c r="D22" s="229">
        <v>2</v>
      </c>
      <c r="E22" s="229" t="s">
        <v>399</v>
      </c>
      <c r="F22" s="229">
        <v>1</v>
      </c>
      <c r="G22" s="229">
        <v>52</v>
      </c>
      <c r="H22" s="229">
        <v>102</v>
      </c>
      <c r="I22" s="229" t="s">
        <v>399</v>
      </c>
      <c r="J22" s="229" t="s">
        <v>399</v>
      </c>
      <c r="K22" s="229">
        <v>83</v>
      </c>
      <c r="L22" s="427">
        <f>IF(B22=0,0,C22/B22*100)</f>
        <v>1.257861635220126</v>
      </c>
      <c r="M22" s="432">
        <f>IF(B22=0,0,(G22)/B22*100)</f>
        <v>32.70440251572327</v>
      </c>
      <c r="N22" s="422"/>
      <c r="O22" s="392"/>
    </row>
    <row r="23" spans="1:15" ht="13.5">
      <c r="A23" s="226" t="s">
        <v>403</v>
      </c>
      <c r="B23" s="430">
        <v>149</v>
      </c>
      <c r="C23" s="228">
        <v>5</v>
      </c>
      <c r="D23" s="229" t="s">
        <v>399</v>
      </c>
      <c r="E23" s="229" t="s">
        <v>399</v>
      </c>
      <c r="F23" s="229">
        <v>5</v>
      </c>
      <c r="G23" s="229">
        <v>47</v>
      </c>
      <c r="H23" s="229">
        <v>92</v>
      </c>
      <c r="I23" s="229" t="s">
        <v>399</v>
      </c>
      <c r="J23" s="229" t="s">
        <v>399</v>
      </c>
      <c r="K23" s="229">
        <v>75</v>
      </c>
      <c r="L23" s="427">
        <f>IF(B23=0,0,C23/B23*100)</f>
        <v>3.3557046979865772</v>
      </c>
      <c r="M23" s="432">
        <f>IF(B23=0,0,(G23)/B23*100)</f>
        <v>31.543624161073826</v>
      </c>
      <c r="N23" s="422"/>
      <c r="O23" s="392"/>
    </row>
    <row r="24" spans="1:15" ht="13.5">
      <c r="A24" s="450" t="s">
        <v>404</v>
      </c>
      <c r="B24" s="451">
        <v>157</v>
      </c>
      <c r="C24" s="452">
        <v>6</v>
      </c>
      <c r="D24" s="453" t="s">
        <v>399</v>
      </c>
      <c r="E24" s="453" t="s">
        <v>399</v>
      </c>
      <c r="F24" s="453">
        <v>11</v>
      </c>
      <c r="G24" s="453">
        <v>45</v>
      </c>
      <c r="H24" s="453">
        <v>95</v>
      </c>
      <c r="I24" s="453" t="s">
        <v>399</v>
      </c>
      <c r="J24" s="453">
        <v>1</v>
      </c>
      <c r="K24" s="453">
        <v>93</v>
      </c>
      <c r="L24" s="454">
        <f>IF(B24=0,0,C24/B24*100)</f>
        <v>3.821656050955414</v>
      </c>
      <c r="M24" s="455">
        <v>29.3</v>
      </c>
      <c r="N24" s="422"/>
      <c r="O24" s="392"/>
    </row>
    <row r="25" spans="1:15" ht="13.5">
      <c r="A25" s="226" t="s">
        <v>405</v>
      </c>
      <c r="B25" s="228">
        <v>1</v>
      </c>
      <c r="C25" s="228">
        <v>1</v>
      </c>
      <c r="D25" s="229" t="s">
        <v>399</v>
      </c>
      <c r="E25" s="229" t="s">
        <v>399</v>
      </c>
      <c r="F25" s="229" t="s">
        <v>399</v>
      </c>
      <c r="G25" s="229" t="s">
        <v>399</v>
      </c>
      <c r="H25" s="229" t="s">
        <v>399</v>
      </c>
      <c r="I25" s="229" t="s">
        <v>399</v>
      </c>
      <c r="J25" s="229" t="s">
        <v>399</v>
      </c>
      <c r="K25" s="229" t="s">
        <v>399</v>
      </c>
      <c r="L25" s="427">
        <f>IF(B25=0,0,C25/B25*100)</f>
        <v>100</v>
      </c>
      <c r="M25" s="428" t="s">
        <v>399</v>
      </c>
      <c r="N25" s="422"/>
      <c r="O25" s="392"/>
    </row>
    <row r="26" spans="1:15" ht="13.5">
      <c r="A26" s="226" t="s">
        <v>406</v>
      </c>
      <c r="B26" s="228">
        <v>5</v>
      </c>
      <c r="C26" s="229">
        <v>2</v>
      </c>
      <c r="D26" s="229" t="s">
        <v>399</v>
      </c>
      <c r="E26" s="229" t="s">
        <v>399</v>
      </c>
      <c r="F26" s="229" t="s">
        <v>399</v>
      </c>
      <c r="G26" s="228">
        <v>2</v>
      </c>
      <c r="H26" s="229">
        <v>1</v>
      </c>
      <c r="I26" s="229" t="s">
        <v>399</v>
      </c>
      <c r="J26" s="229" t="s">
        <v>399</v>
      </c>
      <c r="K26" s="229">
        <v>1</v>
      </c>
      <c r="L26" s="429">
        <v>40</v>
      </c>
      <c r="M26" s="432">
        <f>IF(B26=0,0,(G26)/B26*100)</f>
        <v>40</v>
      </c>
      <c r="N26" s="422"/>
      <c r="O26" s="392"/>
    </row>
    <row r="27" spans="1:15" ht="13.5">
      <c r="A27" s="226" t="s">
        <v>407</v>
      </c>
      <c r="B27" s="228">
        <f>SUM(C27:I27)</f>
        <v>131</v>
      </c>
      <c r="C27" s="229" t="s">
        <v>399</v>
      </c>
      <c r="D27" s="229" t="s">
        <v>399</v>
      </c>
      <c r="E27" s="229" t="s">
        <v>399</v>
      </c>
      <c r="F27" s="228">
        <v>10</v>
      </c>
      <c r="G27" s="228">
        <v>43</v>
      </c>
      <c r="H27" s="228">
        <v>78</v>
      </c>
      <c r="I27" s="229" t="s">
        <v>399</v>
      </c>
      <c r="J27" s="229">
        <v>1</v>
      </c>
      <c r="K27" s="228">
        <v>76</v>
      </c>
      <c r="L27" s="429" t="s">
        <v>399</v>
      </c>
      <c r="M27" s="432">
        <v>33.6</v>
      </c>
      <c r="N27" s="422"/>
      <c r="O27" s="392"/>
    </row>
    <row r="28" spans="1:15" ht="13.5">
      <c r="A28" s="226" t="s">
        <v>408</v>
      </c>
      <c r="B28" s="430">
        <v>15</v>
      </c>
      <c r="C28" s="431">
        <v>1</v>
      </c>
      <c r="D28" s="431" t="s">
        <v>399</v>
      </c>
      <c r="E28" s="431" t="s">
        <v>399</v>
      </c>
      <c r="F28" s="431" t="s">
        <v>399</v>
      </c>
      <c r="G28" s="431" t="s">
        <v>399</v>
      </c>
      <c r="H28" s="431">
        <v>14</v>
      </c>
      <c r="I28" s="431" t="s">
        <v>399</v>
      </c>
      <c r="J28" s="431" t="s">
        <v>173</v>
      </c>
      <c r="K28" s="431">
        <v>14</v>
      </c>
      <c r="L28" s="427">
        <f>IF(B28=0,0,C28/B28*100)</f>
        <v>6.666666666666667</v>
      </c>
      <c r="M28" s="428" t="s">
        <v>399</v>
      </c>
      <c r="N28" s="422"/>
      <c r="O28" s="392"/>
    </row>
    <row r="29" spans="1:15" ht="13.5">
      <c r="A29" s="227" t="s">
        <v>409</v>
      </c>
      <c r="B29" s="443">
        <v>5</v>
      </c>
      <c r="C29" s="439">
        <v>2</v>
      </c>
      <c r="D29" s="439" t="s">
        <v>399</v>
      </c>
      <c r="E29" s="439" t="s">
        <v>399</v>
      </c>
      <c r="F29" s="439">
        <v>1</v>
      </c>
      <c r="G29" s="439" t="s">
        <v>399</v>
      </c>
      <c r="H29" s="439">
        <v>2</v>
      </c>
      <c r="I29" s="439" t="s">
        <v>399</v>
      </c>
      <c r="J29" s="439" t="s">
        <v>399</v>
      </c>
      <c r="K29" s="439">
        <v>2</v>
      </c>
      <c r="L29" s="440">
        <v>40</v>
      </c>
      <c r="M29" s="441" t="s">
        <v>399</v>
      </c>
      <c r="N29" s="422"/>
      <c r="O29" s="392"/>
    </row>
    <row r="30" spans="1:15" ht="13.5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</row>
    <row r="31" spans="1:15" ht="13.5">
      <c r="A31" s="444" t="s">
        <v>414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392"/>
      <c r="N31" s="392"/>
      <c r="O31" s="392"/>
    </row>
    <row r="32" spans="1:15" ht="13.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</row>
  </sheetData>
  <sheetProtection/>
  <mergeCells count="2">
    <mergeCell ref="A1:N1"/>
    <mergeCell ref="A31:L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"/>
  <sheetViews>
    <sheetView tabSelected="1" zoomScalePageLayoutView="0" workbookViewId="0" topLeftCell="A1">
      <selection activeCell="Q19" sqref="Q19"/>
    </sheetView>
  </sheetViews>
  <sheetFormatPr defaultColWidth="9.00390625" defaultRowHeight="13.5"/>
  <cols>
    <col min="1" max="1" width="14.00390625" style="0" customWidth="1"/>
    <col min="2" max="16" width="6.625" style="0" customWidth="1"/>
  </cols>
  <sheetData>
    <row r="1" spans="1:16" ht="27" customHeight="1">
      <c r="A1" s="456" t="s">
        <v>415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29.25" customHeight="1">
      <c r="A2" s="392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30.75" customHeight="1">
      <c r="A3" s="457" t="s">
        <v>333</v>
      </c>
      <c r="B3" s="458" t="s">
        <v>416</v>
      </c>
      <c r="C3" s="459"/>
      <c r="D3" s="460"/>
      <c r="E3" s="461" t="s">
        <v>417</v>
      </c>
      <c r="F3" s="461"/>
      <c r="G3" s="461"/>
      <c r="H3" s="457" t="s">
        <v>418</v>
      </c>
      <c r="I3" s="461"/>
      <c r="J3" s="462"/>
      <c r="K3" s="461" t="s">
        <v>419</v>
      </c>
      <c r="L3" s="461"/>
      <c r="M3" s="461"/>
      <c r="N3" s="457" t="s">
        <v>420</v>
      </c>
      <c r="O3" s="461"/>
      <c r="P3" s="462"/>
    </row>
    <row r="4" spans="1:16" ht="21.75" customHeight="1">
      <c r="A4" s="457"/>
      <c r="B4" s="463" t="s">
        <v>96</v>
      </c>
      <c r="C4" s="464" t="s">
        <v>105</v>
      </c>
      <c r="D4" s="465" t="s">
        <v>106</v>
      </c>
      <c r="E4" s="466" t="s">
        <v>96</v>
      </c>
      <c r="F4" s="464" t="s">
        <v>105</v>
      </c>
      <c r="G4" s="467" t="s">
        <v>106</v>
      </c>
      <c r="H4" s="464" t="s">
        <v>96</v>
      </c>
      <c r="I4" s="464" t="s">
        <v>105</v>
      </c>
      <c r="J4" s="464" t="s">
        <v>106</v>
      </c>
      <c r="K4" s="466" t="s">
        <v>96</v>
      </c>
      <c r="L4" s="464" t="s">
        <v>105</v>
      </c>
      <c r="M4" s="467" t="s">
        <v>106</v>
      </c>
      <c r="N4" s="464" t="s">
        <v>96</v>
      </c>
      <c r="O4" s="464" t="s">
        <v>105</v>
      </c>
      <c r="P4" s="464" t="s">
        <v>106</v>
      </c>
    </row>
    <row r="5" spans="1:16" ht="21.75" customHeight="1">
      <c r="A5" s="467" t="s">
        <v>421</v>
      </c>
      <c r="B5" s="468">
        <v>17</v>
      </c>
      <c r="C5" s="469">
        <v>11</v>
      </c>
      <c r="D5" s="470">
        <v>6</v>
      </c>
      <c r="E5" s="471">
        <v>8</v>
      </c>
      <c r="F5" s="469">
        <v>5</v>
      </c>
      <c r="G5" s="472">
        <v>3</v>
      </c>
      <c r="H5" s="469">
        <v>3</v>
      </c>
      <c r="I5" s="469">
        <v>2</v>
      </c>
      <c r="J5" s="469">
        <v>1</v>
      </c>
      <c r="K5" s="471">
        <v>4</v>
      </c>
      <c r="L5" s="469">
        <v>3</v>
      </c>
      <c r="M5" s="472">
        <v>1</v>
      </c>
      <c r="N5" s="469">
        <v>2</v>
      </c>
      <c r="O5" s="469">
        <v>1</v>
      </c>
      <c r="P5" s="469">
        <v>1</v>
      </c>
    </row>
    <row r="6" spans="1:16" ht="21.75" customHeight="1">
      <c r="A6" s="467" t="s">
        <v>422</v>
      </c>
      <c r="B6" s="468">
        <v>22</v>
      </c>
      <c r="C6" s="469">
        <v>14</v>
      </c>
      <c r="D6" s="470">
        <v>8</v>
      </c>
      <c r="E6" s="471">
        <v>10</v>
      </c>
      <c r="F6" s="469">
        <v>7</v>
      </c>
      <c r="G6" s="472">
        <v>3</v>
      </c>
      <c r="H6" s="469">
        <v>6</v>
      </c>
      <c r="I6" s="469">
        <v>3</v>
      </c>
      <c r="J6" s="469">
        <v>3</v>
      </c>
      <c r="K6" s="471">
        <v>4</v>
      </c>
      <c r="L6" s="469">
        <v>3</v>
      </c>
      <c r="M6" s="472">
        <v>1</v>
      </c>
      <c r="N6" s="469">
        <v>2</v>
      </c>
      <c r="O6" s="469">
        <v>1</v>
      </c>
      <c r="P6" s="469">
        <v>1</v>
      </c>
    </row>
    <row r="7" spans="1:16" ht="21.75" customHeight="1">
      <c r="A7" s="467" t="s">
        <v>423</v>
      </c>
      <c r="B7" s="473">
        <v>22</v>
      </c>
      <c r="C7" s="474">
        <v>14</v>
      </c>
      <c r="D7" s="475">
        <v>8</v>
      </c>
      <c r="E7" s="476">
        <v>10</v>
      </c>
      <c r="F7" s="474">
        <v>7</v>
      </c>
      <c r="G7" s="477">
        <v>3</v>
      </c>
      <c r="H7" s="474">
        <v>6</v>
      </c>
      <c r="I7" s="474">
        <v>3</v>
      </c>
      <c r="J7" s="474">
        <v>3</v>
      </c>
      <c r="K7" s="476">
        <v>4</v>
      </c>
      <c r="L7" s="474">
        <v>3</v>
      </c>
      <c r="M7" s="477">
        <v>1</v>
      </c>
      <c r="N7" s="474">
        <v>2</v>
      </c>
      <c r="O7" s="474">
        <v>1</v>
      </c>
      <c r="P7" s="474">
        <v>1</v>
      </c>
    </row>
    <row r="8" spans="1:16" ht="21.75" customHeight="1">
      <c r="A8" s="465" t="s">
        <v>424</v>
      </c>
      <c r="B8" s="473">
        <v>50</v>
      </c>
      <c r="C8" s="478">
        <v>33</v>
      </c>
      <c r="D8" s="475">
        <v>17</v>
      </c>
      <c r="E8" s="473">
        <v>43</v>
      </c>
      <c r="F8" s="478">
        <v>28</v>
      </c>
      <c r="G8" s="477">
        <v>15</v>
      </c>
      <c r="H8" s="474">
        <v>4</v>
      </c>
      <c r="I8" s="478">
        <v>2</v>
      </c>
      <c r="J8" s="474">
        <v>2</v>
      </c>
      <c r="K8" s="476">
        <v>2</v>
      </c>
      <c r="L8" s="478">
        <v>2</v>
      </c>
      <c r="M8" s="479" t="str">
        <f>M9</f>
        <v>－</v>
      </c>
      <c r="N8" s="474">
        <v>1</v>
      </c>
      <c r="O8" s="476">
        <v>1</v>
      </c>
      <c r="P8" s="480" t="s">
        <v>173</v>
      </c>
    </row>
    <row r="9" spans="1:16" ht="21.75" customHeight="1" thickBot="1">
      <c r="A9" s="481" t="s">
        <v>425</v>
      </c>
      <c r="B9" s="482">
        <v>37</v>
      </c>
      <c r="C9" s="483">
        <v>28</v>
      </c>
      <c r="D9" s="484">
        <v>9</v>
      </c>
      <c r="E9" s="485">
        <v>23</v>
      </c>
      <c r="F9" s="469">
        <v>17</v>
      </c>
      <c r="G9" s="483">
        <v>6</v>
      </c>
      <c r="H9" s="486">
        <v>10</v>
      </c>
      <c r="I9" s="469">
        <v>7</v>
      </c>
      <c r="J9" s="485">
        <v>3</v>
      </c>
      <c r="K9" s="485">
        <v>2</v>
      </c>
      <c r="L9" s="483">
        <v>2</v>
      </c>
      <c r="M9" s="487" t="s">
        <v>173</v>
      </c>
      <c r="N9" s="469">
        <v>2</v>
      </c>
      <c r="O9" s="485">
        <v>2</v>
      </c>
      <c r="P9" s="488" t="s">
        <v>173</v>
      </c>
    </row>
    <row r="10" spans="1:16" ht="21.75" customHeight="1" thickTop="1">
      <c r="A10" s="492" t="s">
        <v>426</v>
      </c>
      <c r="B10" s="493">
        <f>C10+D10</f>
        <v>37</v>
      </c>
      <c r="C10" s="494">
        <f>F10+I10+L10</f>
        <v>24</v>
      </c>
      <c r="D10" s="495">
        <f>G10+J10+M10</f>
        <v>13</v>
      </c>
      <c r="E10" s="496">
        <v>24</v>
      </c>
      <c r="F10" s="496">
        <v>18</v>
      </c>
      <c r="G10" s="497">
        <v>6</v>
      </c>
      <c r="H10" s="494">
        <v>9</v>
      </c>
      <c r="I10" s="496">
        <v>3</v>
      </c>
      <c r="J10" s="496">
        <v>6</v>
      </c>
      <c r="K10" s="496">
        <v>4</v>
      </c>
      <c r="L10" s="496">
        <v>3</v>
      </c>
      <c r="M10" s="498">
        <v>1</v>
      </c>
      <c r="N10" s="499" t="s">
        <v>427</v>
      </c>
      <c r="O10" s="500" t="s">
        <v>427</v>
      </c>
      <c r="P10" s="501" t="s">
        <v>427</v>
      </c>
    </row>
    <row r="11" spans="1:16" ht="21.75" customHeight="1">
      <c r="A11" s="467" t="s">
        <v>428</v>
      </c>
      <c r="B11" s="489">
        <f>C11+D11</f>
        <v>34</v>
      </c>
      <c r="C11" s="474">
        <f>F11+I11+L11</f>
        <v>22</v>
      </c>
      <c r="D11" s="475">
        <f>G11+J11+M11</f>
        <v>12</v>
      </c>
      <c r="E11" s="476">
        <v>21</v>
      </c>
      <c r="F11" s="474">
        <v>16</v>
      </c>
      <c r="G11" s="477">
        <v>5</v>
      </c>
      <c r="H11" s="474">
        <v>9</v>
      </c>
      <c r="I11" s="474">
        <v>3</v>
      </c>
      <c r="J11" s="474">
        <v>6</v>
      </c>
      <c r="K11" s="476">
        <v>4</v>
      </c>
      <c r="L11" s="474">
        <v>3</v>
      </c>
      <c r="M11" s="479">
        <v>1</v>
      </c>
      <c r="N11" s="490" t="s">
        <v>427</v>
      </c>
      <c r="O11" s="490" t="s">
        <v>427</v>
      </c>
      <c r="P11" s="490" t="s">
        <v>427</v>
      </c>
    </row>
    <row r="12" spans="1:16" ht="21.75" customHeight="1">
      <c r="A12" s="467" t="s">
        <v>429</v>
      </c>
      <c r="B12" s="489">
        <f>C12+D12</f>
        <v>3</v>
      </c>
      <c r="C12" s="474">
        <v>2</v>
      </c>
      <c r="D12" s="479">
        <v>1</v>
      </c>
      <c r="E12" s="491">
        <v>3</v>
      </c>
      <c r="F12" s="490">
        <v>2</v>
      </c>
      <c r="G12" s="479">
        <v>1</v>
      </c>
      <c r="H12" s="490" t="s">
        <v>427</v>
      </c>
      <c r="I12" s="490" t="s">
        <v>427</v>
      </c>
      <c r="J12" s="490" t="s">
        <v>427</v>
      </c>
      <c r="K12" s="480" t="s">
        <v>427</v>
      </c>
      <c r="L12" s="490" t="s">
        <v>427</v>
      </c>
      <c r="M12" s="479" t="s">
        <v>427</v>
      </c>
      <c r="N12" s="490" t="s">
        <v>427</v>
      </c>
      <c r="O12" s="490" t="s">
        <v>427</v>
      </c>
      <c r="P12" s="490" t="s">
        <v>427</v>
      </c>
    </row>
  </sheetData>
  <sheetProtection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S52"/>
  <sheetViews>
    <sheetView showZeros="0" zoomScale="130" zoomScaleNormal="130" zoomScalePageLayoutView="0" workbookViewId="0" topLeftCell="AC1">
      <selection activeCell="AM2" sqref="AM2"/>
    </sheetView>
  </sheetViews>
  <sheetFormatPr defaultColWidth="9.00390625" defaultRowHeight="13.5"/>
  <cols>
    <col min="1" max="2" width="6.875" style="11" customWidth="1"/>
    <col min="3" max="3" width="5.00390625" style="11" customWidth="1"/>
    <col min="4" max="10" width="6.125" style="11" customWidth="1"/>
    <col min="11" max="11" width="8.00390625" style="11" customWidth="1"/>
    <col min="12" max="13" width="6.125" style="11" customWidth="1"/>
    <col min="14" max="14" width="6.875" style="11" customWidth="1"/>
    <col min="15" max="16" width="7.125" style="11" customWidth="1"/>
    <col min="17" max="17" width="5.00390625" style="11" customWidth="1"/>
    <col min="18" max="28" width="6.125" style="11" customWidth="1"/>
    <col min="29" max="30" width="7.00390625" style="11" customWidth="1"/>
    <col min="31" max="31" width="5.00390625" style="11" customWidth="1"/>
    <col min="32" max="41" width="6.125" style="11" customWidth="1"/>
    <col min="42" max="42" width="8.00390625" style="11" customWidth="1"/>
    <col min="43" max="16384" width="9.00390625" style="11" customWidth="1"/>
  </cols>
  <sheetData>
    <row r="1" spans="1:42" ht="21" customHeight="1">
      <c r="A1" s="265" t="s">
        <v>200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 t="s">
        <v>200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 t="s">
        <v>200</v>
      </c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</row>
    <row r="2" spans="5:12" ht="14.25" customHeight="1">
      <c r="E2" s="20"/>
      <c r="F2" s="20"/>
      <c r="G2" s="20"/>
      <c r="J2" s="22"/>
      <c r="K2" s="23"/>
      <c r="L2" s="24"/>
    </row>
    <row r="3" spans="1:42" ht="14.25" customHeight="1">
      <c r="A3" s="221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7"/>
      <c r="O3" s="221" t="s">
        <v>80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7"/>
      <c r="AC3" s="221" t="s">
        <v>216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7"/>
    </row>
    <row r="4" spans="1:42" s="33" customFormat="1" ht="18" customHeight="1">
      <c r="A4" s="269" t="s">
        <v>35</v>
      </c>
      <c r="B4" s="269"/>
      <c r="C4" s="268" t="s">
        <v>83</v>
      </c>
      <c r="D4" s="270" t="s">
        <v>218</v>
      </c>
      <c r="E4" s="269"/>
      <c r="F4" s="269"/>
      <c r="G4" s="269"/>
      <c r="H4" s="269"/>
      <c r="I4" s="271"/>
      <c r="J4" s="272" t="s">
        <v>93</v>
      </c>
      <c r="K4" s="274" t="s">
        <v>89</v>
      </c>
      <c r="L4" s="268" t="s">
        <v>33</v>
      </c>
      <c r="M4" s="269"/>
      <c r="N4" s="29" t="s">
        <v>31</v>
      </c>
      <c r="O4" s="269" t="s">
        <v>35</v>
      </c>
      <c r="P4" s="269"/>
      <c r="Q4" s="268" t="s">
        <v>83</v>
      </c>
      <c r="R4" s="269" t="s">
        <v>218</v>
      </c>
      <c r="S4" s="269"/>
      <c r="T4" s="269"/>
      <c r="U4" s="269"/>
      <c r="V4" s="269"/>
      <c r="W4" s="269"/>
      <c r="X4" s="272" t="s">
        <v>94</v>
      </c>
      <c r="Y4" s="266" t="s">
        <v>89</v>
      </c>
      <c r="Z4" s="268" t="s">
        <v>33</v>
      </c>
      <c r="AA4" s="269"/>
      <c r="AB4" s="29" t="s">
        <v>31</v>
      </c>
      <c r="AC4" s="269" t="s">
        <v>35</v>
      </c>
      <c r="AD4" s="269"/>
      <c r="AE4" s="268" t="s">
        <v>83</v>
      </c>
      <c r="AF4" s="269" t="s">
        <v>218</v>
      </c>
      <c r="AG4" s="269"/>
      <c r="AH4" s="269"/>
      <c r="AI4" s="269"/>
      <c r="AJ4" s="269"/>
      <c r="AK4" s="269"/>
      <c r="AL4" s="272" t="s">
        <v>94</v>
      </c>
      <c r="AM4" s="266" t="s">
        <v>89</v>
      </c>
      <c r="AN4" s="268" t="s">
        <v>33</v>
      </c>
      <c r="AO4" s="269"/>
      <c r="AP4" s="29" t="s">
        <v>31</v>
      </c>
    </row>
    <row r="5" spans="1:42" s="33" customFormat="1" ht="18" customHeight="1">
      <c r="A5" s="269"/>
      <c r="B5" s="269"/>
      <c r="C5" s="267"/>
      <c r="D5" s="32" t="s">
        <v>70</v>
      </c>
      <c r="E5" s="28" t="s">
        <v>84</v>
      </c>
      <c r="F5" s="30" t="s">
        <v>85</v>
      </c>
      <c r="G5" s="36" t="s">
        <v>86</v>
      </c>
      <c r="H5" s="28" t="s">
        <v>87</v>
      </c>
      <c r="I5" s="30" t="s">
        <v>88</v>
      </c>
      <c r="J5" s="273"/>
      <c r="K5" s="275"/>
      <c r="L5" s="65" t="s">
        <v>32</v>
      </c>
      <c r="M5" s="28" t="s">
        <v>30</v>
      </c>
      <c r="N5" s="65" t="s">
        <v>92</v>
      </c>
      <c r="O5" s="269"/>
      <c r="P5" s="269"/>
      <c r="Q5" s="267"/>
      <c r="R5" s="28" t="s">
        <v>70</v>
      </c>
      <c r="S5" s="28" t="s">
        <v>84</v>
      </c>
      <c r="T5" s="30" t="s">
        <v>85</v>
      </c>
      <c r="U5" s="36" t="s">
        <v>86</v>
      </c>
      <c r="V5" s="28" t="s">
        <v>87</v>
      </c>
      <c r="W5" s="28" t="s">
        <v>88</v>
      </c>
      <c r="X5" s="273"/>
      <c r="Y5" s="267"/>
      <c r="Z5" s="65" t="s">
        <v>32</v>
      </c>
      <c r="AA5" s="28" t="s">
        <v>30</v>
      </c>
      <c r="AB5" s="65" t="s">
        <v>92</v>
      </c>
      <c r="AC5" s="269"/>
      <c r="AD5" s="269"/>
      <c r="AE5" s="267"/>
      <c r="AF5" s="28" t="s">
        <v>70</v>
      </c>
      <c r="AG5" s="28" t="s">
        <v>84</v>
      </c>
      <c r="AH5" s="30" t="s">
        <v>85</v>
      </c>
      <c r="AI5" s="36" t="s">
        <v>86</v>
      </c>
      <c r="AJ5" s="28" t="s">
        <v>87</v>
      </c>
      <c r="AK5" s="28" t="s">
        <v>88</v>
      </c>
      <c r="AL5" s="273"/>
      <c r="AM5" s="267"/>
      <c r="AN5" s="65" t="s">
        <v>32</v>
      </c>
      <c r="AO5" s="28" t="s">
        <v>30</v>
      </c>
      <c r="AP5" s="65" t="s">
        <v>92</v>
      </c>
    </row>
    <row r="6" spans="1:42" ht="15.75" customHeight="1">
      <c r="A6" s="276" t="s">
        <v>164</v>
      </c>
      <c r="B6" s="278"/>
      <c r="C6" s="66">
        <v>210</v>
      </c>
      <c r="D6" s="67">
        <v>21837</v>
      </c>
      <c r="E6" s="67">
        <v>11145</v>
      </c>
      <c r="F6" s="67">
        <v>10692</v>
      </c>
      <c r="G6" s="67">
        <v>4108</v>
      </c>
      <c r="H6" s="67">
        <v>8721</v>
      </c>
      <c r="I6" s="67">
        <v>9008</v>
      </c>
      <c r="J6" s="67">
        <v>8997</v>
      </c>
      <c r="K6" s="67">
        <v>36665</v>
      </c>
      <c r="L6" s="67">
        <v>1511</v>
      </c>
      <c r="M6" s="67">
        <v>1472</v>
      </c>
      <c r="N6" s="68">
        <v>162</v>
      </c>
      <c r="O6" s="276" t="s">
        <v>164</v>
      </c>
      <c r="P6" s="277"/>
      <c r="Q6" s="66">
        <v>169</v>
      </c>
      <c r="R6" s="67">
        <v>14713</v>
      </c>
      <c r="S6" s="67">
        <v>7547</v>
      </c>
      <c r="T6" s="67">
        <v>7166</v>
      </c>
      <c r="U6" s="67">
        <v>2086</v>
      </c>
      <c r="V6" s="67">
        <v>6199</v>
      </c>
      <c r="W6" s="67">
        <v>6428</v>
      </c>
      <c r="X6" s="67">
        <v>6483</v>
      </c>
      <c r="Y6" s="67">
        <v>28240</v>
      </c>
      <c r="Z6" s="67">
        <v>1082</v>
      </c>
      <c r="AA6" s="67">
        <v>1072</v>
      </c>
      <c r="AB6" s="68">
        <v>91</v>
      </c>
      <c r="AC6" s="276" t="s">
        <v>164</v>
      </c>
      <c r="AD6" s="277"/>
      <c r="AE6" s="66">
        <v>39</v>
      </c>
      <c r="AF6" s="67">
        <v>6820</v>
      </c>
      <c r="AG6" s="67">
        <v>3449</v>
      </c>
      <c r="AH6" s="67">
        <v>3371</v>
      </c>
      <c r="AI6" s="67">
        <v>1966</v>
      </c>
      <c r="AJ6" s="67">
        <v>2398</v>
      </c>
      <c r="AK6" s="67">
        <v>2456</v>
      </c>
      <c r="AL6" s="67">
        <v>2389</v>
      </c>
      <c r="AM6" s="67">
        <v>8085</v>
      </c>
      <c r="AN6" s="67">
        <v>414</v>
      </c>
      <c r="AO6" s="67">
        <v>385</v>
      </c>
      <c r="AP6" s="68">
        <v>67</v>
      </c>
    </row>
    <row r="7" spans="1:42" ht="15.75" customHeight="1">
      <c r="A7" s="276" t="s">
        <v>165</v>
      </c>
      <c r="B7" s="277"/>
      <c r="C7" s="66">
        <v>208</v>
      </c>
      <c r="D7" s="67">
        <v>21241</v>
      </c>
      <c r="E7" s="67">
        <v>10776</v>
      </c>
      <c r="F7" s="67">
        <v>10465</v>
      </c>
      <c r="G7" s="67">
        <v>4196</v>
      </c>
      <c r="H7" s="67">
        <v>8237</v>
      </c>
      <c r="I7" s="67">
        <v>8808</v>
      </c>
      <c r="J7" s="67">
        <v>9035</v>
      </c>
      <c r="K7" s="67">
        <v>36665</v>
      </c>
      <c r="L7" s="67">
        <v>1506</v>
      </c>
      <c r="M7" s="67">
        <v>1473</v>
      </c>
      <c r="N7" s="68">
        <v>150</v>
      </c>
      <c r="O7" s="276" t="s">
        <v>165</v>
      </c>
      <c r="P7" s="277"/>
      <c r="Q7" s="66">
        <v>167</v>
      </c>
      <c r="R7" s="67">
        <v>14353</v>
      </c>
      <c r="S7" s="67">
        <v>7307</v>
      </c>
      <c r="T7" s="67">
        <v>7046</v>
      </c>
      <c r="U7" s="67">
        <v>2213</v>
      </c>
      <c r="V7" s="67">
        <v>5879</v>
      </c>
      <c r="W7" s="67">
        <v>6261</v>
      </c>
      <c r="X7" s="67">
        <v>6466</v>
      </c>
      <c r="Y7" s="67">
        <v>28240</v>
      </c>
      <c r="Z7" s="67">
        <v>1084</v>
      </c>
      <c r="AA7" s="67">
        <v>1074</v>
      </c>
      <c r="AB7" s="68">
        <v>86</v>
      </c>
      <c r="AC7" s="276" t="s">
        <v>165</v>
      </c>
      <c r="AD7" s="277"/>
      <c r="AE7" s="66">
        <v>39</v>
      </c>
      <c r="AF7" s="67">
        <v>6596</v>
      </c>
      <c r="AG7" s="67">
        <v>3322</v>
      </c>
      <c r="AH7" s="67">
        <v>3274</v>
      </c>
      <c r="AI7" s="67">
        <v>1927</v>
      </c>
      <c r="AJ7" s="67">
        <v>2238</v>
      </c>
      <c r="AK7" s="67">
        <v>2431</v>
      </c>
      <c r="AL7" s="67">
        <v>2446</v>
      </c>
      <c r="AM7" s="67">
        <v>8085</v>
      </c>
      <c r="AN7" s="67">
        <v>406</v>
      </c>
      <c r="AO7" s="67">
        <v>383</v>
      </c>
      <c r="AP7" s="68">
        <v>60</v>
      </c>
    </row>
    <row r="8" spans="1:42" ht="15.75" customHeight="1">
      <c r="A8" s="276" t="s">
        <v>166</v>
      </c>
      <c r="B8" s="277"/>
      <c r="C8" s="69">
        <v>209</v>
      </c>
      <c r="D8" s="70">
        <v>20606</v>
      </c>
      <c r="E8" s="70">
        <v>10476</v>
      </c>
      <c r="F8" s="70">
        <v>10130</v>
      </c>
      <c r="G8" s="70">
        <v>4220</v>
      </c>
      <c r="H8" s="70">
        <v>8004</v>
      </c>
      <c r="I8" s="70">
        <v>8382</v>
      </c>
      <c r="J8" s="70">
        <v>8887</v>
      </c>
      <c r="K8" s="70">
        <v>36065</v>
      </c>
      <c r="L8" s="70">
        <v>1494</v>
      </c>
      <c r="M8" s="70">
        <v>1458</v>
      </c>
      <c r="N8" s="71">
        <v>151</v>
      </c>
      <c r="O8" s="276" t="s">
        <v>166</v>
      </c>
      <c r="P8" s="277"/>
      <c r="Q8" s="70">
        <v>168</v>
      </c>
      <c r="R8" s="70">
        <v>13892</v>
      </c>
      <c r="S8" s="70">
        <v>7090</v>
      </c>
      <c r="T8" s="70">
        <v>6802</v>
      </c>
      <c r="U8" s="70">
        <v>2166</v>
      </c>
      <c r="V8" s="70">
        <v>5708</v>
      </c>
      <c r="W8" s="70">
        <v>6018</v>
      </c>
      <c r="X8" s="70">
        <v>6307</v>
      </c>
      <c r="Y8" s="70">
        <v>27343</v>
      </c>
      <c r="Z8" s="70">
        <v>1074</v>
      </c>
      <c r="AA8" s="70">
        <v>1063</v>
      </c>
      <c r="AB8" s="71">
        <v>86</v>
      </c>
      <c r="AC8" s="276" t="s">
        <v>166</v>
      </c>
      <c r="AD8" s="277"/>
      <c r="AE8" s="69">
        <v>39</v>
      </c>
      <c r="AF8" s="70">
        <v>6413</v>
      </c>
      <c r="AG8" s="70">
        <v>3238</v>
      </c>
      <c r="AH8" s="70">
        <v>3175</v>
      </c>
      <c r="AI8" s="70">
        <v>1998</v>
      </c>
      <c r="AJ8" s="70">
        <v>2168</v>
      </c>
      <c r="AK8" s="70">
        <v>2247</v>
      </c>
      <c r="AL8" s="70">
        <v>2386</v>
      </c>
      <c r="AM8" s="70">
        <v>8255</v>
      </c>
      <c r="AN8" s="70">
        <v>405</v>
      </c>
      <c r="AO8" s="70">
        <v>380</v>
      </c>
      <c r="AP8" s="71">
        <v>61</v>
      </c>
    </row>
    <row r="9" spans="1:42" ht="15.75" customHeight="1">
      <c r="A9" s="276" t="s">
        <v>172</v>
      </c>
      <c r="B9" s="277"/>
      <c r="C9" s="66">
        <v>207</v>
      </c>
      <c r="D9" s="67">
        <v>20158</v>
      </c>
      <c r="E9" s="67">
        <v>10318</v>
      </c>
      <c r="F9" s="67">
        <v>9840</v>
      </c>
      <c r="G9" s="67">
        <v>4186</v>
      </c>
      <c r="H9" s="67">
        <v>7851</v>
      </c>
      <c r="I9" s="67">
        <v>8121</v>
      </c>
      <c r="J9" s="67">
        <v>8399</v>
      </c>
      <c r="K9" s="67">
        <v>35284</v>
      </c>
      <c r="L9" s="67">
        <v>1477</v>
      </c>
      <c r="M9" s="67">
        <v>1441</v>
      </c>
      <c r="N9" s="68">
        <v>151</v>
      </c>
      <c r="O9" s="276" t="s">
        <v>172</v>
      </c>
      <c r="P9" s="277"/>
      <c r="Q9" s="67">
        <v>166</v>
      </c>
      <c r="R9" s="67">
        <v>13488</v>
      </c>
      <c r="S9" s="67">
        <v>6927</v>
      </c>
      <c r="T9" s="67">
        <v>6561</v>
      </c>
      <c r="U9" s="67">
        <v>2194</v>
      </c>
      <c r="V9" s="67">
        <v>5488</v>
      </c>
      <c r="W9" s="67">
        <v>5806</v>
      </c>
      <c r="X9" s="67">
        <v>6057</v>
      </c>
      <c r="Y9" s="67">
        <v>26719</v>
      </c>
      <c r="Z9" s="67">
        <v>1056</v>
      </c>
      <c r="AA9" s="67">
        <v>1047</v>
      </c>
      <c r="AB9" s="68">
        <v>86</v>
      </c>
      <c r="AC9" s="276" t="s">
        <v>172</v>
      </c>
      <c r="AD9" s="277"/>
      <c r="AE9" s="66">
        <v>39</v>
      </c>
      <c r="AF9" s="67">
        <v>6367</v>
      </c>
      <c r="AG9" s="67">
        <v>3238</v>
      </c>
      <c r="AH9" s="67">
        <v>3129</v>
      </c>
      <c r="AI9" s="67">
        <v>1936</v>
      </c>
      <c r="AJ9" s="67">
        <v>2237</v>
      </c>
      <c r="AK9" s="67">
        <v>2194</v>
      </c>
      <c r="AL9" s="67">
        <v>2225</v>
      </c>
      <c r="AM9" s="67">
        <v>8245</v>
      </c>
      <c r="AN9" s="67">
        <v>405</v>
      </c>
      <c r="AO9" s="67">
        <v>378</v>
      </c>
      <c r="AP9" s="68">
        <v>62</v>
      </c>
    </row>
    <row r="10" spans="1:42" s="24" customFormat="1" ht="15.75" customHeight="1">
      <c r="A10" s="276" t="s">
        <v>177</v>
      </c>
      <c r="B10" s="277"/>
      <c r="C10" s="66">
        <v>205</v>
      </c>
      <c r="D10" s="67">
        <v>19792</v>
      </c>
      <c r="E10" s="67">
        <v>10108</v>
      </c>
      <c r="F10" s="67">
        <v>9684</v>
      </c>
      <c r="G10" s="67">
        <v>4161</v>
      </c>
      <c r="H10" s="67">
        <v>7649</v>
      </c>
      <c r="I10" s="67">
        <v>7982</v>
      </c>
      <c r="J10" s="67">
        <v>8039</v>
      </c>
      <c r="K10" s="67">
        <v>34975</v>
      </c>
      <c r="L10" s="67">
        <v>1480</v>
      </c>
      <c r="M10" s="67">
        <v>1437</v>
      </c>
      <c r="N10" s="68">
        <v>143</v>
      </c>
      <c r="O10" s="276" t="s">
        <v>177</v>
      </c>
      <c r="P10" s="277"/>
      <c r="Q10" s="67">
        <v>164</v>
      </c>
      <c r="R10" s="67">
        <v>13090</v>
      </c>
      <c r="S10" s="67">
        <v>6744</v>
      </c>
      <c r="T10" s="67">
        <v>6346</v>
      </c>
      <c r="U10" s="67">
        <v>2133</v>
      </c>
      <c r="V10" s="67">
        <v>5361</v>
      </c>
      <c r="W10" s="67">
        <v>5596</v>
      </c>
      <c r="X10" s="67">
        <v>5810</v>
      </c>
      <c r="Y10" s="67">
        <v>26410</v>
      </c>
      <c r="Z10" s="67">
        <v>1050</v>
      </c>
      <c r="AA10" s="67">
        <v>1036</v>
      </c>
      <c r="AB10" s="68">
        <v>81</v>
      </c>
      <c r="AC10" s="276" t="s">
        <v>177</v>
      </c>
      <c r="AD10" s="277"/>
      <c r="AE10" s="66">
        <v>39</v>
      </c>
      <c r="AF10" s="67">
        <v>6400</v>
      </c>
      <c r="AG10" s="67">
        <v>3216</v>
      </c>
      <c r="AH10" s="67">
        <v>3184</v>
      </c>
      <c r="AI10" s="67">
        <v>1972</v>
      </c>
      <c r="AJ10" s="67">
        <v>2166</v>
      </c>
      <c r="AK10" s="67">
        <v>2262</v>
      </c>
      <c r="AL10" s="67">
        <v>2111</v>
      </c>
      <c r="AM10" s="67">
        <v>8245</v>
      </c>
      <c r="AN10" s="67">
        <v>415</v>
      </c>
      <c r="AO10" s="67">
        <v>386</v>
      </c>
      <c r="AP10" s="68">
        <v>58</v>
      </c>
    </row>
    <row r="11" spans="1:42" ht="15.75" customHeight="1">
      <c r="A11" s="279" t="s">
        <v>192</v>
      </c>
      <c r="B11" s="280"/>
      <c r="C11" s="73">
        <f>SUM(C12:C50)</f>
        <v>205</v>
      </c>
      <c r="D11" s="15">
        <f aca="true" t="shared" si="0" ref="D11:N11">SUM(D12:D50)</f>
        <v>19305</v>
      </c>
      <c r="E11" s="15">
        <f t="shared" si="0"/>
        <v>9878</v>
      </c>
      <c r="F11" s="15">
        <f t="shared" si="0"/>
        <v>9427</v>
      </c>
      <c r="G11" s="15">
        <f t="shared" si="0"/>
        <v>4199</v>
      </c>
      <c r="H11" s="15">
        <f t="shared" si="0"/>
        <v>7302</v>
      </c>
      <c r="I11" s="15">
        <f t="shared" si="0"/>
        <v>7804</v>
      </c>
      <c r="J11" s="15">
        <f t="shared" si="0"/>
        <v>8008</v>
      </c>
      <c r="K11" s="15">
        <f t="shared" si="0"/>
        <v>34445</v>
      </c>
      <c r="L11" s="15">
        <f t="shared" si="0"/>
        <v>1478</v>
      </c>
      <c r="M11" s="15">
        <f t="shared" si="0"/>
        <v>1436</v>
      </c>
      <c r="N11" s="74">
        <f t="shared" si="0"/>
        <v>158</v>
      </c>
      <c r="O11" s="279" t="s">
        <v>192</v>
      </c>
      <c r="P11" s="280"/>
      <c r="Q11" s="15">
        <f>SUM(Q12:Q50)</f>
        <v>162</v>
      </c>
      <c r="R11" s="15">
        <f aca="true" t="shared" si="1" ref="R11:AB11">SUM(R12:R50)</f>
        <v>12710</v>
      </c>
      <c r="S11" s="15">
        <f t="shared" si="1"/>
        <v>6590</v>
      </c>
      <c r="T11" s="15">
        <f t="shared" si="1"/>
        <v>6120</v>
      </c>
      <c r="U11" s="15">
        <f t="shared" si="1"/>
        <v>2234</v>
      </c>
      <c r="V11" s="15">
        <f t="shared" si="1"/>
        <v>5029</v>
      </c>
      <c r="W11" s="15">
        <f t="shared" si="1"/>
        <v>5447</v>
      </c>
      <c r="X11" s="15">
        <f t="shared" si="1"/>
        <v>5627</v>
      </c>
      <c r="Y11" s="15">
        <f t="shared" si="1"/>
        <v>25655</v>
      </c>
      <c r="Z11" s="15">
        <f t="shared" si="1"/>
        <v>1044</v>
      </c>
      <c r="AA11" s="15">
        <f t="shared" si="1"/>
        <v>1031</v>
      </c>
      <c r="AB11" s="74">
        <f t="shared" si="1"/>
        <v>89</v>
      </c>
      <c r="AC11" s="279" t="s">
        <v>192</v>
      </c>
      <c r="AD11" s="280"/>
      <c r="AE11" s="73">
        <f>SUM(AE12:AE50)</f>
        <v>41</v>
      </c>
      <c r="AF11" s="15">
        <f aca="true" t="shared" si="2" ref="AF11:AP11">SUM(AF12:AF50)</f>
        <v>6298</v>
      </c>
      <c r="AG11" s="15">
        <f t="shared" si="2"/>
        <v>3139</v>
      </c>
      <c r="AH11" s="15">
        <f t="shared" si="2"/>
        <v>3159</v>
      </c>
      <c r="AI11" s="15">
        <f t="shared" si="2"/>
        <v>1909</v>
      </c>
      <c r="AJ11" s="15">
        <f t="shared" si="2"/>
        <v>2152</v>
      </c>
      <c r="AK11" s="15">
        <f t="shared" si="2"/>
        <v>2237</v>
      </c>
      <c r="AL11" s="15">
        <f t="shared" si="2"/>
        <v>2257</v>
      </c>
      <c r="AM11" s="15">
        <f t="shared" si="2"/>
        <v>8470</v>
      </c>
      <c r="AN11" s="15">
        <f t="shared" si="2"/>
        <v>419</v>
      </c>
      <c r="AO11" s="15">
        <f t="shared" si="2"/>
        <v>390</v>
      </c>
      <c r="AP11" s="74">
        <f t="shared" si="2"/>
        <v>65</v>
      </c>
    </row>
    <row r="12" spans="1:42" ht="15.75" customHeight="1">
      <c r="A12" s="276" t="s">
        <v>47</v>
      </c>
      <c r="B12" s="277"/>
      <c r="C12" s="175">
        <v>56</v>
      </c>
      <c r="D12" s="176">
        <v>4702</v>
      </c>
      <c r="E12" s="176">
        <v>2391</v>
      </c>
      <c r="F12" s="176">
        <v>2311</v>
      </c>
      <c r="G12" s="176">
        <v>706</v>
      </c>
      <c r="H12" s="176">
        <v>1892</v>
      </c>
      <c r="I12" s="176">
        <v>2104</v>
      </c>
      <c r="J12" s="176">
        <v>2157</v>
      </c>
      <c r="K12" s="176">
        <v>6475</v>
      </c>
      <c r="L12" s="176">
        <v>323</v>
      </c>
      <c r="M12" s="176">
        <v>313</v>
      </c>
      <c r="N12" s="177">
        <v>37</v>
      </c>
      <c r="O12" s="276" t="s">
        <v>47</v>
      </c>
      <c r="P12" s="277"/>
      <c r="Q12" s="176">
        <v>40</v>
      </c>
      <c r="R12" s="176">
        <v>2361</v>
      </c>
      <c r="S12" s="176">
        <v>1238</v>
      </c>
      <c r="T12" s="176">
        <v>1123</v>
      </c>
      <c r="U12" s="188" t="s">
        <v>163</v>
      </c>
      <c r="V12" s="176">
        <v>1097</v>
      </c>
      <c r="W12" s="176">
        <v>1264</v>
      </c>
      <c r="X12" s="176">
        <v>1312</v>
      </c>
      <c r="Y12" s="176">
        <v>3540</v>
      </c>
      <c r="Z12" s="176">
        <v>175</v>
      </c>
      <c r="AA12" s="176">
        <v>175</v>
      </c>
      <c r="AB12" s="177">
        <v>15</v>
      </c>
      <c r="AC12" s="276" t="s">
        <v>47</v>
      </c>
      <c r="AD12" s="277"/>
      <c r="AE12" s="175">
        <v>14</v>
      </c>
      <c r="AF12" s="176">
        <v>2044</v>
      </c>
      <c r="AG12" s="176">
        <v>1004</v>
      </c>
      <c r="AH12" s="176">
        <v>1040</v>
      </c>
      <c r="AI12" s="176">
        <v>650</v>
      </c>
      <c r="AJ12" s="176">
        <v>674</v>
      </c>
      <c r="AK12" s="176">
        <v>720</v>
      </c>
      <c r="AL12" s="176">
        <v>721</v>
      </c>
      <c r="AM12" s="176">
        <v>2615</v>
      </c>
      <c r="AN12" s="176">
        <v>133</v>
      </c>
      <c r="AO12" s="176">
        <v>123</v>
      </c>
      <c r="AP12" s="177">
        <v>18</v>
      </c>
    </row>
    <row r="13" spans="1:42" ht="15.75" customHeight="1">
      <c r="A13" s="276" t="s">
        <v>0</v>
      </c>
      <c r="B13" s="277"/>
      <c r="C13" s="175">
        <v>11</v>
      </c>
      <c r="D13" s="176">
        <v>805</v>
      </c>
      <c r="E13" s="176">
        <v>434</v>
      </c>
      <c r="F13" s="176">
        <v>371</v>
      </c>
      <c r="G13" s="176">
        <v>131</v>
      </c>
      <c r="H13" s="176">
        <v>329</v>
      </c>
      <c r="I13" s="176">
        <v>345</v>
      </c>
      <c r="J13" s="176">
        <v>397</v>
      </c>
      <c r="K13" s="176">
        <v>2015</v>
      </c>
      <c r="L13" s="176">
        <v>67</v>
      </c>
      <c r="M13" s="176">
        <v>65</v>
      </c>
      <c r="N13" s="177">
        <v>10</v>
      </c>
      <c r="O13" s="276" t="s">
        <v>0</v>
      </c>
      <c r="P13" s="277"/>
      <c r="Q13" s="176">
        <v>8</v>
      </c>
      <c r="R13" s="176">
        <v>448</v>
      </c>
      <c r="S13" s="176">
        <v>246</v>
      </c>
      <c r="T13" s="176">
        <v>202</v>
      </c>
      <c r="U13" s="188" t="s">
        <v>171</v>
      </c>
      <c r="V13" s="176">
        <v>211</v>
      </c>
      <c r="W13" s="176">
        <v>237</v>
      </c>
      <c r="X13" s="176">
        <v>257</v>
      </c>
      <c r="Y13" s="176">
        <v>1400</v>
      </c>
      <c r="Z13" s="176">
        <v>38</v>
      </c>
      <c r="AA13" s="176">
        <v>37</v>
      </c>
      <c r="AB13" s="189" t="s">
        <v>163</v>
      </c>
      <c r="AC13" s="276" t="s">
        <v>0</v>
      </c>
      <c r="AD13" s="277"/>
      <c r="AE13" s="176">
        <v>3</v>
      </c>
      <c r="AF13" s="176">
        <v>357</v>
      </c>
      <c r="AG13" s="176">
        <v>188</v>
      </c>
      <c r="AH13" s="176">
        <v>169</v>
      </c>
      <c r="AI13" s="176">
        <v>131</v>
      </c>
      <c r="AJ13" s="176">
        <v>118</v>
      </c>
      <c r="AK13" s="176">
        <v>108</v>
      </c>
      <c r="AL13" s="176">
        <v>140</v>
      </c>
      <c r="AM13" s="176">
        <v>615</v>
      </c>
      <c r="AN13" s="176">
        <v>29</v>
      </c>
      <c r="AO13" s="176">
        <v>28</v>
      </c>
      <c r="AP13" s="177">
        <v>10</v>
      </c>
    </row>
    <row r="14" spans="1:42" ht="15.75" customHeight="1">
      <c r="A14" s="276" t="s">
        <v>1</v>
      </c>
      <c r="B14" s="277"/>
      <c r="C14" s="175">
        <v>12</v>
      </c>
      <c r="D14" s="176">
        <v>1239</v>
      </c>
      <c r="E14" s="176">
        <v>621</v>
      </c>
      <c r="F14" s="176">
        <v>618</v>
      </c>
      <c r="G14" s="176">
        <v>357</v>
      </c>
      <c r="H14" s="176">
        <v>438</v>
      </c>
      <c r="I14" s="176">
        <v>444</v>
      </c>
      <c r="J14" s="176">
        <v>437</v>
      </c>
      <c r="K14" s="176">
        <v>2530</v>
      </c>
      <c r="L14" s="176">
        <v>87</v>
      </c>
      <c r="M14" s="176">
        <v>85</v>
      </c>
      <c r="N14" s="177">
        <v>5</v>
      </c>
      <c r="O14" s="276" t="s">
        <v>1</v>
      </c>
      <c r="P14" s="277"/>
      <c r="Q14" s="176">
        <v>11</v>
      </c>
      <c r="R14" s="176">
        <v>1086</v>
      </c>
      <c r="S14" s="176">
        <v>553</v>
      </c>
      <c r="T14" s="176">
        <v>533</v>
      </c>
      <c r="U14" s="176">
        <v>304</v>
      </c>
      <c r="V14" s="176">
        <v>385</v>
      </c>
      <c r="W14" s="176">
        <v>397</v>
      </c>
      <c r="X14" s="176">
        <v>381</v>
      </c>
      <c r="Y14" s="176">
        <v>2370</v>
      </c>
      <c r="Z14" s="176">
        <v>76</v>
      </c>
      <c r="AA14" s="176">
        <v>75</v>
      </c>
      <c r="AB14" s="177">
        <v>3</v>
      </c>
      <c r="AC14" s="276" t="s">
        <v>1</v>
      </c>
      <c r="AD14" s="277"/>
      <c r="AE14" s="175">
        <v>1</v>
      </c>
      <c r="AF14" s="176">
        <v>153</v>
      </c>
      <c r="AG14" s="176">
        <v>68</v>
      </c>
      <c r="AH14" s="176">
        <v>85</v>
      </c>
      <c r="AI14" s="176">
        <v>53</v>
      </c>
      <c r="AJ14" s="176">
        <v>53</v>
      </c>
      <c r="AK14" s="176">
        <v>47</v>
      </c>
      <c r="AL14" s="176">
        <v>56</v>
      </c>
      <c r="AM14" s="176">
        <v>160</v>
      </c>
      <c r="AN14" s="176">
        <v>11</v>
      </c>
      <c r="AO14" s="176">
        <v>10</v>
      </c>
      <c r="AP14" s="177">
        <v>2</v>
      </c>
    </row>
    <row r="15" spans="1:42" ht="15.75" customHeight="1">
      <c r="A15" s="276" t="s">
        <v>48</v>
      </c>
      <c r="B15" s="277"/>
      <c r="C15" s="175">
        <v>11</v>
      </c>
      <c r="D15" s="176">
        <v>1042</v>
      </c>
      <c r="E15" s="176">
        <v>530</v>
      </c>
      <c r="F15" s="176">
        <v>512</v>
      </c>
      <c r="G15" s="176">
        <v>281</v>
      </c>
      <c r="H15" s="176">
        <v>347</v>
      </c>
      <c r="I15" s="176">
        <v>414</v>
      </c>
      <c r="J15" s="176">
        <v>373</v>
      </c>
      <c r="K15" s="176">
        <v>1940</v>
      </c>
      <c r="L15" s="176">
        <v>95</v>
      </c>
      <c r="M15" s="176">
        <v>94</v>
      </c>
      <c r="N15" s="177">
        <v>10</v>
      </c>
      <c r="O15" s="276" t="s">
        <v>48</v>
      </c>
      <c r="P15" s="277"/>
      <c r="Q15" s="176">
        <v>9</v>
      </c>
      <c r="R15" s="176">
        <v>904</v>
      </c>
      <c r="S15" s="176">
        <v>468</v>
      </c>
      <c r="T15" s="176">
        <v>436</v>
      </c>
      <c r="U15" s="176">
        <v>281</v>
      </c>
      <c r="V15" s="176">
        <v>285</v>
      </c>
      <c r="W15" s="176">
        <v>338</v>
      </c>
      <c r="X15" s="176">
        <v>319</v>
      </c>
      <c r="Y15" s="176">
        <v>1670</v>
      </c>
      <c r="Z15" s="176">
        <v>86</v>
      </c>
      <c r="AA15" s="176">
        <v>86</v>
      </c>
      <c r="AB15" s="177">
        <v>6</v>
      </c>
      <c r="AC15" s="276" t="s">
        <v>48</v>
      </c>
      <c r="AD15" s="277"/>
      <c r="AE15" s="175">
        <v>2</v>
      </c>
      <c r="AF15" s="176">
        <v>138</v>
      </c>
      <c r="AG15" s="176">
        <v>62</v>
      </c>
      <c r="AH15" s="176">
        <v>76</v>
      </c>
      <c r="AI15" s="188" t="s">
        <v>163</v>
      </c>
      <c r="AJ15" s="176">
        <v>62</v>
      </c>
      <c r="AK15" s="176">
        <v>76</v>
      </c>
      <c r="AL15" s="176">
        <v>54</v>
      </c>
      <c r="AM15" s="176">
        <v>270</v>
      </c>
      <c r="AN15" s="176">
        <v>9</v>
      </c>
      <c r="AO15" s="176">
        <v>8</v>
      </c>
      <c r="AP15" s="177">
        <v>4</v>
      </c>
    </row>
    <row r="16" spans="1:42" ht="15.75" customHeight="1">
      <c r="A16" s="276" t="s">
        <v>49</v>
      </c>
      <c r="B16" s="278"/>
      <c r="C16" s="175">
        <v>19</v>
      </c>
      <c r="D16" s="176">
        <v>1441</v>
      </c>
      <c r="E16" s="176">
        <v>721</v>
      </c>
      <c r="F16" s="176">
        <v>720</v>
      </c>
      <c r="G16" s="176">
        <v>141</v>
      </c>
      <c r="H16" s="176">
        <v>610</v>
      </c>
      <c r="I16" s="176">
        <v>690</v>
      </c>
      <c r="J16" s="176">
        <v>725</v>
      </c>
      <c r="K16" s="176">
        <v>4095</v>
      </c>
      <c r="L16" s="176">
        <v>131</v>
      </c>
      <c r="M16" s="176">
        <v>126</v>
      </c>
      <c r="N16" s="177">
        <v>3</v>
      </c>
      <c r="O16" s="276" t="s">
        <v>49</v>
      </c>
      <c r="P16" s="277"/>
      <c r="Q16" s="176">
        <v>15</v>
      </c>
      <c r="R16" s="176">
        <v>910</v>
      </c>
      <c r="S16" s="176">
        <v>466</v>
      </c>
      <c r="T16" s="176">
        <v>444</v>
      </c>
      <c r="U16" s="188" t="s">
        <v>171</v>
      </c>
      <c r="V16" s="176">
        <v>437</v>
      </c>
      <c r="W16" s="176">
        <v>473</v>
      </c>
      <c r="X16" s="176">
        <v>484</v>
      </c>
      <c r="Y16" s="176">
        <v>3115</v>
      </c>
      <c r="Z16" s="176">
        <v>91</v>
      </c>
      <c r="AA16" s="176">
        <v>91</v>
      </c>
      <c r="AB16" s="189" t="s">
        <v>171</v>
      </c>
      <c r="AC16" s="276" t="s">
        <v>49</v>
      </c>
      <c r="AD16" s="277"/>
      <c r="AE16" s="175">
        <v>4</v>
      </c>
      <c r="AF16" s="176">
        <v>531</v>
      </c>
      <c r="AG16" s="176">
        <v>255</v>
      </c>
      <c r="AH16" s="176">
        <v>276</v>
      </c>
      <c r="AI16" s="176">
        <v>141</v>
      </c>
      <c r="AJ16" s="176">
        <v>173</v>
      </c>
      <c r="AK16" s="176">
        <v>217</v>
      </c>
      <c r="AL16" s="176">
        <v>241</v>
      </c>
      <c r="AM16" s="176">
        <v>980</v>
      </c>
      <c r="AN16" s="176">
        <v>40</v>
      </c>
      <c r="AO16" s="176">
        <v>35</v>
      </c>
      <c r="AP16" s="177">
        <v>3</v>
      </c>
    </row>
    <row r="17" spans="1:42" ht="15.75" customHeight="1">
      <c r="A17" s="276" t="s">
        <v>50</v>
      </c>
      <c r="B17" s="278"/>
      <c r="C17" s="175">
        <v>9</v>
      </c>
      <c r="D17" s="176">
        <v>602</v>
      </c>
      <c r="E17" s="176">
        <v>321</v>
      </c>
      <c r="F17" s="176">
        <v>281</v>
      </c>
      <c r="G17" s="176">
        <v>123</v>
      </c>
      <c r="H17" s="176">
        <v>249</v>
      </c>
      <c r="I17" s="176">
        <v>230</v>
      </c>
      <c r="J17" s="176">
        <v>239</v>
      </c>
      <c r="K17" s="176">
        <v>1575</v>
      </c>
      <c r="L17" s="176">
        <v>61</v>
      </c>
      <c r="M17" s="176">
        <v>56</v>
      </c>
      <c r="N17" s="177">
        <v>9</v>
      </c>
      <c r="O17" s="276" t="s">
        <v>50</v>
      </c>
      <c r="P17" s="277"/>
      <c r="Q17" s="175">
        <v>6</v>
      </c>
      <c r="R17" s="176">
        <v>285</v>
      </c>
      <c r="S17" s="176">
        <v>155</v>
      </c>
      <c r="T17" s="176">
        <v>130</v>
      </c>
      <c r="U17" s="176">
        <v>26</v>
      </c>
      <c r="V17" s="176">
        <v>138</v>
      </c>
      <c r="W17" s="176">
        <v>121</v>
      </c>
      <c r="X17" s="176">
        <v>123</v>
      </c>
      <c r="Y17" s="176">
        <v>1015</v>
      </c>
      <c r="Z17" s="176">
        <v>29</v>
      </c>
      <c r="AA17" s="176">
        <v>29</v>
      </c>
      <c r="AB17" s="177">
        <v>5</v>
      </c>
      <c r="AC17" s="276" t="s">
        <v>50</v>
      </c>
      <c r="AD17" s="277"/>
      <c r="AE17" s="175">
        <v>3</v>
      </c>
      <c r="AF17" s="176">
        <v>317</v>
      </c>
      <c r="AG17" s="176">
        <v>166</v>
      </c>
      <c r="AH17" s="176">
        <v>151</v>
      </c>
      <c r="AI17" s="176">
        <v>97</v>
      </c>
      <c r="AJ17" s="176">
        <v>111</v>
      </c>
      <c r="AK17" s="176">
        <v>109</v>
      </c>
      <c r="AL17" s="176">
        <v>116</v>
      </c>
      <c r="AM17" s="176">
        <v>560</v>
      </c>
      <c r="AN17" s="176">
        <v>32</v>
      </c>
      <c r="AO17" s="176">
        <v>27</v>
      </c>
      <c r="AP17" s="177">
        <v>4</v>
      </c>
    </row>
    <row r="18" spans="1:42" ht="15.75" customHeight="1">
      <c r="A18" s="276" t="s">
        <v>51</v>
      </c>
      <c r="B18" s="278"/>
      <c r="C18" s="175">
        <v>3</v>
      </c>
      <c r="D18" s="176">
        <v>124</v>
      </c>
      <c r="E18" s="176">
        <v>60</v>
      </c>
      <c r="F18" s="176">
        <v>64</v>
      </c>
      <c r="G18" s="176">
        <v>31</v>
      </c>
      <c r="H18" s="176">
        <v>51</v>
      </c>
      <c r="I18" s="176">
        <v>42</v>
      </c>
      <c r="J18" s="176">
        <v>50</v>
      </c>
      <c r="K18" s="176">
        <v>510</v>
      </c>
      <c r="L18" s="176">
        <v>20</v>
      </c>
      <c r="M18" s="176">
        <v>20</v>
      </c>
      <c r="N18" s="177">
        <v>4</v>
      </c>
      <c r="O18" s="276" t="s">
        <v>51</v>
      </c>
      <c r="P18" s="277"/>
      <c r="Q18" s="175">
        <v>3</v>
      </c>
      <c r="R18" s="176">
        <v>124</v>
      </c>
      <c r="S18" s="176">
        <v>60</v>
      </c>
      <c r="T18" s="176">
        <v>64</v>
      </c>
      <c r="U18" s="176">
        <v>31</v>
      </c>
      <c r="V18" s="176">
        <v>51</v>
      </c>
      <c r="W18" s="176">
        <v>42</v>
      </c>
      <c r="X18" s="176">
        <v>50</v>
      </c>
      <c r="Y18" s="176">
        <v>510</v>
      </c>
      <c r="Z18" s="176">
        <v>20</v>
      </c>
      <c r="AA18" s="176">
        <v>20</v>
      </c>
      <c r="AB18" s="177">
        <v>4</v>
      </c>
      <c r="AC18" s="276" t="s">
        <v>51</v>
      </c>
      <c r="AD18" s="277"/>
      <c r="AE18" s="175">
        <v>0</v>
      </c>
      <c r="AF18" s="176">
        <v>0</v>
      </c>
      <c r="AG18" s="176">
        <v>0</v>
      </c>
      <c r="AH18" s="176">
        <v>0</v>
      </c>
      <c r="AI18" s="176">
        <v>0</v>
      </c>
      <c r="AJ18" s="176">
        <v>0</v>
      </c>
      <c r="AK18" s="176">
        <v>0</v>
      </c>
      <c r="AL18" s="176">
        <v>0</v>
      </c>
      <c r="AM18" s="176">
        <v>0</v>
      </c>
      <c r="AN18" s="176">
        <v>0</v>
      </c>
      <c r="AO18" s="176">
        <v>0</v>
      </c>
      <c r="AP18" s="177">
        <v>0</v>
      </c>
    </row>
    <row r="19" spans="1:42" ht="15.75" customHeight="1">
      <c r="A19" s="276" t="s">
        <v>52</v>
      </c>
      <c r="B19" s="278"/>
      <c r="C19" s="175">
        <v>5</v>
      </c>
      <c r="D19" s="176">
        <v>266</v>
      </c>
      <c r="E19" s="176">
        <v>136</v>
      </c>
      <c r="F19" s="176">
        <v>130</v>
      </c>
      <c r="G19" s="176">
        <v>50</v>
      </c>
      <c r="H19" s="176">
        <v>107</v>
      </c>
      <c r="I19" s="176">
        <v>109</v>
      </c>
      <c r="J19" s="176">
        <v>95</v>
      </c>
      <c r="K19" s="176">
        <v>570</v>
      </c>
      <c r="L19" s="176">
        <v>22</v>
      </c>
      <c r="M19" s="176">
        <v>22</v>
      </c>
      <c r="N19" s="177">
        <v>4</v>
      </c>
      <c r="O19" s="276" t="s">
        <v>52</v>
      </c>
      <c r="P19" s="277"/>
      <c r="Q19" s="175">
        <v>4</v>
      </c>
      <c r="R19" s="176">
        <v>76</v>
      </c>
      <c r="S19" s="176">
        <v>42</v>
      </c>
      <c r="T19" s="176">
        <v>34</v>
      </c>
      <c r="U19" s="188" t="s">
        <v>171</v>
      </c>
      <c r="V19" s="176">
        <v>34</v>
      </c>
      <c r="W19" s="176">
        <v>42</v>
      </c>
      <c r="X19" s="176">
        <v>38</v>
      </c>
      <c r="Y19" s="176">
        <v>290</v>
      </c>
      <c r="Z19" s="176">
        <v>9</v>
      </c>
      <c r="AA19" s="176">
        <v>9</v>
      </c>
      <c r="AB19" s="177">
        <v>1</v>
      </c>
      <c r="AC19" s="276" t="s">
        <v>52</v>
      </c>
      <c r="AD19" s="277"/>
      <c r="AE19" s="175">
        <v>1</v>
      </c>
      <c r="AF19" s="176">
        <v>190</v>
      </c>
      <c r="AG19" s="176">
        <v>94</v>
      </c>
      <c r="AH19" s="176">
        <v>96</v>
      </c>
      <c r="AI19" s="176">
        <v>50</v>
      </c>
      <c r="AJ19" s="176">
        <v>73</v>
      </c>
      <c r="AK19" s="176">
        <v>67</v>
      </c>
      <c r="AL19" s="176">
        <v>57</v>
      </c>
      <c r="AM19" s="176">
        <v>280</v>
      </c>
      <c r="AN19" s="176">
        <v>13</v>
      </c>
      <c r="AO19" s="176">
        <v>13</v>
      </c>
      <c r="AP19" s="177">
        <v>3</v>
      </c>
    </row>
    <row r="20" spans="1:42" ht="15.75" customHeight="1">
      <c r="A20" s="276" t="s">
        <v>53</v>
      </c>
      <c r="B20" s="278"/>
      <c r="C20" s="175">
        <v>12</v>
      </c>
      <c r="D20" s="176">
        <v>2407</v>
      </c>
      <c r="E20" s="176">
        <v>1206</v>
      </c>
      <c r="F20" s="176">
        <v>1201</v>
      </c>
      <c r="G20" s="176">
        <v>669</v>
      </c>
      <c r="H20" s="176">
        <v>856</v>
      </c>
      <c r="I20" s="176">
        <v>882</v>
      </c>
      <c r="J20" s="176">
        <v>879</v>
      </c>
      <c r="K20" s="176">
        <v>3200</v>
      </c>
      <c r="L20" s="176">
        <v>135</v>
      </c>
      <c r="M20" s="176">
        <v>132</v>
      </c>
      <c r="N20" s="177">
        <v>8</v>
      </c>
      <c r="O20" s="276" t="s">
        <v>53</v>
      </c>
      <c r="P20" s="277"/>
      <c r="Q20" s="175">
        <v>9</v>
      </c>
      <c r="R20" s="176">
        <v>1762</v>
      </c>
      <c r="S20" s="176">
        <v>876</v>
      </c>
      <c r="T20" s="176">
        <v>886</v>
      </c>
      <c r="U20" s="176">
        <v>468</v>
      </c>
      <c r="V20" s="176">
        <v>639</v>
      </c>
      <c r="W20" s="176">
        <v>655</v>
      </c>
      <c r="X20" s="176">
        <v>663</v>
      </c>
      <c r="Y20" s="176">
        <v>2510</v>
      </c>
      <c r="Z20" s="176">
        <v>102</v>
      </c>
      <c r="AA20" s="176">
        <v>101</v>
      </c>
      <c r="AB20" s="177">
        <v>1</v>
      </c>
      <c r="AC20" s="276" t="s">
        <v>53</v>
      </c>
      <c r="AD20" s="277"/>
      <c r="AE20" s="175">
        <v>3</v>
      </c>
      <c r="AF20" s="176">
        <v>645</v>
      </c>
      <c r="AG20" s="176">
        <v>330</v>
      </c>
      <c r="AH20" s="176">
        <v>315</v>
      </c>
      <c r="AI20" s="176">
        <v>201</v>
      </c>
      <c r="AJ20" s="176">
        <v>217</v>
      </c>
      <c r="AK20" s="176">
        <v>227</v>
      </c>
      <c r="AL20" s="176">
        <v>216</v>
      </c>
      <c r="AM20" s="176">
        <v>690</v>
      </c>
      <c r="AN20" s="176">
        <v>33</v>
      </c>
      <c r="AO20" s="176">
        <v>31</v>
      </c>
      <c r="AP20" s="177">
        <v>7</v>
      </c>
    </row>
    <row r="21" spans="1:42" ht="15.75" customHeight="1">
      <c r="A21" s="276" t="s">
        <v>54</v>
      </c>
      <c r="B21" s="278"/>
      <c r="C21" s="175">
        <v>11</v>
      </c>
      <c r="D21" s="176">
        <v>1386</v>
      </c>
      <c r="E21" s="176">
        <v>708</v>
      </c>
      <c r="F21" s="176">
        <v>678</v>
      </c>
      <c r="G21" s="176">
        <v>144</v>
      </c>
      <c r="H21" s="176">
        <v>608</v>
      </c>
      <c r="I21" s="176">
        <v>634</v>
      </c>
      <c r="J21" s="176">
        <v>650</v>
      </c>
      <c r="K21" s="176">
        <v>2060</v>
      </c>
      <c r="L21" s="176">
        <v>89</v>
      </c>
      <c r="M21" s="176">
        <v>88</v>
      </c>
      <c r="N21" s="177">
        <v>10</v>
      </c>
      <c r="O21" s="276" t="s">
        <v>54</v>
      </c>
      <c r="P21" s="277"/>
      <c r="Q21" s="175">
        <v>9</v>
      </c>
      <c r="R21" s="176">
        <v>926</v>
      </c>
      <c r="S21" s="176">
        <v>488</v>
      </c>
      <c r="T21" s="176">
        <v>438</v>
      </c>
      <c r="U21" s="188" t="s">
        <v>171</v>
      </c>
      <c r="V21" s="176">
        <v>446</v>
      </c>
      <c r="W21" s="176">
        <v>480</v>
      </c>
      <c r="X21" s="176">
        <v>500</v>
      </c>
      <c r="Y21" s="176">
        <v>1645</v>
      </c>
      <c r="Z21" s="176">
        <v>64</v>
      </c>
      <c r="AA21" s="176">
        <v>63</v>
      </c>
      <c r="AB21" s="177">
        <v>5</v>
      </c>
      <c r="AC21" s="276" t="s">
        <v>54</v>
      </c>
      <c r="AD21" s="277"/>
      <c r="AE21" s="175">
        <v>2</v>
      </c>
      <c r="AF21" s="176">
        <v>460</v>
      </c>
      <c r="AG21" s="176">
        <v>220</v>
      </c>
      <c r="AH21" s="176">
        <v>240</v>
      </c>
      <c r="AI21" s="176">
        <v>144</v>
      </c>
      <c r="AJ21" s="176">
        <v>162</v>
      </c>
      <c r="AK21" s="176">
        <v>154</v>
      </c>
      <c r="AL21" s="176">
        <v>150</v>
      </c>
      <c r="AM21" s="176">
        <v>415</v>
      </c>
      <c r="AN21" s="176">
        <v>25</v>
      </c>
      <c r="AO21" s="176">
        <v>25</v>
      </c>
      <c r="AP21" s="177">
        <v>5</v>
      </c>
    </row>
    <row r="22" spans="1:42" ht="15.75" customHeight="1">
      <c r="A22" s="276" t="s">
        <v>167</v>
      </c>
      <c r="B22" s="278"/>
      <c r="C22" s="175">
        <v>5</v>
      </c>
      <c r="D22" s="176">
        <v>441</v>
      </c>
      <c r="E22" s="176">
        <v>241</v>
      </c>
      <c r="F22" s="176">
        <v>200</v>
      </c>
      <c r="G22" s="176">
        <v>70</v>
      </c>
      <c r="H22" s="176">
        <v>162</v>
      </c>
      <c r="I22" s="176">
        <v>209</v>
      </c>
      <c r="J22" s="176">
        <v>186</v>
      </c>
      <c r="K22" s="176">
        <v>860</v>
      </c>
      <c r="L22" s="176">
        <v>41</v>
      </c>
      <c r="M22" s="176">
        <v>41</v>
      </c>
      <c r="N22" s="177">
        <v>5</v>
      </c>
      <c r="O22" s="276" t="s">
        <v>167</v>
      </c>
      <c r="P22" s="277"/>
      <c r="Q22" s="175">
        <v>5</v>
      </c>
      <c r="R22" s="176">
        <v>441</v>
      </c>
      <c r="S22" s="176">
        <v>241</v>
      </c>
      <c r="T22" s="176">
        <v>200</v>
      </c>
      <c r="U22" s="176">
        <v>70</v>
      </c>
      <c r="V22" s="176">
        <v>162</v>
      </c>
      <c r="W22" s="176">
        <v>209</v>
      </c>
      <c r="X22" s="176">
        <v>186</v>
      </c>
      <c r="Y22" s="176">
        <v>860</v>
      </c>
      <c r="Z22" s="176">
        <v>41</v>
      </c>
      <c r="AA22" s="176">
        <v>41</v>
      </c>
      <c r="AB22" s="177">
        <v>5</v>
      </c>
      <c r="AC22" s="276" t="s">
        <v>167</v>
      </c>
      <c r="AD22" s="277"/>
      <c r="AE22" s="175">
        <v>0</v>
      </c>
      <c r="AF22" s="176">
        <v>0</v>
      </c>
      <c r="AG22" s="176">
        <v>0</v>
      </c>
      <c r="AH22" s="176">
        <v>0</v>
      </c>
      <c r="AI22" s="176">
        <v>0</v>
      </c>
      <c r="AJ22" s="176">
        <v>0</v>
      </c>
      <c r="AK22" s="176">
        <v>0</v>
      </c>
      <c r="AL22" s="176">
        <v>0</v>
      </c>
      <c r="AM22" s="176">
        <v>0</v>
      </c>
      <c r="AN22" s="176">
        <v>0</v>
      </c>
      <c r="AO22" s="176">
        <v>0</v>
      </c>
      <c r="AP22" s="177">
        <v>0</v>
      </c>
    </row>
    <row r="23" spans="1:42" ht="15.75" customHeight="1">
      <c r="A23" s="276" t="s">
        <v>174</v>
      </c>
      <c r="B23" s="278"/>
      <c r="C23" s="175">
        <v>5</v>
      </c>
      <c r="D23" s="176">
        <v>447</v>
      </c>
      <c r="E23" s="176">
        <v>235</v>
      </c>
      <c r="F23" s="176">
        <v>212</v>
      </c>
      <c r="G23" s="176">
        <v>129</v>
      </c>
      <c r="H23" s="176">
        <v>169</v>
      </c>
      <c r="I23" s="176">
        <v>149</v>
      </c>
      <c r="J23" s="176">
        <v>157</v>
      </c>
      <c r="K23" s="176">
        <v>865</v>
      </c>
      <c r="L23" s="176">
        <v>38</v>
      </c>
      <c r="M23" s="176">
        <v>38</v>
      </c>
      <c r="N23" s="177">
        <v>7</v>
      </c>
      <c r="O23" s="276" t="s">
        <v>174</v>
      </c>
      <c r="P23" s="277"/>
      <c r="Q23" s="175">
        <v>5</v>
      </c>
      <c r="R23" s="176">
        <v>447</v>
      </c>
      <c r="S23" s="176">
        <v>235</v>
      </c>
      <c r="T23" s="176">
        <v>212</v>
      </c>
      <c r="U23" s="176">
        <v>129</v>
      </c>
      <c r="V23" s="176">
        <v>169</v>
      </c>
      <c r="W23" s="176">
        <v>149</v>
      </c>
      <c r="X23" s="176">
        <v>157</v>
      </c>
      <c r="Y23" s="176">
        <v>865</v>
      </c>
      <c r="Z23" s="176">
        <v>38</v>
      </c>
      <c r="AA23" s="176">
        <v>38</v>
      </c>
      <c r="AB23" s="177">
        <v>7</v>
      </c>
      <c r="AC23" s="276" t="s">
        <v>174</v>
      </c>
      <c r="AD23" s="277"/>
      <c r="AE23" s="175">
        <v>0</v>
      </c>
      <c r="AF23" s="176">
        <v>0</v>
      </c>
      <c r="AG23" s="176">
        <v>0</v>
      </c>
      <c r="AH23" s="176">
        <v>0</v>
      </c>
      <c r="AI23" s="176">
        <v>0</v>
      </c>
      <c r="AJ23" s="176">
        <v>0</v>
      </c>
      <c r="AK23" s="176">
        <v>0</v>
      </c>
      <c r="AL23" s="176">
        <v>0</v>
      </c>
      <c r="AM23" s="176">
        <v>0</v>
      </c>
      <c r="AN23" s="176">
        <v>0</v>
      </c>
      <c r="AO23" s="176">
        <v>0</v>
      </c>
      <c r="AP23" s="177">
        <v>0</v>
      </c>
    </row>
    <row r="24" spans="1:42" ht="15.75" customHeight="1">
      <c r="A24" s="41" t="s">
        <v>36</v>
      </c>
      <c r="B24" s="57" t="s">
        <v>2</v>
      </c>
      <c r="C24" s="175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7">
        <v>0</v>
      </c>
      <c r="O24" s="41" t="s">
        <v>36</v>
      </c>
      <c r="P24" s="42" t="s">
        <v>2</v>
      </c>
      <c r="Q24" s="175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7">
        <v>0</v>
      </c>
      <c r="AC24" s="41" t="s">
        <v>36</v>
      </c>
      <c r="AD24" s="42" t="s">
        <v>2</v>
      </c>
      <c r="AE24" s="175">
        <v>0</v>
      </c>
      <c r="AF24" s="176">
        <v>0</v>
      </c>
      <c r="AG24" s="176">
        <v>0</v>
      </c>
      <c r="AH24" s="176">
        <v>0</v>
      </c>
      <c r="AI24" s="176">
        <v>0</v>
      </c>
      <c r="AJ24" s="176">
        <v>0</v>
      </c>
      <c r="AK24" s="176">
        <v>0</v>
      </c>
      <c r="AL24" s="176">
        <v>0</v>
      </c>
      <c r="AM24" s="176">
        <v>0</v>
      </c>
      <c r="AN24" s="176">
        <v>0</v>
      </c>
      <c r="AO24" s="176">
        <v>0</v>
      </c>
      <c r="AP24" s="177">
        <v>0</v>
      </c>
    </row>
    <row r="25" spans="1:42" ht="15.75" customHeight="1">
      <c r="A25" s="41" t="s">
        <v>37</v>
      </c>
      <c r="B25" s="57" t="s">
        <v>3</v>
      </c>
      <c r="C25" s="175">
        <v>2</v>
      </c>
      <c r="D25" s="176">
        <v>463</v>
      </c>
      <c r="E25" s="176">
        <v>236</v>
      </c>
      <c r="F25" s="176">
        <v>227</v>
      </c>
      <c r="G25" s="176">
        <v>141</v>
      </c>
      <c r="H25" s="176">
        <v>164</v>
      </c>
      <c r="I25" s="176">
        <v>158</v>
      </c>
      <c r="J25" s="176">
        <v>170</v>
      </c>
      <c r="K25" s="176">
        <v>600</v>
      </c>
      <c r="L25" s="176">
        <v>32</v>
      </c>
      <c r="M25" s="176">
        <v>32</v>
      </c>
      <c r="N25" s="177">
        <v>7</v>
      </c>
      <c r="O25" s="41" t="s">
        <v>37</v>
      </c>
      <c r="P25" s="42" t="s">
        <v>3</v>
      </c>
      <c r="Q25" s="175">
        <v>1</v>
      </c>
      <c r="R25" s="176">
        <v>198</v>
      </c>
      <c r="S25" s="176">
        <v>108</v>
      </c>
      <c r="T25" s="176">
        <v>90</v>
      </c>
      <c r="U25" s="176">
        <v>69</v>
      </c>
      <c r="V25" s="176">
        <v>61</v>
      </c>
      <c r="W25" s="176">
        <v>68</v>
      </c>
      <c r="X25" s="176">
        <v>84</v>
      </c>
      <c r="Y25" s="176">
        <v>280</v>
      </c>
      <c r="Z25" s="176">
        <v>20</v>
      </c>
      <c r="AA25" s="176">
        <v>20</v>
      </c>
      <c r="AB25" s="177">
        <v>6</v>
      </c>
      <c r="AC25" s="41" t="s">
        <v>37</v>
      </c>
      <c r="AD25" s="42" t="s">
        <v>3</v>
      </c>
      <c r="AE25" s="175">
        <v>1</v>
      </c>
      <c r="AF25" s="176">
        <v>265</v>
      </c>
      <c r="AG25" s="176">
        <v>128</v>
      </c>
      <c r="AH25" s="176">
        <v>137</v>
      </c>
      <c r="AI25" s="176">
        <v>72</v>
      </c>
      <c r="AJ25" s="176">
        <v>103</v>
      </c>
      <c r="AK25" s="176">
        <v>90</v>
      </c>
      <c r="AL25" s="176">
        <v>86</v>
      </c>
      <c r="AM25" s="176">
        <v>320</v>
      </c>
      <c r="AN25" s="176">
        <v>12</v>
      </c>
      <c r="AO25" s="176">
        <v>12</v>
      </c>
      <c r="AP25" s="177">
        <v>1</v>
      </c>
    </row>
    <row r="26" spans="1:42" ht="15.75" customHeight="1">
      <c r="A26" s="41"/>
      <c r="B26" s="57" t="s">
        <v>4</v>
      </c>
      <c r="C26" s="175">
        <v>3</v>
      </c>
      <c r="D26" s="176">
        <v>484</v>
      </c>
      <c r="E26" s="176">
        <v>252</v>
      </c>
      <c r="F26" s="176">
        <v>232</v>
      </c>
      <c r="G26" s="176">
        <v>159</v>
      </c>
      <c r="H26" s="176">
        <v>152</v>
      </c>
      <c r="I26" s="176">
        <v>173</v>
      </c>
      <c r="J26" s="176">
        <v>197</v>
      </c>
      <c r="K26" s="176">
        <v>745</v>
      </c>
      <c r="L26" s="176">
        <v>38</v>
      </c>
      <c r="M26" s="176">
        <v>35</v>
      </c>
      <c r="N26" s="177">
        <v>2</v>
      </c>
      <c r="O26" s="41"/>
      <c r="P26" s="42" t="s">
        <v>4</v>
      </c>
      <c r="Q26" s="175">
        <v>1</v>
      </c>
      <c r="R26" s="176">
        <v>82</v>
      </c>
      <c r="S26" s="176">
        <v>34</v>
      </c>
      <c r="T26" s="176">
        <v>48</v>
      </c>
      <c r="U26" s="176">
        <v>28</v>
      </c>
      <c r="V26" s="176">
        <v>21</v>
      </c>
      <c r="W26" s="176">
        <v>33</v>
      </c>
      <c r="X26" s="176">
        <v>32</v>
      </c>
      <c r="Y26" s="176">
        <v>90</v>
      </c>
      <c r="Z26" s="176">
        <v>8</v>
      </c>
      <c r="AA26" s="176">
        <v>8</v>
      </c>
      <c r="AB26" s="189" t="s">
        <v>171</v>
      </c>
      <c r="AC26" s="41"/>
      <c r="AD26" s="42" t="s">
        <v>4</v>
      </c>
      <c r="AE26" s="175">
        <v>2</v>
      </c>
      <c r="AF26" s="176">
        <v>402</v>
      </c>
      <c r="AG26" s="176">
        <v>218</v>
      </c>
      <c r="AH26" s="176">
        <v>184</v>
      </c>
      <c r="AI26" s="176">
        <v>131</v>
      </c>
      <c r="AJ26" s="176">
        <v>131</v>
      </c>
      <c r="AK26" s="176">
        <v>140</v>
      </c>
      <c r="AL26" s="176">
        <v>165</v>
      </c>
      <c r="AM26" s="176">
        <v>655</v>
      </c>
      <c r="AN26" s="176">
        <v>30</v>
      </c>
      <c r="AO26" s="176">
        <v>27</v>
      </c>
      <c r="AP26" s="177">
        <v>2</v>
      </c>
    </row>
    <row r="27" spans="1:42" ht="15.75" customHeight="1">
      <c r="A27" s="41"/>
      <c r="B27" s="57" t="s">
        <v>5</v>
      </c>
      <c r="C27" s="175">
        <v>4</v>
      </c>
      <c r="D27" s="176">
        <v>618</v>
      </c>
      <c r="E27" s="176">
        <v>316</v>
      </c>
      <c r="F27" s="176">
        <v>302</v>
      </c>
      <c r="G27" s="176">
        <v>199</v>
      </c>
      <c r="H27" s="176">
        <v>213</v>
      </c>
      <c r="I27" s="176">
        <v>206</v>
      </c>
      <c r="J27" s="176">
        <v>173</v>
      </c>
      <c r="K27" s="176">
        <v>800</v>
      </c>
      <c r="L27" s="176">
        <v>38</v>
      </c>
      <c r="M27" s="176">
        <v>38</v>
      </c>
      <c r="N27" s="177">
        <v>4</v>
      </c>
      <c r="O27" s="41"/>
      <c r="P27" s="42" t="s">
        <v>5</v>
      </c>
      <c r="Q27" s="175">
        <v>3</v>
      </c>
      <c r="R27" s="176">
        <v>257</v>
      </c>
      <c r="S27" s="176">
        <v>141</v>
      </c>
      <c r="T27" s="176">
        <v>116</v>
      </c>
      <c r="U27" s="176">
        <v>84</v>
      </c>
      <c r="V27" s="176">
        <v>91</v>
      </c>
      <c r="W27" s="176">
        <v>82</v>
      </c>
      <c r="X27" s="176">
        <v>74</v>
      </c>
      <c r="Y27" s="176">
        <v>500</v>
      </c>
      <c r="Z27" s="176">
        <v>18</v>
      </c>
      <c r="AA27" s="176">
        <v>18</v>
      </c>
      <c r="AB27" s="177">
        <v>3</v>
      </c>
      <c r="AC27" s="41"/>
      <c r="AD27" s="42" t="s">
        <v>5</v>
      </c>
      <c r="AE27" s="175">
        <v>1</v>
      </c>
      <c r="AF27" s="176">
        <v>361</v>
      </c>
      <c r="AG27" s="176">
        <v>175</v>
      </c>
      <c r="AH27" s="176">
        <v>186</v>
      </c>
      <c r="AI27" s="176">
        <v>115</v>
      </c>
      <c r="AJ27" s="176">
        <v>122</v>
      </c>
      <c r="AK27" s="176">
        <v>124</v>
      </c>
      <c r="AL27" s="176">
        <v>99</v>
      </c>
      <c r="AM27" s="176">
        <v>300</v>
      </c>
      <c r="AN27" s="176">
        <v>20</v>
      </c>
      <c r="AO27" s="176">
        <v>20</v>
      </c>
      <c r="AP27" s="177">
        <v>1</v>
      </c>
    </row>
    <row r="28" spans="1:42" ht="15.75" customHeight="1">
      <c r="A28" s="41"/>
      <c r="B28" s="57" t="s">
        <v>6</v>
      </c>
      <c r="C28" s="175">
        <v>1</v>
      </c>
      <c r="D28" s="176">
        <v>47</v>
      </c>
      <c r="E28" s="176">
        <v>26</v>
      </c>
      <c r="F28" s="176">
        <v>21</v>
      </c>
      <c r="G28" s="176">
        <v>14</v>
      </c>
      <c r="H28" s="176">
        <v>11</v>
      </c>
      <c r="I28" s="176">
        <v>22</v>
      </c>
      <c r="J28" s="176">
        <v>9</v>
      </c>
      <c r="K28" s="176">
        <v>70</v>
      </c>
      <c r="L28" s="176">
        <v>8</v>
      </c>
      <c r="M28" s="176">
        <v>7</v>
      </c>
      <c r="N28" s="189" t="s">
        <v>163</v>
      </c>
      <c r="O28" s="41"/>
      <c r="P28" s="42" t="s">
        <v>6</v>
      </c>
      <c r="Q28" s="175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88">
        <v>0</v>
      </c>
      <c r="Z28" s="176">
        <v>0</v>
      </c>
      <c r="AA28" s="176">
        <v>0</v>
      </c>
      <c r="AB28" s="177">
        <v>0</v>
      </c>
      <c r="AC28" s="41"/>
      <c r="AD28" s="42" t="s">
        <v>6</v>
      </c>
      <c r="AE28" s="175">
        <v>1</v>
      </c>
      <c r="AF28" s="176">
        <v>47</v>
      </c>
      <c r="AG28" s="176">
        <v>26</v>
      </c>
      <c r="AH28" s="176">
        <v>21</v>
      </c>
      <c r="AI28" s="176">
        <v>14</v>
      </c>
      <c r="AJ28" s="176">
        <v>11</v>
      </c>
      <c r="AK28" s="176">
        <v>22</v>
      </c>
      <c r="AL28" s="176">
        <v>9</v>
      </c>
      <c r="AM28" s="176">
        <v>70</v>
      </c>
      <c r="AN28" s="176">
        <v>8</v>
      </c>
      <c r="AO28" s="176">
        <v>7</v>
      </c>
      <c r="AP28" s="189" t="s">
        <v>163</v>
      </c>
    </row>
    <row r="29" spans="1:42" ht="15.75" customHeight="1">
      <c r="A29" s="41" t="s">
        <v>38</v>
      </c>
      <c r="B29" s="57" t="s">
        <v>7</v>
      </c>
      <c r="C29" s="175">
        <v>1</v>
      </c>
      <c r="D29" s="176">
        <v>153</v>
      </c>
      <c r="E29" s="176">
        <v>73</v>
      </c>
      <c r="F29" s="176">
        <v>80</v>
      </c>
      <c r="G29" s="176">
        <v>52</v>
      </c>
      <c r="H29" s="176">
        <v>52</v>
      </c>
      <c r="I29" s="176">
        <v>49</v>
      </c>
      <c r="J29" s="176">
        <v>45</v>
      </c>
      <c r="K29" s="176">
        <v>200</v>
      </c>
      <c r="L29" s="176">
        <v>15</v>
      </c>
      <c r="M29" s="176">
        <v>15</v>
      </c>
      <c r="N29" s="189" t="s">
        <v>171</v>
      </c>
      <c r="O29" s="41" t="s">
        <v>38</v>
      </c>
      <c r="P29" s="42" t="s">
        <v>7</v>
      </c>
      <c r="Q29" s="175">
        <v>1</v>
      </c>
      <c r="R29" s="176">
        <v>153</v>
      </c>
      <c r="S29" s="176">
        <v>73</v>
      </c>
      <c r="T29" s="176">
        <v>80</v>
      </c>
      <c r="U29" s="176">
        <v>52</v>
      </c>
      <c r="V29" s="176">
        <v>52</v>
      </c>
      <c r="W29" s="176">
        <v>49</v>
      </c>
      <c r="X29" s="176">
        <v>45</v>
      </c>
      <c r="Y29" s="176">
        <v>200</v>
      </c>
      <c r="Z29" s="176">
        <v>15</v>
      </c>
      <c r="AA29" s="176">
        <v>15</v>
      </c>
      <c r="AB29" s="189" t="s">
        <v>171</v>
      </c>
      <c r="AC29" s="41" t="s">
        <v>38</v>
      </c>
      <c r="AD29" s="42" t="s">
        <v>7</v>
      </c>
      <c r="AE29" s="175">
        <v>0</v>
      </c>
      <c r="AF29" s="176">
        <v>0</v>
      </c>
      <c r="AG29" s="176">
        <v>0</v>
      </c>
      <c r="AH29" s="176">
        <v>0</v>
      </c>
      <c r="AI29" s="176">
        <v>0</v>
      </c>
      <c r="AJ29" s="176">
        <v>0</v>
      </c>
      <c r="AK29" s="176">
        <v>0</v>
      </c>
      <c r="AL29" s="176">
        <v>0</v>
      </c>
      <c r="AM29" s="176">
        <v>0</v>
      </c>
      <c r="AN29" s="176">
        <v>0</v>
      </c>
      <c r="AO29" s="176">
        <v>0</v>
      </c>
      <c r="AP29" s="177">
        <v>0</v>
      </c>
    </row>
    <row r="30" spans="1:42" ht="15.75" customHeight="1">
      <c r="A30" s="41"/>
      <c r="B30" s="57" t="s">
        <v>8</v>
      </c>
      <c r="C30" s="175">
        <v>1</v>
      </c>
      <c r="D30" s="176">
        <v>81</v>
      </c>
      <c r="E30" s="176">
        <v>32</v>
      </c>
      <c r="F30" s="176">
        <v>49</v>
      </c>
      <c r="G30" s="176">
        <v>34</v>
      </c>
      <c r="H30" s="176">
        <v>22</v>
      </c>
      <c r="I30" s="176">
        <v>25</v>
      </c>
      <c r="J30" s="176">
        <v>44</v>
      </c>
      <c r="K30" s="176">
        <v>175</v>
      </c>
      <c r="L30" s="176">
        <v>8</v>
      </c>
      <c r="M30" s="176">
        <v>8</v>
      </c>
      <c r="N30" s="189" t="s">
        <v>171</v>
      </c>
      <c r="O30" s="41"/>
      <c r="P30" s="42" t="s">
        <v>8</v>
      </c>
      <c r="Q30" s="175">
        <v>1</v>
      </c>
      <c r="R30" s="176">
        <v>81</v>
      </c>
      <c r="S30" s="176">
        <v>32</v>
      </c>
      <c r="T30" s="176">
        <v>49</v>
      </c>
      <c r="U30" s="176">
        <v>34</v>
      </c>
      <c r="V30" s="176">
        <v>22</v>
      </c>
      <c r="W30" s="176">
        <v>25</v>
      </c>
      <c r="X30" s="176">
        <v>44</v>
      </c>
      <c r="Y30" s="176">
        <v>175</v>
      </c>
      <c r="Z30" s="176">
        <v>8</v>
      </c>
      <c r="AA30" s="176">
        <v>8</v>
      </c>
      <c r="AB30" s="189" t="s">
        <v>171</v>
      </c>
      <c r="AC30" s="41"/>
      <c r="AD30" s="42" t="s">
        <v>8</v>
      </c>
      <c r="AE30" s="175">
        <v>0</v>
      </c>
      <c r="AF30" s="176">
        <v>0</v>
      </c>
      <c r="AG30" s="176">
        <v>0</v>
      </c>
      <c r="AH30" s="176">
        <v>0</v>
      </c>
      <c r="AI30" s="176">
        <v>0</v>
      </c>
      <c r="AJ30" s="176">
        <v>0</v>
      </c>
      <c r="AK30" s="176">
        <v>0</v>
      </c>
      <c r="AL30" s="176">
        <v>0</v>
      </c>
      <c r="AM30" s="176">
        <v>0</v>
      </c>
      <c r="AN30" s="176">
        <v>0</v>
      </c>
      <c r="AO30" s="176">
        <v>0</v>
      </c>
      <c r="AP30" s="177">
        <v>0</v>
      </c>
    </row>
    <row r="31" spans="1:42" ht="15.75" customHeight="1">
      <c r="A31" s="41"/>
      <c r="B31" s="57" t="s">
        <v>9</v>
      </c>
      <c r="C31" s="175">
        <v>5</v>
      </c>
      <c r="D31" s="176">
        <v>505</v>
      </c>
      <c r="E31" s="176">
        <v>266</v>
      </c>
      <c r="F31" s="176">
        <v>239</v>
      </c>
      <c r="G31" s="176">
        <v>156</v>
      </c>
      <c r="H31" s="176">
        <v>167</v>
      </c>
      <c r="I31" s="176">
        <v>182</v>
      </c>
      <c r="J31" s="176">
        <v>201</v>
      </c>
      <c r="K31" s="176">
        <v>960</v>
      </c>
      <c r="L31" s="176">
        <v>48</v>
      </c>
      <c r="M31" s="176">
        <v>46</v>
      </c>
      <c r="N31" s="177">
        <v>5</v>
      </c>
      <c r="O31" s="41"/>
      <c r="P31" s="42" t="s">
        <v>9</v>
      </c>
      <c r="Q31" s="175">
        <v>5</v>
      </c>
      <c r="R31" s="176">
        <v>505</v>
      </c>
      <c r="S31" s="176">
        <v>266</v>
      </c>
      <c r="T31" s="176">
        <v>239</v>
      </c>
      <c r="U31" s="176">
        <v>156</v>
      </c>
      <c r="V31" s="176">
        <v>167</v>
      </c>
      <c r="W31" s="176">
        <v>182</v>
      </c>
      <c r="X31" s="176">
        <v>201</v>
      </c>
      <c r="Y31" s="176">
        <v>960</v>
      </c>
      <c r="Z31" s="176">
        <v>48</v>
      </c>
      <c r="AA31" s="176">
        <v>46</v>
      </c>
      <c r="AB31" s="177">
        <v>5</v>
      </c>
      <c r="AC31" s="41"/>
      <c r="AD31" s="42" t="s">
        <v>9</v>
      </c>
      <c r="AE31" s="175">
        <v>0</v>
      </c>
      <c r="AF31" s="176">
        <v>0</v>
      </c>
      <c r="AG31" s="176">
        <v>0</v>
      </c>
      <c r="AH31" s="176">
        <v>0</v>
      </c>
      <c r="AI31" s="176">
        <v>0</v>
      </c>
      <c r="AJ31" s="176">
        <v>0</v>
      </c>
      <c r="AK31" s="176">
        <v>0</v>
      </c>
      <c r="AL31" s="176">
        <v>0</v>
      </c>
      <c r="AM31" s="176">
        <v>0</v>
      </c>
      <c r="AN31" s="176">
        <v>0</v>
      </c>
      <c r="AO31" s="176">
        <v>0</v>
      </c>
      <c r="AP31" s="177">
        <v>0</v>
      </c>
    </row>
    <row r="32" spans="1:42" ht="15.75" customHeight="1">
      <c r="A32" s="41" t="s">
        <v>39</v>
      </c>
      <c r="B32" s="57" t="s">
        <v>10</v>
      </c>
      <c r="C32" s="175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7">
        <v>0</v>
      </c>
      <c r="O32" s="41"/>
      <c r="P32" s="42" t="s">
        <v>10</v>
      </c>
      <c r="Q32" s="175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7">
        <v>0</v>
      </c>
      <c r="AC32" s="41"/>
      <c r="AD32" s="42" t="s">
        <v>10</v>
      </c>
      <c r="AE32" s="175">
        <v>0</v>
      </c>
      <c r="AF32" s="176">
        <v>0</v>
      </c>
      <c r="AG32" s="176">
        <v>0</v>
      </c>
      <c r="AH32" s="176">
        <v>0</v>
      </c>
      <c r="AI32" s="176">
        <v>0</v>
      </c>
      <c r="AJ32" s="176">
        <v>0</v>
      </c>
      <c r="AK32" s="176">
        <v>0</v>
      </c>
      <c r="AL32" s="176">
        <v>0</v>
      </c>
      <c r="AM32" s="176">
        <v>0</v>
      </c>
      <c r="AN32" s="176">
        <v>0</v>
      </c>
      <c r="AO32" s="176">
        <v>0</v>
      </c>
      <c r="AP32" s="177">
        <v>0</v>
      </c>
    </row>
    <row r="33" spans="1:42" ht="15.75" customHeight="1">
      <c r="A33" s="41"/>
      <c r="B33" s="57" t="s">
        <v>11</v>
      </c>
      <c r="C33" s="175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7">
        <v>0</v>
      </c>
      <c r="O33" s="41"/>
      <c r="P33" s="42" t="s">
        <v>11</v>
      </c>
      <c r="Q33" s="175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0</v>
      </c>
      <c r="AB33" s="177">
        <v>0</v>
      </c>
      <c r="AC33" s="41"/>
      <c r="AD33" s="42" t="s">
        <v>11</v>
      </c>
      <c r="AE33" s="175">
        <v>0</v>
      </c>
      <c r="AF33" s="176">
        <v>0</v>
      </c>
      <c r="AG33" s="176">
        <v>0</v>
      </c>
      <c r="AH33" s="176">
        <v>0</v>
      </c>
      <c r="AI33" s="176">
        <v>0</v>
      </c>
      <c r="AJ33" s="176">
        <v>0</v>
      </c>
      <c r="AK33" s="176">
        <v>0</v>
      </c>
      <c r="AL33" s="176">
        <v>0</v>
      </c>
      <c r="AM33" s="176">
        <v>0</v>
      </c>
      <c r="AN33" s="176">
        <v>0</v>
      </c>
      <c r="AO33" s="176">
        <v>0</v>
      </c>
      <c r="AP33" s="177">
        <v>0</v>
      </c>
    </row>
    <row r="34" spans="1:42" ht="15.75" customHeight="1">
      <c r="A34" s="41" t="s">
        <v>40</v>
      </c>
      <c r="B34" s="57" t="s">
        <v>12</v>
      </c>
      <c r="C34" s="175">
        <v>2</v>
      </c>
      <c r="D34" s="176">
        <v>90</v>
      </c>
      <c r="E34" s="176">
        <v>51</v>
      </c>
      <c r="F34" s="176">
        <v>39</v>
      </c>
      <c r="G34" s="176">
        <v>29</v>
      </c>
      <c r="H34" s="176">
        <v>36</v>
      </c>
      <c r="I34" s="176">
        <v>25</v>
      </c>
      <c r="J34" s="176">
        <v>39</v>
      </c>
      <c r="K34" s="176">
        <v>240</v>
      </c>
      <c r="L34" s="176">
        <v>11</v>
      </c>
      <c r="M34" s="176">
        <v>11</v>
      </c>
      <c r="N34" s="177">
        <v>2</v>
      </c>
      <c r="O34" s="41" t="s">
        <v>40</v>
      </c>
      <c r="P34" s="42" t="s">
        <v>12</v>
      </c>
      <c r="Q34" s="175">
        <v>2</v>
      </c>
      <c r="R34" s="176">
        <v>90</v>
      </c>
      <c r="S34" s="176">
        <v>51</v>
      </c>
      <c r="T34" s="176">
        <v>39</v>
      </c>
      <c r="U34" s="176">
        <v>29</v>
      </c>
      <c r="V34" s="176">
        <v>36</v>
      </c>
      <c r="W34" s="176">
        <v>25</v>
      </c>
      <c r="X34" s="176">
        <v>39</v>
      </c>
      <c r="Y34" s="176">
        <v>240</v>
      </c>
      <c r="Z34" s="176">
        <v>11</v>
      </c>
      <c r="AA34" s="176">
        <v>11</v>
      </c>
      <c r="AB34" s="177">
        <v>2</v>
      </c>
      <c r="AC34" s="41" t="s">
        <v>40</v>
      </c>
      <c r="AD34" s="42" t="s">
        <v>12</v>
      </c>
      <c r="AE34" s="175">
        <v>0</v>
      </c>
      <c r="AF34" s="176">
        <v>0</v>
      </c>
      <c r="AG34" s="176">
        <v>0</v>
      </c>
      <c r="AH34" s="176">
        <v>0</v>
      </c>
      <c r="AI34" s="176">
        <v>0</v>
      </c>
      <c r="AJ34" s="176">
        <v>0</v>
      </c>
      <c r="AK34" s="176">
        <v>0</v>
      </c>
      <c r="AL34" s="176">
        <v>0</v>
      </c>
      <c r="AM34" s="176">
        <v>0</v>
      </c>
      <c r="AN34" s="176">
        <v>0</v>
      </c>
      <c r="AO34" s="176">
        <v>0</v>
      </c>
      <c r="AP34" s="177">
        <v>0</v>
      </c>
    </row>
    <row r="35" spans="1:42" ht="15.75" customHeight="1">
      <c r="A35" s="41"/>
      <c r="B35" s="57" t="s">
        <v>13</v>
      </c>
      <c r="C35" s="175">
        <v>1</v>
      </c>
      <c r="D35" s="176">
        <v>79</v>
      </c>
      <c r="E35" s="176">
        <v>40</v>
      </c>
      <c r="F35" s="176">
        <v>39</v>
      </c>
      <c r="G35" s="176">
        <v>22</v>
      </c>
      <c r="H35" s="176">
        <v>25</v>
      </c>
      <c r="I35" s="176">
        <v>32</v>
      </c>
      <c r="J35" s="176">
        <v>31</v>
      </c>
      <c r="K35" s="176">
        <v>200</v>
      </c>
      <c r="L35" s="176">
        <v>8</v>
      </c>
      <c r="M35" s="176">
        <v>7</v>
      </c>
      <c r="N35" s="177">
        <v>2</v>
      </c>
      <c r="O35" s="41"/>
      <c r="P35" s="42" t="s">
        <v>13</v>
      </c>
      <c r="Q35" s="175">
        <v>1</v>
      </c>
      <c r="R35" s="176">
        <v>79</v>
      </c>
      <c r="S35" s="176">
        <v>40</v>
      </c>
      <c r="T35" s="176">
        <v>39</v>
      </c>
      <c r="U35" s="176">
        <v>22</v>
      </c>
      <c r="V35" s="176">
        <v>25</v>
      </c>
      <c r="W35" s="176">
        <v>32</v>
      </c>
      <c r="X35" s="176">
        <v>31</v>
      </c>
      <c r="Y35" s="176">
        <v>200</v>
      </c>
      <c r="Z35" s="176">
        <v>8</v>
      </c>
      <c r="AA35" s="176">
        <v>7</v>
      </c>
      <c r="AB35" s="177">
        <v>2</v>
      </c>
      <c r="AC35" s="41"/>
      <c r="AD35" s="42" t="s">
        <v>13</v>
      </c>
      <c r="AE35" s="175">
        <v>0</v>
      </c>
      <c r="AF35" s="176">
        <v>0</v>
      </c>
      <c r="AG35" s="176">
        <v>0</v>
      </c>
      <c r="AH35" s="176">
        <v>0</v>
      </c>
      <c r="AI35" s="176">
        <v>0</v>
      </c>
      <c r="AJ35" s="176">
        <v>0</v>
      </c>
      <c r="AK35" s="176">
        <v>0</v>
      </c>
      <c r="AL35" s="176">
        <v>0</v>
      </c>
      <c r="AM35" s="176">
        <v>0</v>
      </c>
      <c r="AN35" s="176">
        <v>0</v>
      </c>
      <c r="AO35" s="176">
        <v>0</v>
      </c>
      <c r="AP35" s="177">
        <v>0</v>
      </c>
    </row>
    <row r="36" spans="1:42" ht="15.75" customHeight="1">
      <c r="A36" s="41" t="s">
        <v>41</v>
      </c>
      <c r="B36" s="57" t="s">
        <v>14</v>
      </c>
      <c r="C36" s="175">
        <v>2</v>
      </c>
      <c r="D36" s="176">
        <v>537</v>
      </c>
      <c r="E36" s="176">
        <v>298</v>
      </c>
      <c r="F36" s="176">
        <v>239</v>
      </c>
      <c r="G36" s="176">
        <v>167</v>
      </c>
      <c r="H36" s="176">
        <v>190</v>
      </c>
      <c r="I36" s="176">
        <v>180</v>
      </c>
      <c r="J36" s="176">
        <v>200</v>
      </c>
      <c r="K36" s="176">
        <v>560</v>
      </c>
      <c r="L36" s="176">
        <v>29</v>
      </c>
      <c r="M36" s="176">
        <v>29</v>
      </c>
      <c r="N36" s="177">
        <v>3</v>
      </c>
      <c r="O36" s="41" t="s">
        <v>41</v>
      </c>
      <c r="P36" s="42" t="s">
        <v>14</v>
      </c>
      <c r="Q36" s="175">
        <v>1</v>
      </c>
      <c r="R36" s="176">
        <v>271</v>
      </c>
      <c r="S36" s="176">
        <v>154</v>
      </c>
      <c r="T36" s="176">
        <v>117</v>
      </c>
      <c r="U36" s="176">
        <v>88</v>
      </c>
      <c r="V36" s="176">
        <v>96</v>
      </c>
      <c r="W36" s="176">
        <v>87</v>
      </c>
      <c r="X36" s="176">
        <v>109</v>
      </c>
      <c r="Y36" s="176">
        <v>300</v>
      </c>
      <c r="Z36" s="176">
        <v>14</v>
      </c>
      <c r="AA36" s="176">
        <v>14</v>
      </c>
      <c r="AB36" s="177">
        <v>1</v>
      </c>
      <c r="AC36" s="41" t="s">
        <v>41</v>
      </c>
      <c r="AD36" s="42" t="s">
        <v>14</v>
      </c>
      <c r="AE36" s="175">
        <v>1</v>
      </c>
      <c r="AF36" s="176">
        <v>266</v>
      </c>
      <c r="AG36" s="176">
        <v>144</v>
      </c>
      <c r="AH36" s="176">
        <v>122</v>
      </c>
      <c r="AI36" s="176">
        <v>79</v>
      </c>
      <c r="AJ36" s="176">
        <v>94</v>
      </c>
      <c r="AK36" s="176">
        <v>93</v>
      </c>
      <c r="AL36" s="176">
        <v>91</v>
      </c>
      <c r="AM36" s="176">
        <v>260</v>
      </c>
      <c r="AN36" s="176">
        <v>15</v>
      </c>
      <c r="AO36" s="176">
        <v>15</v>
      </c>
      <c r="AP36" s="177">
        <v>2</v>
      </c>
    </row>
    <row r="37" spans="1:42" ht="15.75" customHeight="1">
      <c r="A37" s="41"/>
      <c r="B37" s="57" t="s">
        <v>15</v>
      </c>
      <c r="C37" s="175">
        <v>3</v>
      </c>
      <c r="D37" s="176">
        <v>296</v>
      </c>
      <c r="E37" s="176">
        <v>156</v>
      </c>
      <c r="F37" s="176">
        <v>140</v>
      </c>
      <c r="G37" s="176">
        <v>87</v>
      </c>
      <c r="H37" s="176">
        <v>100</v>
      </c>
      <c r="I37" s="176">
        <v>109</v>
      </c>
      <c r="J37" s="176">
        <v>91</v>
      </c>
      <c r="K37" s="176">
        <v>635</v>
      </c>
      <c r="L37" s="176">
        <v>30</v>
      </c>
      <c r="M37" s="176">
        <v>28</v>
      </c>
      <c r="N37" s="177">
        <v>3</v>
      </c>
      <c r="O37" s="41"/>
      <c r="P37" s="42" t="s">
        <v>15</v>
      </c>
      <c r="Q37" s="175">
        <v>3</v>
      </c>
      <c r="R37" s="176">
        <v>296</v>
      </c>
      <c r="S37" s="176">
        <v>156</v>
      </c>
      <c r="T37" s="176">
        <v>140</v>
      </c>
      <c r="U37" s="176">
        <v>87</v>
      </c>
      <c r="V37" s="176">
        <v>100</v>
      </c>
      <c r="W37" s="176">
        <v>109</v>
      </c>
      <c r="X37" s="176">
        <v>91</v>
      </c>
      <c r="Y37" s="176">
        <v>635</v>
      </c>
      <c r="Z37" s="176">
        <v>30</v>
      </c>
      <c r="AA37" s="176">
        <v>28</v>
      </c>
      <c r="AB37" s="177">
        <v>3</v>
      </c>
      <c r="AC37" s="41"/>
      <c r="AD37" s="42" t="s">
        <v>15</v>
      </c>
      <c r="AE37" s="175">
        <v>0</v>
      </c>
      <c r="AF37" s="176">
        <v>0</v>
      </c>
      <c r="AG37" s="176">
        <v>0</v>
      </c>
      <c r="AH37" s="176">
        <v>0</v>
      </c>
      <c r="AI37" s="176">
        <v>0</v>
      </c>
      <c r="AJ37" s="176">
        <v>0</v>
      </c>
      <c r="AK37" s="176">
        <v>0</v>
      </c>
      <c r="AL37" s="176">
        <v>0</v>
      </c>
      <c r="AM37" s="176">
        <v>0</v>
      </c>
      <c r="AN37" s="176">
        <v>0</v>
      </c>
      <c r="AO37" s="176">
        <v>0</v>
      </c>
      <c r="AP37" s="177">
        <v>0</v>
      </c>
    </row>
    <row r="38" spans="1:42" ht="15.75" customHeight="1">
      <c r="A38" s="41"/>
      <c r="B38" s="57" t="s">
        <v>16</v>
      </c>
      <c r="C38" s="175">
        <v>6</v>
      </c>
      <c r="D38" s="176">
        <v>510</v>
      </c>
      <c r="E38" s="176">
        <v>261</v>
      </c>
      <c r="F38" s="176">
        <v>249</v>
      </c>
      <c r="G38" s="176">
        <v>153</v>
      </c>
      <c r="H38" s="176">
        <v>167</v>
      </c>
      <c r="I38" s="176">
        <v>190</v>
      </c>
      <c r="J38" s="176">
        <v>216</v>
      </c>
      <c r="K38" s="176">
        <v>1015</v>
      </c>
      <c r="L38" s="176">
        <v>38</v>
      </c>
      <c r="M38" s="176">
        <v>38</v>
      </c>
      <c r="N38" s="177">
        <v>7</v>
      </c>
      <c r="O38" s="41"/>
      <c r="P38" s="42" t="s">
        <v>16</v>
      </c>
      <c r="Q38" s="175">
        <v>6</v>
      </c>
      <c r="R38" s="176">
        <v>510</v>
      </c>
      <c r="S38" s="176">
        <v>261</v>
      </c>
      <c r="T38" s="176">
        <v>249</v>
      </c>
      <c r="U38" s="176">
        <v>153</v>
      </c>
      <c r="V38" s="176">
        <v>167</v>
      </c>
      <c r="W38" s="176">
        <v>190</v>
      </c>
      <c r="X38" s="176">
        <v>216</v>
      </c>
      <c r="Y38" s="176">
        <v>1015</v>
      </c>
      <c r="Z38" s="176">
        <v>38</v>
      </c>
      <c r="AA38" s="176">
        <v>38</v>
      </c>
      <c r="AB38" s="177">
        <v>7</v>
      </c>
      <c r="AC38" s="41"/>
      <c r="AD38" s="42" t="s">
        <v>16</v>
      </c>
      <c r="AE38" s="175">
        <v>0</v>
      </c>
      <c r="AF38" s="176">
        <v>0</v>
      </c>
      <c r="AG38" s="176">
        <v>0</v>
      </c>
      <c r="AH38" s="176">
        <v>0</v>
      </c>
      <c r="AI38" s="176">
        <v>0</v>
      </c>
      <c r="AJ38" s="176">
        <v>0</v>
      </c>
      <c r="AK38" s="176">
        <v>0</v>
      </c>
      <c r="AL38" s="176">
        <v>0</v>
      </c>
      <c r="AM38" s="176">
        <v>0</v>
      </c>
      <c r="AN38" s="176">
        <v>0</v>
      </c>
      <c r="AO38" s="176">
        <v>0</v>
      </c>
      <c r="AP38" s="177">
        <v>0</v>
      </c>
    </row>
    <row r="39" spans="1:42" ht="15.75" customHeight="1">
      <c r="A39" s="41"/>
      <c r="B39" s="57" t="s">
        <v>17</v>
      </c>
      <c r="C39" s="175">
        <v>2</v>
      </c>
      <c r="D39" s="176">
        <v>194</v>
      </c>
      <c r="E39" s="176">
        <v>90</v>
      </c>
      <c r="F39" s="176">
        <v>104</v>
      </c>
      <c r="G39" s="176">
        <v>55</v>
      </c>
      <c r="H39" s="176">
        <v>65</v>
      </c>
      <c r="I39" s="176">
        <v>74</v>
      </c>
      <c r="J39" s="176">
        <v>95</v>
      </c>
      <c r="K39" s="176">
        <v>370</v>
      </c>
      <c r="L39" s="176">
        <v>19</v>
      </c>
      <c r="M39" s="176">
        <v>18</v>
      </c>
      <c r="N39" s="189" t="s">
        <v>171</v>
      </c>
      <c r="O39" s="41"/>
      <c r="P39" s="42" t="s">
        <v>17</v>
      </c>
      <c r="Q39" s="175">
        <v>1</v>
      </c>
      <c r="R39" s="176">
        <v>128</v>
      </c>
      <c r="S39" s="176">
        <v>58</v>
      </c>
      <c r="T39" s="176">
        <v>70</v>
      </c>
      <c r="U39" s="176">
        <v>38</v>
      </c>
      <c r="V39" s="176">
        <v>42</v>
      </c>
      <c r="W39" s="176">
        <v>48</v>
      </c>
      <c r="X39" s="176">
        <v>64</v>
      </c>
      <c r="Y39" s="176">
        <v>190</v>
      </c>
      <c r="Z39" s="176">
        <v>13</v>
      </c>
      <c r="AA39" s="176">
        <v>12</v>
      </c>
      <c r="AB39" s="189" t="s">
        <v>171</v>
      </c>
      <c r="AC39" s="41"/>
      <c r="AD39" s="42" t="s">
        <v>17</v>
      </c>
      <c r="AE39" s="175">
        <v>1</v>
      </c>
      <c r="AF39" s="176">
        <v>66</v>
      </c>
      <c r="AG39" s="176">
        <v>32</v>
      </c>
      <c r="AH39" s="176">
        <v>34</v>
      </c>
      <c r="AI39" s="176">
        <v>17</v>
      </c>
      <c r="AJ39" s="176">
        <v>23</v>
      </c>
      <c r="AK39" s="176">
        <v>26</v>
      </c>
      <c r="AL39" s="176">
        <v>31</v>
      </c>
      <c r="AM39" s="176">
        <v>180</v>
      </c>
      <c r="AN39" s="176">
        <v>6</v>
      </c>
      <c r="AO39" s="176">
        <v>6</v>
      </c>
      <c r="AP39" s="189" t="s">
        <v>168</v>
      </c>
    </row>
    <row r="40" spans="1:42" ht="15.75" customHeight="1">
      <c r="A40" s="41" t="s">
        <v>42</v>
      </c>
      <c r="B40" s="57" t="s">
        <v>18</v>
      </c>
      <c r="C40" s="175">
        <v>2</v>
      </c>
      <c r="D40" s="176">
        <v>67</v>
      </c>
      <c r="E40" s="176">
        <v>31</v>
      </c>
      <c r="F40" s="176">
        <v>36</v>
      </c>
      <c r="G40" s="176">
        <v>18</v>
      </c>
      <c r="H40" s="176">
        <v>23</v>
      </c>
      <c r="I40" s="176">
        <v>26</v>
      </c>
      <c r="J40" s="176">
        <v>33</v>
      </c>
      <c r="K40" s="176">
        <v>230</v>
      </c>
      <c r="L40" s="176">
        <v>11</v>
      </c>
      <c r="M40" s="176">
        <v>10</v>
      </c>
      <c r="N40" s="177">
        <v>2</v>
      </c>
      <c r="O40" s="41" t="s">
        <v>42</v>
      </c>
      <c r="P40" s="42" t="s">
        <v>18</v>
      </c>
      <c r="Q40" s="175">
        <v>2</v>
      </c>
      <c r="R40" s="176">
        <v>67</v>
      </c>
      <c r="S40" s="176">
        <v>31</v>
      </c>
      <c r="T40" s="176">
        <v>36</v>
      </c>
      <c r="U40" s="176">
        <v>18</v>
      </c>
      <c r="V40" s="176">
        <v>23</v>
      </c>
      <c r="W40" s="176">
        <v>26</v>
      </c>
      <c r="X40" s="176">
        <v>33</v>
      </c>
      <c r="Y40" s="176">
        <v>230</v>
      </c>
      <c r="Z40" s="176">
        <v>11</v>
      </c>
      <c r="AA40" s="176">
        <v>10</v>
      </c>
      <c r="AB40" s="177">
        <v>2</v>
      </c>
      <c r="AC40" s="41" t="s">
        <v>42</v>
      </c>
      <c r="AD40" s="42" t="s">
        <v>18</v>
      </c>
      <c r="AE40" s="175">
        <v>0</v>
      </c>
      <c r="AF40" s="176">
        <v>0</v>
      </c>
      <c r="AG40" s="176">
        <v>0</v>
      </c>
      <c r="AH40" s="176">
        <v>0</v>
      </c>
      <c r="AI40" s="176">
        <v>0</v>
      </c>
      <c r="AJ40" s="176">
        <v>0</v>
      </c>
      <c r="AK40" s="176">
        <v>0</v>
      </c>
      <c r="AL40" s="176">
        <v>0</v>
      </c>
      <c r="AM40" s="176">
        <v>0</v>
      </c>
      <c r="AN40" s="176">
        <v>0</v>
      </c>
      <c r="AO40" s="176">
        <v>0</v>
      </c>
      <c r="AP40" s="177">
        <v>0</v>
      </c>
    </row>
    <row r="41" spans="1:42" ht="15.75" customHeight="1">
      <c r="A41" s="41"/>
      <c r="B41" s="57" t="s">
        <v>19</v>
      </c>
      <c r="C41" s="175">
        <v>4</v>
      </c>
      <c r="D41" s="176">
        <v>170</v>
      </c>
      <c r="E41" s="176">
        <v>83</v>
      </c>
      <c r="F41" s="176">
        <v>87</v>
      </c>
      <c r="G41" s="176">
        <v>47</v>
      </c>
      <c r="H41" s="176">
        <v>62</v>
      </c>
      <c r="I41" s="176">
        <v>61</v>
      </c>
      <c r="J41" s="176">
        <v>68</v>
      </c>
      <c r="K41" s="176">
        <v>365</v>
      </c>
      <c r="L41" s="176">
        <v>15</v>
      </c>
      <c r="M41" s="176">
        <v>14</v>
      </c>
      <c r="N41" s="177">
        <v>7</v>
      </c>
      <c r="O41" s="41"/>
      <c r="P41" s="42" t="s">
        <v>19</v>
      </c>
      <c r="Q41" s="175">
        <v>3</v>
      </c>
      <c r="R41" s="176">
        <v>114</v>
      </c>
      <c r="S41" s="176">
        <v>54</v>
      </c>
      <c r="T41" s="176">
        <v>60</v>
      </c>
      <c r="U41" s="176">
        <v>33</v>
      </c>
      <c r="V41" s="176">
        <v>37</v>
      </c>
      <c r="W41" s="176">
        <v>44</v>
      </c>
      <c r="X41" s="176">
        <v>43</v>
      </c>
      <c r="Y41" s="176">
        <v>265</v>
      </c>
      <c r="Z41" s="176">
        <v>12</v>
      </c>
      <c r="AA41" s="176">
        <v>11</v>
      </c>
      <c r="AB41" s="177">
        <v>4</v>
      </c>
      <c r="AC41" s="41"/>
      <c r="AD41" s="42" t="s">
        <v>19</v>
      </c>
      <c r="AE41" s="175">
        <v>1</v>
      </c>
      <c r="AF41" s="176">
        <v>56</v>
      </c>
      <c r="AG41" s="176">
        <v>29</v>
      </c>
      <c r="AH41" s="176">
        <v>27</v>
      </c>
      <c r="AI41" s="176">
        <v>14</v>
      </c>
      <c r="AJ41" s="176">
        <v>25</v>
      </c>
      <c r="AK41" s="176">
        <v>17</v>
      </c>
      <c r="AL41" s="176">
        <v>25</v>
      </c>
      <c r="AM41" s="176">
        <v>100</v>
      </c>
      <c r="AN41" s="176">
        <v>3</v>
      </c>
      <c r="AO41" s="176">
        <v>3</v>
      </c>
      <c r="AP41" s="177">
        <v>3</v>
      </c>
    </row>
    <row r="42" spans="1:42" ht="15.75" customHeight="1">
      <c r="A42" s="41"/>
      <c r="B42" s="57" t="s">
        <v>20</v>
      </c>
      <c r="C42" s="175">
        <v>4</v>
      </c>
      <c r="D42" s="176">
        <v>47</v>
      </c>
      <c r="E42" s="176">
        <v>26</v>
      </c>
      <c r="F42" s="176">
        <v>21</v>
      </c>
      <c r="G42" s="176">
        <v>14</v>
      </c>
      <c r="H42" s="176">
        <v>16</v>
      </c>
      <c r="I42" s="176">
        <v>17</v>
      </c>
      <c r="J42" s="176">
        <v>27</v>
      </c>
      <c r="K42" s="176">
        <v>395</v>
      </c>
      <c r="L42" s="176">
        <v>11</v>
      </c>
      <c r="M42" s="176">
        <v>10</v>
      </c>
      <c r="N42" s="177">
        <v>2</v>
      </c>
      <c r="O42" s="41"/>
      <c r="P42" s="42" t="s">
        <v>20</v>
      </c>
      <c r="Q42" s="175">
        <v>4</v>
      </c>
      <c r="R42" s="176">
        <v>47</v>
      </c>
      <c r="S42" s="176">
        <v>26</v>
      </c>
      <c r="T42" s="176">
        <v>21</v>
      </c>
      <c r="U42" s="176">
        <v>14</v>
      </c>
      <c r="V42" s="176">
        <v>16</v>
      </c>
      <c r="W42" s="176">
        <v>17</v>
      </c>
      <c r="X42" s="176">
        <v>27</v>
      </c>
      <c r="Y42" s="176">
        <v>395</v>
      </c>
      <c r="Z42" s="176">
        <v>11</v>
      </c>
      <c r="AA42" s="176">
        <v>10</v>
      </c>
      <c r="AB42" s="177">
        <v>2</v>
      </c>
      <c r="AC42" s="41"/>
      <c r="AD42" s="42" t="s">
        <v>20</v>
      </c>
      <c r="AE42" s="175">
        <v>0</v>
      </c>
      <c r="AF42" s="176">
        <v>0</v>
      </c>
      <c r="AG42" s="176">
        <v>0</v>
      </c>
      <c r="AH42" s="176">
        <v>0</v>
      </c>
      <c r="AI42" s="176">
        <v>0</v>
      </c>
      <c r="AJ42" s="176">
        <v>0</v>
      </c>
      <c r="AK42" s="176">
        <v>0</v>
      </c>
      <c r="AL42" s="176">
        <v>0</v>
      </c>
      <c r="AM42" s="176">
        <v>0</v>
      </c>
      <c r="AN42" s="176">
        <v>0</v>
      </c>
      <c r="AO42" s="176">
        <v>0</v>
      </c>
      <c r="AP42" s="177">
        <v>0</v>
      </c>
    </row>
    <row r="43" spans="1:42" ht="15.75" customHeight="1">
      <c r="A43" s="41"/>
      <c r="B43" s="57" t="s">
        <v>21</v>
      </c>
      <c r="C43" s="175">
        <v>1</v>
      </c>
      <c r="D43" s="176">
        <v>8</v>
      </c>
      <c r="E43" s="176">
        <v>2</v>
      </c>
      <c r="F43" s="176">
        <v>6</v>
      </c>
      <c r="G43" s="176">
        <v>3</v>
      </c>
      <c r="H43" s="176">
        <v>3</v>
      </c>
      <c r="I43" s="176">
        <v>2</v>
      </c>
      <c r="J43" s="176">
        <v>3</v>
      </c>
      <c r="K43" s="176">
        <v>50</v>
      </c>
      <c r="L43" s="176">
        <v>3</v>
      </c>
      <c r="M43" s="176">
        <v>3</v>
      </c>
      <c r="N43" s="189" t="s">
        <v>171</v>
      </c>
      <c r="O43" s="41"/>
      <c r="P43" s="42" t="s">
        <v>21</v>
      </c>
      <c r="Q43" s="175">
        <v>1</v>
      </c>
      <c r="R43" s="176">
        <v>8</v>
      </c>
      <c r="S43" s="176">
        <v>2</v>
      </c>
      <c r="T43" s="176">
        <v>6</v>
      </c>
      <c r="U43" s="176">
        <v>3</v>
      </c>
      <c r="V43" s="176">
        <v>3</v>
      </c>
      <c r="W43" s="176">
        <v>2</v>
      </c>
      <c r="X43" s="176">
        <v>3</v>
      </c>
      <c r="Y43" s="176">
        <v>50</v>
      </c>
      <c r="Z43" s="176">
        <v>3</v>
      </c>
      <c r="AA43" s="176">
        <v>3</v>
      </c>
      <c r="AB43" s="189" t="s">
        <v>171</v>
      </c>
      <c r="AC43" s="41"/>
      <c r="AD43" s="42" t="s">
        <v>21</v>
      </c>
      <c r="AE43" s="175">
        <v>0</v>
      </c>
      <c r="AF43" s="176">
        <v>0</v>
      </c>
      <c r="AG43" s="176">
        <v>0</v>
      </c>
      <c r="AH43" s="176">
        <v>0</v>
      </c>
      <c r="AI43" s="176">
        <v>0</v>
      </c>
      <c r="AJ43" s="176">
        <v>0</v>
      </c>
      <c r="AK43" s="176">
        <v>0</v>
      </c>
      <c r="AL43" s="176">
        <v>0</v>
      </c>
      <c r="AM43" s="176">
        <v>0</v>
      </c>
      <c r="AN43" s="176">
        <v>0</v>
      </c>
      <c r="AO43" s="176">
        <v>0</v>
      </c>
      <c r="AP43" s="177">
        <v>0</v>
      </c>
    </row>
    <row r="44" spans="1:42" ht="15.75" customHeight="1">
      <c r="A44" s="41"/>
      <c r="B44" s="57" t="s">
        <v>22</v>
      </c>
      <c r="C44" s="175">
        <v>1</v>
      </c>
      <c r="D44" s="176">
        <v>26</v>
      </c>
      <c r="E44" s="176">
        <v>15</v>
      </c>
      <c r="F44" s="176">
        <v>11</v>
      </c>
      <c r="G44" s="176">
        <v>8</v>
      </c>
      <c r="H44" s="176">
        <v>5</v>
      </c>
      <c r="I44" s="176">
        <v>13</v>
      </c>
      <c r="J44" s="176">
        <v>8</v>
      </c>
      <c r="K44" s="176">
        <v>80</v>
      </c>
      <c r="L44" s="176">
        <v>4</v>
      </c>
      <c r="M44" s="176">
        <v>4</v>
      </c>
      <c r="N44" s="189" t="s">
        <v>171</v>
      </c>
      <c r="O44" s="41"/>
      <c r="P44" s="42" t="s">
        <v>22</v>
      </c>
      <c r="Q44" s="175">
        <v>1</v>
      </c>
      <c r="R44" s="176">
        <v>26</v>
      </c>
      <c r="S44" s="176">
        <v>15</v>
      </c>
      <c r="T44" s="176">
        <v>11</v>
      </c>
      <c r="U44" s="176">
        <v>8</v>
      </c>
      <c r="V44" s="176">
        <v>5</v>
      </c>
      <c r="W44" s="176">
        <v>13</v>
      </c>
      <c r="X44" s="176">
        <v>8</v>
      </c>
      <c r="Y44" s="176">
        <v>80</v>
      </c>
      <c r="Z44" s="176">
        <v>4</v>
      </c>
      <c r="AA44" s="176">
        <v>4</v>
      </c>
      <c r="AB44" s="189" t="s">
        <v>171</v>
      </c>
      <c r="AC44" s="41"/>
      <c r="AD44" s="42" t="s">
        <v>22</v>
      </c>
      <c r="AE44" s="175">
        <v>0</v>
      </c>
      <c r="AF44" s="176">
        <v>0</v>
      </c>
      <c r="AG44" s="176">
        <v>0</v>
      </c>
      <c r="AH44" s="176">
        <v>0</v>
      </c>
      <c r="AI44" s="176">
        <v>0</v>
      </c>
      <c r="AJ44" s="176">
        <v>0</v>
      </c>
      <c r="AK44" s="176">
        <v>0</v>
      </c>
      <c r="AL44" s="176">
        <v>0</v>
      </c>
      <c r="AM44" s="176">
        <v>0</v>
      </c>
      <c r="AN44" s="176">
        <v>0</v>
      </c>
      <c r="AO44" s="176">
        <v>0</v>
      </c>
      <c r="AP44" s="177">
        <v>0</v>
      </c>
    </row>
    <row r="45" spans="1:42" ht="15.75" customHeight="1">
      <c r="A45" s="41"/>
      <c r="B45" s="57" t="s">
        <v>23</v>
      </c>
      <c r="C45" s="175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7">
        <v>0</v>
      </c>
      <c r="O45" s="41"/>
      <c r="P45" s="42" t="s">
        <v>23</v>
      </c>
      <c r="Q45" s="175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7">
        <v>0</v>
      </c>
      <c r="AC45" s="41"/>
      <c r="AD45" s="42" t="s">
        <v>23</v>
      </c>
      <c r="AE45" s="175">
        <v>0</v>
      </c>
      <c r="AF45" s="176">
        <v>0</v>
      </c>
      <c r="AG45" s="176">
        <v>0</v>
      </c>
      <c r="AH45" s="176">
        <v>0</v>
      </c>
      <c r="AI45" s="176">
        <v>0</v>
      </c>
      <c r="AJ45" s="176">
        <v>0</v>
      </c>
      <c r="AK45" s="176">
        <v>0</v>
      </c>
      <c r="AL45" s="176">
        <v>0</v>
      </c>
      <c r="AM45" s="176">
        <v>0</v>
      </c>
      <c r="AN45" s="176">
        <v>0</v>
      </c>
      <c r="AO45" s="176">
        <v>0</v>
      </c>
      <c r="AP45" s="177">
        <v>0</v>
      </c>
    </row>
    <row r="46" spans="1:42" ht="15.75" customHeight="1">
      <c r="A46" s="41"/>
      <c r="B46" s="57" t="s">
        <v>24</v>
      </c>
      <c r="C46" s="175"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7">
        <v>0</v>
      </c>
      <c r="O46" s="41"/>
      <c r="P46" s="42" t="s">
        <v>24</v>
      </c>
      <c r="Q46" s="175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7">
        <v>0</v>
      </c>
      <c r="AC46" s="41"/>
      <c r="AD46" s="42" t="s">
        <v>24</v>
      </c>
      <c r="AE46" s="175">
        <v>0</v>
      </c>
      <c r="AF46" s="176">
        <v>0</v>
      </c>
      <c r="AG46" s="176">
        <v>0</v>
      </c>
      <c r="AH46" s="176">
        <v>0</v>
      </c>
      <c r="AI46" s="176">
        <v>0</v>
      </c>
      <c r="AJ46" s="176">
        <v>0</v>
      </c>
      <c r="AK46" s="176">
        <v>0</v>
      </c>
      <c r="AL46" s="176">
        <v>0</v>
      </c>
      <c r="AM46" s="176">
        <v>0</v>
      </c>
      <c r="AN46" s="176">
        <v>0</v>
      </c>
      <c r="AO46" s="176">
        <v>0</v>
      </c>
      <c r="AP46" s="177">
        <v>0</v>
      </c>
    </row>
    <row r="47" spans="1:42" ht="15.75" customHeight="1">
      <c r="A47" s="41"/>
      <c r="B47" s="57" t="s">
        <v>25</v>
      </c>
      <c r="C47" s="175"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7">
        <v>0</v>
      </c>
      <c r="O47" s="41"/>
      <c r="P47" s="42" t="s">
        <v>25</v>
      </c>
      <c r="Q47" s="175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7">
        <v>0</v>
      </c>
      <c r="AC47" s="41"/>
      <c r="AD47" s="42" t="s">
        <v>25</v>
      </c>
      <c r="AE47" s="175">
        <v>0</v>
      </c>
      <c r="AF47" s="176">
        <v>0</v>
      </c>
      <c r="AG47" s="176">
        <v>0</v>
      </c>
      <c r="AH47" s="176">
        <v>0</v>
      </c>
      <c r="AI47" s="176">
        <v>0</v>
      </c>
      <c r="AJ47" s="176">
        <v>0</v>
      </c>
      <c r="AK47" s="176">
        <v>0</v>
      </c>
      <c r="AL47" s="176">
        <v>0</v>
      </c>
      <c r="AM47" s="176">
        <v>0</v>
      </c>
      <c r="AN47" s="176">
        <v>0</v>
      </c>
      <c r="AO47" s="176">
        <v>0</v>
      </c>
      <c r="AP47" s="177">
        <v>0</v>
      </c>
    </row>
    <row r="48" spans="1:42" ht="15.75" customHeight="1">
      <c r="A48" s="41"/>
      <c r="B48" s="57" t="s">
        <v>26</v>
      </c>
      <c r="C48" s="175">
        <v>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7">
        <v>0</v>
      </c>
      <c r="O48" s="41"/>
      <c r="P48" s="42" t="s">
        <v>26</v>
      </c>
      <c r="Q48" s="175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7">
        <v>0</v>
      </c>
      <c r="AC48" s="41"/>
      <c r="AD48" s="42" t="s">
        <v>26</v>
      </c>
      <c r="AE48" s="175">
        <v>0</v>
      </c>
      <c r="AF48" s="176">
        <v>0</v>
      </c>
      <c r="AG48" s="176">
        <v>0</v>
      </c>
      <c r="AH48" s="176">
        <v>0</v>
      </c>
      <c r="AI48" s="176">
        <v>0</v>
      </c>
      <c r="AJ48" s="176">
        <v>0</v>
      </c>
      <c r="AK48" s="176">
        <v>0</v>
      </c>
      <c r="AL48" s="176">
        <v>0</v>
      </c>
      <c r="AM48" s="176">
        <v>0</v>
      </c>
      <c r="AN48" s="176">
        <v>0</v>
      </c>
      <c r="AO48" s="176">
        <v>0</v>
      </c>
      <c r="AP48" s="177">
        <v>0</v>
      </c>
    </row>
    <row r="49" spans="1:42" ht="15.75" customHeight="1">
      <c r="A49" s="41"/>
      <c r="B49" s="57" t="s">
        <v>27</v>
      </c>
      <c r="C49" s="175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7">
        <v>0</v>
      </c>
      <c r="O49" s="41"/>
      <c r="P49" s="42" t="s">
        <v>27</v>
      </c>
      <c r="Q49" s="175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7">
        <v>0</v>
      </c>
      <c r="AC49" s="41"/>
      <c r="AD49" s="42" t="s">
        <v>27</v>
      </c>
      <c r="AE49" s="175">
        <v>0</v>
      </c>
      <c r="AF49" s="176">
        <v>0</v>
      </c>
      <c r="AG49" s="176">
        <v>0</v>
      </c>
      <c r="AH49" s="176">
        <v>0</v>
      </c>
      <c r="AI49" s="176">
        <v>0</v>
      </c>
      <c r="AJ49" s="176">
        <v>0</v>
      </c>
      <c r="AK49" s="176">
        <v>0</v>
      </c>
      <c r="AL49" s="176">
        <v>0</v>
      </c>
      <c r="AM49" s="176">
        <v>0</v>
      </c>
      <c r="AN49" s="176">
        <v>0</v>
      </c>
      <c r="AO49" s="176">
        <v>0</v>
      </c>
      <c r="AP49" s="177">
        <v>0</v>
      </c>
    </row>
    <row r="50" spans="1:42" ht="15.75" customHeight="1">
      <c r="A50" s="44"/>
      <c r="B50" s="58" t="s">
        <v>28</v>
      </c>
      <c r="C50" s="178">
        <v>1</v>
      </c>
      <c r="D50" s="179">
        <v>28</v>
      </c>
      <c r="E50" s="179">
        <v>20</v>
      </c>
      <c r="F50" s="179">
        <v>8</v>
      </c>
      <c r="G50" s="179">
        <v>9</v>
      </c>
      <c r="H50" s="179">
        <v>11</v>
      </c>
      <c r="I50" s="179">
        <v>8</v>
      </c>
      <c r="J50" s="179">
        <v>13</v>
      </c>
      <c r="K50" s="179">
        <v>60</v>
      </c>
      <c r="L50" s="179">
        <v>3</v>
      </c>
      <c r="M50" s="179">
        <v>3</v>
      </c>
      <c r="N50" s="190" t="s">
        <v>171</v>
      </c>
      <c r="O50" s="44"/>
      <c r="P50" s="45" t="s">
        <v>28</v>
      </c>
      <c r="Q50" s="178">
        <v>1</v>
      </c>
      <c r="R50" s="179">
        <v>28</v>
      </c>
      <c r="S50" s="179">
        <v>20</v>
      </c>
      <c r="T50" s="179">
        <v>8</v>
      </c>
      <c r="U50" s="179">
        <v>9</v>
      </c>
      <c r="V50" s="179">
        <v>11</v>
      </c>
      <c r="W50" s="179">
        <v>8</v>
      </c>
      <c r="X50" s="179">
        <v>13</v>
      </c>
      <c r="Y50" s="179">
        <v>60</v>
      </c>
      <c r="Z50" s="179">
        <v>3</v>
      </c>
      <c r="AA50" s="179">
        <v>3</v>
      </c>
      <c r="AB50" s="190" t="s">
        <v>171</v>
      </c>
      <c r="AC50" s="44"/>
      <c r="AD50" s="45" t="s">
        <v>28</v>
      </c>
      <c r="AE50" s="178">
        <v>0</v>
      </c>
      <c r="AF50" s="179">
        <v>0</v>
      </c>
      <c r="AG50" s="179">
        <v>0</v>
      </c>
      <c r="AH50" s="179">
        <v>0</v>
      </c>
      <c r="AI50" s="179">
        <v>0</v>
      </c>
      <c r="AJ50" s="179">
        <v>0</v>
      </c>
      <c r="AK50" s="179">
        <v>0</v>
      </c>
      <c r="AL50" s="179">
        <v>0</v>
      </c>
      <c r="AM50" s="179">
        <v>0</v>
      </c>
      <c r="AN50" s="179">
        <v>0</v>
      </c>
      <c r="AO50" s="179">
        <v>0</v>
      </c>
      <c r="AP50" s="180">
        <v>0</v>
      </c>
    </row>
    <row r="51" spans="1:45" ht="12">
      <c r="A51" s="50"/>
      <c r="B51" s="50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</row>
    <row r="52" ht="12">
      <c r="AM52" s="106"/>
    </row>
  </sheetData>
  <sheetProtection/>
  <mergeCells count="75">
    <mergeCell ref="O23:P23"/>
    <mergeCell ref="AC23:AD23"/>
    <mergeCell ref="A23:B23"/>
    <mergeCell ref="AC19:AD19"/>
    <mergeCell ref="O22:P22"/>
    <mergeCell ref="AC22:AD22"/>
    <mergeCell ref="A22:B22"/>
    <mergeCell ref="AC21:AD21"/>
    <mergeCell ref="O21:P21"/>
    <mergeCell ref="A20:B20"/>
    <mergeCell ref="AC20:AD20"/>
    <mergeCell ref="AC16:AD16"/>
    <mergeCell ref="AC17:AD17"/>
    <mergeCell ref="AC18:AD18"/>
    <mergeCell ref="A21:B21"/>
    <mergeCell ref="A19:B19"/>
    <mergeCell ref="O18:P18"/>
    <mergeCell ref="O19:P19"/>
    <mergeCell ref="O20:P20"/>
    <mergeCell ref="AL4:AL5"/>
    <mergeCell ref="AM4:AM5"/>
    <mergeCell ref="AN4:AO4"/>
    <mergeCell ref="AC13:AD13"/>
    <mergeCell ref="AC11:AD11"/>
    <mergeCell ref="AC4:AD5"/>
    <mergeCell ref="AE4:AE5"/>
    <mergeCell ref="AC6:AD6"/>
    <mergeCell ref="AF4:AK4"/>
    <mergeCell ref="AC7:AD7"/>
    <mergeCell ref="O17:P17"/>
    <mergeCell ref="AC9:AD9"/>
    <mergeCell ref="O13:P13"/>
    <mergeCell ref="O14:P14"/>
    <mergeCell ref="O15:P15"/>
    <mergeCell ref="O16:P16"/>
    <mergeCell ref="AC14:AD14"/>
    <mergeCell ref="AC15:AD15"/>
    <mergeCell ref="O12:P12"/>
    <mergeCell ref="AC10:AD10"/>
    <mergeCell ref="AC8:AD8"/>
    <mergeCell ref="X4:X5"/>
    <mergeCell ref="O6:P6"/>
    <mergeCell ref="O4:P5"/>
    <mergeCell ref="Q4:Q5"/>
    <mergeCell ref="R4:W4"/>
    <mergeCell ref="O7:P7"/>
    <mergeCell ref="O8:P8"/>
    <mergeCell ref="O9:P9"/>
    <mergeCell ref="A16:B16"/>
    <mergeCell ref="A11:B11"/>
    <mergeCell ref="O10:P10"/>
    <mergeCell ref="AC12:AD12"/>
    <mergeCell ref="O11:P11"/>
    <mergeCell ref="A17:B17"/>
    <mergeCell ref="A18:B18"/>
    <mergeCell ref="A12:B12"/>
    <mergeCell ref="A13:B13"/>
    <mergeCell ref="A14:B14"/>
    <mergeCell ref="A15:B15"/>
    <mergeCell ref="K4:K5"/>
    <mergeCell ref="A8:B8"/>
    <mergeCell ref="A10:B10"/>
    <mergeCell ref="A9:B9"/>
    <mergeCell ref="A6:B6"/>
    <mergeCell ref="A7:B7"/>
    <mergeCell ref="A1:N1"/>
    <mergeCell ref="O1:AB1"/>
    <mergeCell ref="AC1:AP1"/>
    <mergeCell ref="Y4:Y5"/>
    <mergeCell ref="Z4:AA4"/>
    <mergeCell ref="L4:M4"/>
    <mergeCell ref="A4:B5"/>
    <mergeCell ref="C4:C5"/>
    <mergeCell ref="D4:I4"/>
    <mergeCell ref="J4:J5"/>
  </mergeCells>
  <printOptions/>
  <pageMargins left="0.75" right="0.52" top="0.52" bottom="0.39" header="0.512" footer="0.4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Q28"/>
  <sheetViews>
    <sheetView zoomScalePageLayoutView="0" workbookViewId="0" topLeftCell="A1">
      <selection activeCell="T20" sqref="T20"/>
    </sheetView>
  </sheetViews>
  <sheetFormatPr defaultColWidth="9.00390625" defaultRowHeight="13.5"/>
  <cols>
    <col min="3" max="18" width="6.625" style="0" customWidth="1"/>
  </cols>
  <sheetData>
    <row r="2" spans="1:17" ht="18.75">
      <c r="A2" s="262" t="s">
        <v>432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502"/>
    </row>
    <row r="3" spans="1:17" ht="18.7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16"/>
      <c r="M3" s="16"/>
      <c r="N3" s="16"/>
      <c r="O3" s="16"/>
      <c r="P3" s="16"/>
      <c r="Q3" s="16"/>
    </row>
    <row r="4" spans="1:17" ht="22.5" customHeight="1">
      <c r="A4" s="503" t="s">
        <v>433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6"/>
      <c r="M4" s="16"/>
      <c r="N4" s="16"/>
      <c r="O4" s="16"/>
      <c r="P4" s="16"/>
      <c r="Q4" s="16"/>
    </row>
    <row r="5" spans="1:17" ht="21.75" customHeight="1">
      <c r="A5" s="504" t="s">
        <v>434</v>
      </c>
      <c r="B5" s="272" t="s">
        <v>110</v>
      </c>
      <c r="C5" s="297" t="s">
        <v>435</v>
      </c>
      <c r="D5" s="505"/>
      <c r="E5" s="505"/>
      <c r="F5" s="505"/>
      <c r="G5" s="505"/>
      <c r="H5" s="506"/>
      <c r="I5" s="507" t="s">
        <v>221</v>
      </c>
      <c r="J5" s="508"/>
      <c r="K5" s="509" t="s">
        <v>436</v>
      </c>
      <c r="L5" s="306" t="s">
        <v>437</v>
      </c>
      <c r="M5" s="510"/>
      <c r="N5" s="511"/>
      <c r="O5" s="504" t="s">
        <v>438</v>
      </c>
      <c r="P5" s="16"/>
      <c r="Q5" s="16"/>
    </row>
    <row r="6" spans="1:17" ht="21.75" customHeight="1">
      <c r="A6" s="512"/>
      <c r="B6" s="273"/>
      <c r="C6" s="89" t="s">
        <v>96</v>
      </c>
      <c r="D6" s="89" t="s">
        <v>105</v>
      </c>
      <c r="E6" s="119" t="s">
        <v>106</v>
      </c>
      <c r="F6" s="513" t="s">
        <v>439</v>
      </c>
      <c r="G6" s="89" t="s">
        <v>440</v>
      </c>
      <c r="H6" s="89" t="s">
        <v>441</v>
      </c>
      <c r="I6" s="261" t="s">
        <v>442</v>
      </c>
      <c r="J6" s="65" t="s">
        <v>443</v>
      </c>
      <c r="K6" s="261" t="s">
        <v>442</v>
      </c>
      <c r="L6" s="89" t="s">
        <v>96</v>
      </c>
      <c r="M6" s="89" t="s">
        <v>105</v>
      </c>
      <c r="N6" s="89" t="s">
        <v>106</v>
      </c>
      <c r="O6" s="512"/>
      <c r="P6" s="16"/>
      <c r="Q6" s="16"/>
    </row>
    <row r="7" spans="1:17" ht="21.75" customHeight="1">
      <c r="A7" s="514">
        <v>2</v>
      </c>
      <c r="B7" s="514">
        <v>11</v>
      </c>
      <c r="C7" s="514">
        <v>297</v>
      </c>
      <c r="D7" s="514">
        <v>149</v>
      </c>
      <c r="E7" s="515">
        <v>148</v>
      </c>
      <c r="F7" s="516">
        <v>56</v>
      </c>
      <c r="G7" s="514">
        <v>121</v>
      </c>
      <c r="H7" s="514">
        <v>120</v>
      </c>
      <c r="I7" s="514">
        <v>15</v>
      </c>
      <c r="J7" s="514">
        <v>15</v>
      </c>
      <c r="K7" s="514">
        <v>4</v>
      </c>
      <c r="L7" s="514">
        <v>124</v>
      </c>
      <c r="M7" s="514">
        <v>61</v>
      </c>
      <c r="N7" s="514">
        <v>63</v>
      </c>
      <c r="O7" s="514">
        <v>320</v>
      </c>
      <c r="P7" s="16"/>
      <c r="Q7" s="16"/>
    </row>
    <row r="8" spans="1:17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8.75">
      <c r="A9" s="503" t="s">
        <v>444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  <c r="N9" s="16"/>
      <c r="O9" s="16"/>
      <c r="P9" s="16"/>
      <c r="Q9" s="16"/>
    </row>
    <row r="10" spans="1:17" ht="21.75" customHeight="1">
      <c r="A10" s="504" t="s">
        <v>445</v>
      </c>
      <c r="B10" s="272" t="s">
        <v>110</v>
      </c>
      <c r="C10" s="306" t="s">
        <v>446</v>
      </c>
      <c r="D10" s="510"/>
      <c r="E10" s="510"/>
      <c r="F10" s="510"/>
      <c r="G10" s="510"/>
      <c r="H10" s="510"/>
      <c r="I10" s="510"/>
      <c r="J10" s="510"/>
      <c r="K10" s="511"/>
      <c r="L10" s="507" t="s">
        <v>221</v>
      </c>
      <c r="M10" s="508"/>
      <c r="N10" s="509" t="s">
        <v>436</v>
      </c>
      <c r="O10" s="16"/>
      <c r="P10" s="16"/>
      <c r="Q10" s="16"/>
    </row>
    <row r="11" spans="1:17" ht="21.75" customHeight="1">
      <c r="A11" s="512"/>
      <c r="B11" s="273"/>
      <c r="C11" s="89" t="s">
        <v>96</v>
      </c>
      <c r="D11" s="89" t="s">
        <v>105</v>
      </c>
      <c r="E11" s="119" t="s">
        <v>106</v>
      </c>
      <c r="F11" s="513" t="s">
        <v>111</v>
      </c>
      <c r="G11" s="89" t="s">
        <v>447</v>
      </c>
      <c r="H11" s="89" t="s">
        <v>448</v>
      </c>
      <c r="I11" s="89" t="s">
        <v>449</v>
      </c>
      <c r="J11" s="89" t="s">
        <v>450</v>
      </c>
      <c r="K11" s="89" t="s">
        <v>451</v>
      </c>
      <c r="L11" s="261" t="s">
        <v>442</v>
      </c>
      <c r="M11" s="65" t="s">
        <v>443</v>
      </c>
      <c r="N11" s="261" t="s">
        <v>442</v>
      </c>
      <c r="O11" s="16"/>
      <c r="P11" s="16"/>
      <c r="Q11" s="16"/>
    </row>
    <row r="12" spans="1:17" ht="21.75" customHeight="1">
      <c r="A12" s="514">
        <v>2</v>
      </c>
      <c r="B12" s="514">
        <v>33</v>
      </c>
      <c r="C12" s="514">
        <v>1090</v>
      </c>
      <c r="D12" s="514">
        <v>549</v>
      </c>
      <c r="E12" s="515">
        <v>541</v>
      </c>
      <c r="F12" s="516">
        <v>181</v>
      </c>
      <c r="G12" s="514">
        <v>179</v>
      </c>
      <c r="H12" s="514">
        <v>183</v>
      </c>
      <c r="I12" s="514">
        <v>186</v>
      </c>
      <c r="J12" s="514">
        <v>183</v>
      </c>
      <c r="K12" s="514">
        <v>178</v>
      </c>
      <c r="L12" s="514">
        <v>50</v>
      </c>
      <c r="M12" s="514">
        <v>26</v>
      </c>
      <c r="N12" s="514">
        <v>19</v>
      </c>
      <c r="O12" s="16"/>
      <c r="P12" s="16"/>
      <c r="Q12" s="16"/>
    </row>
    <row r="13" spans="1:17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8.75">
      <c r="A14" s="503" t="s">
        <v>452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/>
      <c r="M14" s="16"/>
      <c r="N14" s="16"/>
      <c r="O14" s="16"/>
      <c r="P14" s="16"/>
      <c r="Q14" s="16"/>
    </row>
    <row r="15" spans="1:17" ht="21.75" customHeight="1">
      <c r="A15" s="504" t="s">
        <v>445</v>
      </c>
      <c r="B15" s="272" t="s">
        <v>110</v>
      </c>
      <c r="C15" s="297" t="s">
        <v>453</v>
      </c>
      <c r="D15" s="505"/>
      <c r="E15" s="505"/>
      <c r="F15" s="505"/>
      <c r="G15" s="505"/>
      <c r="H15" s="506"/>
      <c r="I15" s="507" t="s">
        <v>221</v>
      </c>
      <c r="J15" s="508"/>
      <c r="K15" s="509" t="s">
        <v>436</v>
      </c>
      <c r="L15" s="16"/>
      <c r="M15" s="16"/>
      <c r="N15" s="16"/>
      <c r="O15" s="16"/>
      <c r="P15" s="16"/>
      <c r="Q15" s="16"/>
    </row>
    <row r="16" spans="1:17" ht="21.75" customHeight="1">
      <c r="A16" s="512"/>
      <c r="B16" s="273"/>
      <c r="C16" s="89" t="s">
        <v>96</v>
      </c>
      <c r="D16" s="89" t="s">
        <v>105</v>
      </c>
      <c r="E16" s="119" t="s">
        <v>106</v>
      </c>
      <c r="F16" s="513" t="s">
        <v>111</v>
      </c>
      <c r="G16" s="89" t="s">
        <v>447</v>
      </c>
      <c r="H16" s="89" t="s">
        <v>448</v>
      </c>
      <c r="I16" s="261" t="s">
        <v>442</v>
      </c>
      <c r="J16" s="65" t="s">
        <v>443</v>
      </c>
      <c r="K16" s="261" t="s">
        <v>442</v>
      </c>
      <c r="L16" s="16"/>
      <c r="M16" s="16"/>
      <c r="N16" s="16"/>
      <c r="O16" s="16"/>
      <c r="P16" s="16"/>
      <c r="Q16" s="16"/>
    </row>
    <row r="17" spans="1:17" ht="21.75" customHeight="1">
      <c r="A17" s="514">
        <v>1</v>
      </c>
      <c r="B17" s="514">
        <v>13</v>
      </c>
      <c r="C17" s="514">
        <v>472</v>
      </c>
      <c r="D17" s="514">
        <v>243</v>
      </c>
      <c r="E17" s="515">
        <v>229</v>
      </c>
      <c r="F17" s="516">
        <v>157</v>
      </c>
      <c r="G17" s="514">
        <v>156</v>
      </c>
      <c r="H17" s="514">
        <v>159</v>
      </c>
      <c r="I17" s="514">
        <v>29</v>
      </c>
      <c r="J17" s="514">
        <v>10</v>
      </c>
      <c r="K17" s="514">
        <v>4</v>
      </c>
      <c r="L17" s="16"/>
      <c r="M17" s="16"/>
      <c r="N17" s="16"/>
      <c r="O17" s="16"/>
      <c r="P17" s="16"/>
      <c r="Q17" s="16"/>
    </row>
    <row r="18" spans="1:17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8.75">
      <c r="A19" s="503" t="s">
        <v>454</v>
      </c>
      <c r="B19" s="17"/>
      <c r="C19" s="260"/>
      <c r="D19" s="260"/>
      <c r="E19" s="260"/>
      <c r="F19" s="260"/>
      <c r="G19" s="260"/>
      <c r="H19" s="260"/>
      <c r="I19" s="260"/>
      <c r="J19" s="260"/>
      <c r="K19" s="260"/>
      <c r="L19" s="16"/>
      <c r="M19" s="16"/>
      <c r="N19" s="16"/>
      <c r="O19" s="16"/>
      <c r="P19" s="16"/>
      <c r="Q19" s="16"/>
    </row>
    <row r="20" spans="1:17" ht="21.75" customHeight="1">
      <c r="A20" s="504" t="s">
        <v>445</v>
      </c>
      <c r="B20" s="272" t="s">
        <v>110</v>
      </c>
      <c r="C20" s="305" t="s">
        <v>453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272" t="s">
        <v>221</v>
      </c>
      <c r="P20" s="272"/>
      <c r="Q20" s="272" t="s">
        <v>436</v>
      </c>
    </row>
    <row r="21" spans="1:17" ht="21.75" customHeight="1">
      <c r="A21" s="517"/>
      <c r="B21" s="518"/>
      <c r="C21" s="272" t="s">
        <v>455</v>
      </c>
      <c r="D21" s="272"/>
      <c r="E21" s="272"/>
      <c r="F21" s="272"/>
      <c r="G21" s="272"/>
      <c r="H21" s="272"/>
      <c r="I21" s="272" t="s">
        <v>456</v>
      </c>
      <c r="J21" s="272"/>
      <c r="K21" s="272"/>
      <c r="L21" s="272"/>
      <c r="M21" s="272"/>
      <c r="N21" s="272"/>
      <c r="O21" s="518"/>
      <c r="P21" s="518"/>
      <c r="Q21" s="518"/>
    </row>
    <row r="22" spans="1:17" ht="21.75" customHeight="1">
      <c r="A22" s="512"/>
      <c r="B22" s="519" t="s">
        <v>457</v>
      </c>
      <c r="C22" s="89" t="s">
        <v>96</v>
      </c>
      <c r="D22" s="89" t="s">
        <v>105</v>
      </c>
      <c r="E22" s="119" t="s">
        <v>106</v>
      </c>
      <c r="F22" s="513" t="s">
        <v>111</v>
      </c>
      <c r="G22" s="89" t="s">
        <v>447</v>
      </c>
      <c r="H22" s="89" t="s">
        <v>448</v>
      </c>
      <c r="I22" s="89" t="s">
        <v>96</v>
      </c>
      <c r="J22" s="89" t="s">
        <v>105</v>
      </c>
      <c r="K22" s="119" t="s">
        <v>106</v>
      </c>
      <c r="L22" s="513" t="s">
        <v>111</v>
      </c>
      <c r="M22" s="89" t="s">
        <v>447</v>
      </c>
      <c r="N22" s="89" t="s">
        <v>448</v>
      </c>
      <c r="O22" s="261" t="s">
        <v>442</v>
      </c>
      <c r="P22" s="89" t="s">
        <v>443</v>
      </c>
      <c r="Q22" s="261" t="s">
        <v>442</v>
      </c>
    </row>
    <row r="23" spans="1:17" ht="21.75" customHeight="1">
      <c r="A23" s="514">
        <v>1</v>
      </c>
      <c r="B23" s="514">
        <v>9</v>
      </c>
      <c r="C23" s="514">
        <v>376</v>
      </c>
      <c r="D23" s="514">
        <v>184</v>
      </c>
      <c r="E23" s="515">
        <v>192</v>
      </c>
      <c r="F23" s="516">
        <v>123</v>
      </c>
      <c r="G23" s="514">
        <v>119</v>
      </c>
      <c r="H23" s="514">
        <v>134</v>
      </c>
      <c r="I23" s="514">
        <v>368</v>
      </c>
      <c r="J23" s="514">
        <v>182</v>
      </c>
      <c r="K23" s="515">
        <v>186</v>
      </c>
      <c r="L23" s="516">
        <v>124</v>
      </c>
      <c r="M23" s="514">
        <v>121</v>
      </c>
      <c r="N23" s="514">
        <v>123</v>
      </c>
      <c r="O23" s="514">
        <v>44</v>
      </c>
      <c r="P23" s="514">
        <v>20</v>
      </c>
      <c r="Q23" s="514">
        <v>12</v>
      </c>
    </row>
    <row r="24" spans="1:17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3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</sheetData>
  <sheetProtection/>
  <mergeCells count="19">
    <mergeCell ref="A20:A22"/>
    <mergeCell ref="B20:B21"/>
    <mergeCell ref="C20:N20"/>
    <mergeCell ref="O20:P21"/>
    <mergeCell ref="Q20:Q21"/>
    <mergeCell ref="C21:H21"/>
    <mergeCell ref="I21:N21"/>
    <mergeCell ref="A10:A11"/>
    <mergeCell ref="B10:B11"/>
    <mergeCell ref="C10:K10"/>
    <mergeCell ref="A15:A16"/>
    <mergeCell ref="B15:B16"/>
    <mergeCell ref="C15:H15"/>
    <mergeCell ref="A2:P2"/>
    <mergeCell ref="A5:A6"/>
    <mergeCell ref="B5:B6"/>
    <mergeCell ref="C5:H5"/>
    <mergeCell ref="L5:N5"/>
    <mergeCell ref="O5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P51"/>
  <sheetViews>
    <sheetView showZeros="0" zoomScale="130" zoomScaleNormal="130" zoomScalePageLayoutView="0" workbookViewId="0" topLeftCell="A1">
      <pane xSplit="2" topLeftCell="C1" activePane="topRight" state="frozen"/>
      <selection pane="topLeft" activeCell="A1" sqref="A1"/>
      <selection pane="topRight" activeCell="L11" sqref="L11"/>
    </sheetView>
  </sheetViews>
  <sheetFormatPr defaultColWidth="9.00390625" defaultRowHeight="13.5"/>
  <cols>
    <col min="1" max="1" width="6.875" style="11" customWidth="1"/>
    <col min="2" max="2" width="7.75390625" style="11" customWidth="1"/>
    <col min="3" max="9" width="6.875" style="11" customWidth="1"/>
    <col min="10" max="10" width="8.125" style="11" customWidth="1"/>
    <col min="11" max="11" width="8.00390625" style="11" customWidth="1"/>
    <col min="12" max="12" width="9.875" style="11" customWidth="1"/>
    <col min="13" max="21" width="8.00390625" style="11" customWidth="1"/>
    <col min="22" max="43" width="9.00390625" style="11" customWidth="1"/>
    <col min="44" max="16384" width="9.00390625" style="1" customWidth="1"/>
  </cols>
  <sheetData>
    <row r="1" spans="1:21" ht="21" customHeight="1">
      <c r="A1" s="265" t="s">
        <v>201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 t="str">
        <f>A1</f>
        <v>〔３〕 小 学 校</v>
      </c>
      <c r="N1" s="265"/>
      <c r="O1" s="265"/>
      <c r="P1" s="265"/>
      <c r="Q1" s="265"/>
      <c r="R1" s="265"/>
      <c r="S1" s="265"/>
      <c r="T1" s="265"/>
      <c r="U1" s="19"/>
    </row>
    <row r="2" spans="5:12" ht="14.25" customHeight="1">
      <c r="E2" s="20"/>
      <c r="F2" s="20"/>
      <c r="G2" s="21"/>
      <c r="J2" s="22"/>
      <c r="K2" s="23"/>
      <c r="L2" s="24"/>
    </row>
    <row r="3" spans="1:21" ht="14.25" customHeight="1">
      <c r="A3" s="221" t="s">
        <v>112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23" t="s">
        <v>46</v>
      </c>
      <c r="M3" s="221" t="s">
        <v>113</v>
      </c>
      <c r="U3" s="222" t="s">
        <v>67</v>
      </c>
    </row>
    <row r="4" spans="1:43" s="2" customFormat="1" ht="18" customHeight="1">
      <c r="A4" s="269" t="s">
        <v>114</v>
      </c>
      <c r="B4" s="269"/>
      <c r="C4" s="269" t="s">
        <v>219</v>
      </c>
      <c r="D4" s="269"/>
      <c r="E4" s="269"/>
      <c r="F4" s="269" t="s">
        <v>220</v>
      </c>
      <c r="G4" s="269"/>
      <c r="H4" s="269"/>
      <c r="I4" s="269"/>
      <c r="J4" s="268" t="s">
        <v>221</v>
      </c>
      <c r="K4" s="268"/>
      <c r="L4" s="29" t="s">
        <v>226</v>
      </c>
      <c r="M4" s="271" t="s">
        <v>227</v>
      </c>
      <c r="N4" s="281"/>
      <c r="O4" s="281"/>
      <c r="P4" s="281"/>
      <c r="Q4" s="281"/>
      <c r="R4" s="281"/>
      <c r="S4" s="281"/>
      <c r="T4" s="281"/>
      <c r="U4" s="270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s="2" customFormat="1" ht="18" customHeight="1">
      <c r="A5" s="269"/>
      <c r="B5" s="269"/>
      <c r="C5" s="28" t="s">
        <v>96</v>
      </c>
      <c r="D5" s="28" t="s">
        <v>222</v>
      </c>
      <c r="E5" s="28" t="s">
        <v>223</v>
      </c>
      <c r="F5" s="28" t="s">
        <v>96</v>
      </c>
      <c r="G5" s="28" t="s">
        <v>224</v>
      </c>
      <c r="H5" s="28" t="s">
        <v>225</v>
      </c>
      <c r="I5" s="119" t="s">
        <v>196</v>
      </c>
      <c r="J5" s="34" t="s">
        <v>117</v>
      </c>
      <c r="K5" s="31" t="s">
        <v>118</v>
      </c>
      <c r="L5" s="34" t="s">
        <v>117</v>
      </c>
      <c r="M5" s="32" t="s">
        <v>96</v>
      </c>
      <c r="N5" s="28" t="s">
        <v>105</v>
      </c>
      <c r="O5" s="35" t="s">
        <v>106</v>
      </c>
      <c r="P5" s="36" t="s">
        <v>111</v>
      </c>
      <c r="Q5" s="28" t="s">
        <v>61</v>
      </c>
      <c r="R5" s="28" t="s">
        <v>62</v>
      </c>
      <c r="S5" s="28" t="s">
        <v>63</v>
      </c>
      <c r="T5" s="28" t="s">
        <v>64</v>
      </c>
      <c r="U5" s="28" t="s">
        <v>65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21" ht="15.75" customHeight="1">
      <c r="A6" s="276" t="s">
        <v>164</v>
      </c>
      <c r="B6" s="277"/>
      <c r="C6" s="7">
        <v>261</v>
      </c>
      <c r="D6" s="8">
        <v>260</v>
      </c>
      <c r="E6" s="8">
        <v>1</v>
      </c>
      <c r="F6" s="131">
        <v>3404</v>
      </c>
      <c r="G6" s="131">
        <v>2828</v>
      </c>
      <c r="H6" s="131">
        <v>18</v>
      </c>
      <c r="I6" s="131">
        <v>558</v>
      </c>
      <c r="J6" s="8">
        <v>5013</v>
      </c>
      <c r="K6" s="131">
        <v>3208</v>
      </c>
      <c r="L6" s="9">
        <v>1093</v>
      </c>
      <c r="M6" s="7">
        <v>83662</v>
      </c>
      <c r="N6" s="8">
        <v>42852</v>
      </c>
      <c r="O6" s="8">
        <v>40810</v>
      </c>
      <c r="P6" s="8">
        <v>13739</v>
      </c>
      <c r="Q6" s="8">
        <v>13626</v>
      </c>
      <c r="R6" s="8">
        <v>14248</v>
      </c>
      <c r="S6" s="8">
        <v>13895</v>
      </c>
      <c r="T6" s="8">
        <v>14114</v>
      </c>
      <c r="U6" s="9">
        <v>14040</v>
      </c>
    </row>
    <row r="7" spans="1:21" ht="15.75" customHeight="1">
      <c r="A7" s="276" t="s">
        <v>165</v>
      </c>
      <c r="B7" s="277"/>
      <c r="C7" s="7">
        <v>250</v>
      </c>
      <c r="D7" s="8">
        <v>250</v>
      </c>
      <c r="E7" s="13" t="s">
        <v>168</v>
      </c>
      <c r="F7" s="8">
        <v>3435</v>
      </c>
      <c r="G7" s="8">
        <v>2849</v>
      </c>
      <c r="H7" s="8">
        <v>17</v>
      </c>
      <c r="I7" s="8">
        <v>569</v>
      </c>
      <c r="J7" s="8">
        <v>4981</v>
      </c>
      <c r="K7" s="8">
        <v>3186</v>
      </c>
      <c r="L7" s="9">
        <v>1077</v>
      </c>
      <c r="M7" s="7">
        <v>83369</v>
      </c>
      <c r="N7" s="8">
        <v>42728</v>
      </c>
      <c r="O7" s="8">
        <v>40641</v>
      </c>
      <c r="P7" s="8">
        <v>13851</v>
      </c>
      <c r="Q7" s="8">
        <v>13722</v>
      </c>
      <c r="R7" s="8">
        <v>13579</v>
      </c>
      <c r="S7" s="8">
        <v>14242</v>
      </c>
      <c r="T7" s="8">
        <v>13869</v>
      </c>
      <c r="U7" s="9">
        <v>14106</v>
      </c>
    </row>
    <row r="8" spans="1:21" ht="15.75" customHeight="1">
      <c r="A8" s="276" t="s">
        <v>166</v>
      </c>
      <c r="B8" s="277"/>
      <c r="C8" s="7">
        <v>241</v>
      </c>
      <c r="D8" s="8">
        <v>241</v>
      </c>
      <c r="E8" s="13" t="s">
        <v>173</v>
      </c>
      <c r="F8" s="8">
        <v>3443</v>
      </c>
      <c r="G8" s="8">
        <v>2848</v>
      </c>
      <c r="H8" s="8">
        <v>19</v>
      </c>
      <c r="I8" s="8">
        <v>576</v>
      </c>
      <c r="J8" s="8">
        <v>4979</v>
      </c>
      <c r="K8" s="8">
        <v>3190</v>
      </c>
      <c r="L8" s="9">
        <v>1060</v>
      </c>
      <c r="M8" s="7">
        <v>82833</v>
      </c>
      <c r="N8" s="8">
        <v>42331</v>
      </c>
      <c r="O8" s="8">
        <v>40502</v>
      </c>
      <c r="P8" s="8">
        <v>13679</v>
      </c>
      <c r="Q8" s="8">
        <v>13803</v>
      </c>
      <c r="R8" s="8">
        <v>13662</v>
      </c>
      <c r="S8" s="8">
        <v>13570</v>
      </c>
      <c r="T8" s="8">
        <v>14257</v>
      </c>
      <c r="U8" s="9">
        <v>13862</v>
      </c>
    </row>
    <row r="9" spans="1:21" ht="15.75" customHeight="1">
      <c r="A9" s="276" t="s">
        <v>172</v>
      </c>
      <c r="B9" s="277"/>
      <c r="C9" s="8">
        <v>231</v>
      </c>
      <c r="D9" s="8">
        <v>231</v>
      </c>
      <c r="E9" s="13" t="s">
        <v>168</v>
      </c>
      <c r="F9" s="8">
        <v>3415</v>
      </c>
      <c r="G9" s="8">
        <v>2810</v>
      </c>
      <c r="H9" s="8">
        <v>23</v>
      </c>
      <c r="I9" s="8">
        <v>582</v>
      </c>
      <c r="J9" s="8">
        <v>4897</v>
      </c>
      <c r="K9" s="8">
        <v>3114</v>
      </c>
      <c r="L9" s="9">
        <v>1013</v>
      </c>
      <c r="M9" s="8">
        <v>82411</v>
      </c>
      <c r="N9" s="8">
        <v>42128</v>
      </c>
      <c r="O9" s="8">
        <v>40283</v>
      </c>
      <c r="P9" s="8">
        <v>13442</v>
      </c>
      <c r="Q9" s="8">
        <v>13640</v>
      </c>
      <c r="R9" s="8">
        <v>13813</v>
      </c>
      <c r="S9" s="8">
        <v>13655</v>
      </c>
      <c r="T9" s="8">
        <v>13598</v>
      </c>
      <c r="U9" s="9">
        <v>14263</v>
      </c>
    </row>
    <row r="10" spans="1:43" s="3" customFormat="1" ht="15.75" customHeight="1">
      <c r="A10" s="276" t="s">
        <v>177</v>
      </c>
      <c r="B10" s="277"/>
      <c r="C10" s="8">
        <v>225</v>
      </c>
      <c r="D10" s="8">
        <v>225</v>
      </c>
      <c r="E10" s="13" t="s">
        <v>173</v>
      </c>
      <c r="F10" s="8">
        <v>3396</v>
      </c>
      <c r="G10" s="8">
        <v>2791</v>
      </c>
      <c r="H10" s="8">
        <v>21</v>
      </c>
      <c r="I10" s="8">
        <v>584</v>
      </c>
      <c r="J10" s="8">
        <v>4878</v>
      </c>
      <c r="K10" s="8">
        <v>3090</v>
      </c>
      <c r="L10" s="9">
        <v>953</v>
      </c>
      <c r="M10" s="8">
        <v>81168</v>
      </c>
      <c r="N10" s="8">
        <v>41601</v>
      </c>
      <c r="O10" s="8">
        <v>39567</v>
      </c>
      <c r="P10" s="8">
        <v>13001</v>
      </c>
      <c r="Q10" s="8">
        <v>13432</v>
      </c>
      <c r="R10" s="8">
        <v>13646</v>
      </c>
      <c r="S10" s="8">
        <v>13814</v>
      </c>
      <c r="T10" s="8">
        <v>13686</v>
      </c>
      <c r="U10" s="9">
        <v>13589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21" s="24" customFormat="1" ht="15.75" customHeight="1">
      <c r="A11" s="279" t="s">
        <v>192</v>
      </c>
      <c r="B11" s="280"/>
      <c r="C11" s="39">
        <f>SUM(C12:C50)</f>
        <v>224</v>
      </c>
      <c r="D11" s="39">
        <f>SUM(D12:D50)</f>
        <v>224</v>
      </c>
      <c r="E11" s="64" t="s">
        <v>168</v>
      </c>
      <c r="F11" s="39">
        <f aca="true" t="shared" si="0" ref="F11:U11">SUM(F12:F50)</f>
        <v>3417</v>
      </c>
      <c r="G11" s="39">
        <f t="shared" si="0"/>
        <v>2804</v>
      </c>
      <c r="H11" s="39">
        <f t="shared" si="0"/>
        <v>25</v>
      </c>
      <c r="I11" s="39">
        <f t="shared" si="0"/>
        <v>588</v>
      </c>
      <c r="J11" s="39">
        <f t="shared" si="0"/>
        <v>4927</v>
      </c>
      <c r="K11" s="39">
        <f t="shared" si="0"/>
        <v>3093</v>
      </c>
      <c r="L11" s="40">
        <f t="shared" si="0"/>
        <v>980</v>
      </c>
      <c r="M11" s="39">
        <f t="shared" si="0"/>
        <v>80551</v>
      </c>
      <c r="N11" s="39">
        <f t="shared" si="0"/>
        <v>41285</v>
      </c>
      <c r="O11" s="39">
        <f t="shared" si="0"/>
        <v>39266</v>
      </c>
      <c r="P11" s="39">
        <f t="shared" si="0"/>
        <v>12985</v>
      </c>
      <c r="Q11" s="39">
        <f t="shared" si="0"/>
        <v>13000</v>
      </c>
      <c r="R11" s="39">
        <f t="shared" si="0"/>
        <v>13407</v>
      </c>
      <c r="S11" s="39">
        <f t="shared" si="0"/>
        <v>13666</v>
      </c>
      <c r="T11" s="39">
        <f t="shared" si="0"/>
        <v>13814</v>
      </c>
      <c r="U11" s="40">
        <f t="shared" si="0"/>
        <v>13679</v>
      </c>
    </row>
    <row r="12" spans="1:21" s="11" customFormat="1" ht="15.75" customHeight="1">
      <c r="A12" s="276" t="s">
        <v>119</v>
      </c>
      <c r="B12" s="277"/>
      <c r="C12" s="115">
        <v>53</v>
      </c>
      <c r="D12" s="115">
        <v>53</v>
      </c>
      <c r="E12" s="13" t="s">
        <v>168</v>
      </c>
      <c r="F12" s="115">
        <v>863</v>
      </c>
      <c r="G12" s="115">
        <v>728</v>
      </c>
      <c r="H12" s="115">
        <v>9</v>
      </c>
      <c r="I12" s="115">
        <v>126</v>
      </c>
      <c r="J12" s="115">
        <v>1240</v>
      </c>
      <c r="K12" s="115">
        <v>771</v>
      </c>
      <c r="L12" s="120">
        <v>235</v>
      </c>
      <c r="M12" s="124">
        <v>20714</v>
      </c>
      <c r="N12" s="125">
        <v>10570</v>
      </c>
      <c r="O12" s="125">
        <v>10144</v>
      </c>
      <c r="P12" s="125">
        <v>3402</v>
      </c>
      <c r="Q12" s="125">
        <v>3364</v>
      </c>
      <c r="R12" s="125">
        <v>3346</v>
      </c>
      <c r="S12" s="125">
        <v>3501</v>
      </c>
      <c r="T12" s="125">
        <v>3586</v>
      </c>
      <c r="U12" s="126">
        <v>3515</v>
      </c>
    </row>
    <row r="13" spans="1:21" ht="15.75" customHeight="1">
      <c r="A13" s="276" t="s">
        <v>120</v>
      </c>
      <c r="B13" s="277"/>
      <c r="C13" s="115">
        <v>8</v>
      </c>
      <c r="D13" s="115">
        <v>8</v>
      </c>
      <c r="E13" s="13" t="s">
        <v>168</v>
      </c>
      <c r="F13" s="115">
        <v>157</v>
      </c>
      <c r="G13" s="115">
        <v>124</v>
      </c>
      <c r="H13" s="122" t="s">
        <v>168</v>
      </c>
      <c r="I13" s="115">
        <v>33</v>
      </c>
      <c r="J13" s="115">
        <v>237</v>
      </c>
      <c r="K13" s="115">
        <v>168</v>
      </c>
      <c r="L13" s="120">
        <v>50</v>
      </c>
      <c r="M13" s="124">
        <v>3968</v>
      </c>
      <c r="N13" s="125">
        <v>2021</v>
      </c>
      <c r="O13" s="125">
        <v>1947</v>
      </c>
      <c r="P13" s="125">
        <v>582</v>
      </c>
      <c r="Q13" s="125">
        <v>560</v>
      </c>
      <c r="R13" s="125">
        <v>638</v>
      </c>
      <c r="S13" s="125">
        <v>738</v>
      </c>
      <c r="T13" s="125">
        <v>701</v>
      </c>
      <c r="U13" s="126">
        <v>749</v>
      </c>
    </row>
    <row r="14" spans="1:21" ht="15.75" customHeight="1">
      <c r="A14" s="276" t="s">
        <v>121</v>
      </c>
      <c r="B14" s="277"/>
      <c r="C14" s="115">
        <v>11</v>
      </c>
      <c r="D14" s="115">
        <v>11</v>
      </c>
      <c r="E14" s="13" t="s">
        <v>168</v>
      </c>
      <c r="F14" s="115">
        <v>203</v>
      </c>
      <c r="G14" s="115">
        <v>173</v>
      </c>
      <c r="H14" s="122" t="s">
        <v>168</v>
      </c>
      <c r="I14" s="115">
        <v>30</v>
      </c>
      <c r="J14" s="115">
        <v>268</v>
      </c>
      <c r="K14" s="115">
        <v>177</v>
      </c>
      <c r="L14" s="120">
        <v>35</v>
      </c>
      <c r="M14" s="124">
        <v>4926</v>
      </c>
      <c r="N14" s="125">
        <v>2526</v>
      </c>
      <c r="O14" s="125">
        <v>2400</v>
      </c>
      <c r="P14" s="125">
        <v>764</v>
      </c>
      <c r="Q14" s="125">
        <v>830</v>
      </c>
      <c r="R14" s="125">
        <v>850</v>
      </c>
      <c r="S14" s="125">
        <v>808</v>
      </c>
      <c r="T14" s="125">
        <v>818</v>
      </c>
      <c r="U14" s="126">
        <v>856</v>
      </c>
    </row>
    <row r="15" spans="1:21" s="11" customFormat="1" ht="15.75" customHeight="1">
      <c r="A15" s="276" t="s">
        <v>122</v>
      </c>
      <c r="B15" s="277"/>
      <c r="C15" s="116">
        <v>10</v>
      </c>
      <c r="D15" s="115">
        <v>10</v>
      </c>
      <c r="E15" s="13" t="s">
        <v>168</v>
      </c>
      <c r="F15" s="115">
        <v>179</v>
      </c>
      <c r="G15" s="115">
        <v>141</v>
      </c>
      <c r="H15" s="122" t="s">
        <v>168</v>
      </c>
      <c r="I15" s="115">
        <v>38</v>
      </c>
      <c r="J15" s="115">
        <v>256</v>
      </c>
      <c r="K15" s="115">
        <v>165</v>
      </c>
      <c r="L15" s="120">
        <v>64</v>
      </c>
      <c r="M15" s="124">
        <v>4026</v>
      </c>
      <c r="N15" s="125">
        <v>2042</v>
      </c>
      <c r="O15" s="125">
        <v>1984</v>
      </c>
      <c r="P15" s="125">
        <v>641</v>
      </c>
      <c r="Q15" s="125">
        <v>618</v>
      </c>
      <c r="R15" s="125">
        <v>670</v>
      </c>
      <c r="S15" s="125">
        <v>690</v>
      </c>
      <c r="T15" s="125">
        <v>691</v>
      </c>
      <c r="U15" s="126">
        <v>716</v>
      </c>
    </row>
    <row r="16" spans="1:21" ht="15.75" customHeight="1">
      <c r="A16" s="276" t="s">
        <v>123</v>
      </c>
      <c r="B16" s="277"/>
      <c r="C16" s="116">
        <v>16</v>
      </c>
      <c r="D16" s="115">
        <v>16</v>
      </c>
      <c r="E16" s="13" t="s">
        <v>168</v>
      </c>
      <c r="F16" s="115">
        <v>293</v>
      </c>
      <c r="G16" s="115">
        <v>242</v>
      </c>
      <c r="H16" s="122" t="s">
        <v>168</v>
      </c>
      <c r="I16" s="115">
        <v>51</v>
      </c>
      <c r="J16" s="115">
        <v>412</v>
      </c>
      <c r="K16" s="115">
        <v>274</v>
      </c>
      <c r="L16" s="120">
        <v>73</v>
      </c>
      <c r="M16" s="124">
        <v>7445</v>
      </c>
      <c r="N16" s="125">
        <v>3884</v>
      </c>
      <c r="O16" s="125">
        <v>3561</v>
      </c>
      <c r="P16" s="125">
        <v>1183</v>
      </c>
      <c r="Q16" s="125">
        <v>1206</v>
      </c>
      <c r="R16" s="125">
        <v>1278</v>
      </c>
      <c r="S16" s="125">
        <v>1225</v>
      </c>
      <c r="T16" s="125">
        <v>1288</v>
      </c>
      <c r="U16" s="126">
        <v>1265</v>
      </c>
    </row>
    <row r="17" spans="1:21" ht="15.75" customHeight="1">
      <c r="A17" s="276" t="s">
        <v>124</v>
      </c>
      <c r="B17" s="277"/>
      <c r="C17" s="116">
        <v>11</v>
      </c>
      <c r="D17" s="115">
        <v>11</v>
      </c>
      <c r="E17" s="13" t="s">
        <v>168</v>
      </c>
      <c r="F17" s="115">
        <v>150</v>
      </c>
      <c r="G17" s="115">
        <v>121</v>
      </c>
      <c r="H17" s="122" t="s">
        <v>168</v>
      </c>
      <c r="I17" s="115">
        <v>29</v>
      </c>
      <c r="J17" s="115">
        <v>216</v>
      </c>
      <c r="K17" s="115">
        <v>149</v>
      </c>
      <c r="L17" s="120">
        <v>31</v>
      </c>
      <c r="M17" s="124">
        <v>3483</v>
      </c>
      <c r="N17" s="125">
        <v>1830</v>
      </c>
      <c r="O17" s="125">
        <v>1653</v>
      </c>
      <c r="P17" s="125">
        <v>558</v>
      </c>
      <c r="Q17" s="125">
        <v>536</v>
      </c>
      <c r="R17" s="125">
        <v>563</v>
      </c>
      <c r="S17" s="125">
        <v>621</v>
      </c>
      <c r="T17" s="125">
        <v>589</v>
      </c>
      <c r="U17" s="126">
        <v>616</v>
      </c>
    </row>
    <row r="18" spans="1:21" ht="15.75" customHeight="1">
      <c r="A18" s="276" t="s">
        <v>125</v>
      </c>
      <c r="B18" s="277"/>
      <c r="C18" s="116">
        <v>10</v>
      </c>
      <c r="D18" s="115">
        <v>10</v>
      </c>
      <c r="E18" s="13" t="s">
        <v>168</v>
      </c>
      <c r="F18" s="115">
        <v>96</v>
      </c>
      <c r="G18" s="115">
        <v>77</v>
      </c>
      <c r="H18" s="122" t="s">
        <v>168</v>
      </c>
      <c r="I18" s="115">
        <v>19</v>
      </c>
      <c r="J18" s="115">
        <v>143</v>
      </c>
      <c r="K18" s="115">
        <v>100</v>
      </c>
      <c r="L18" s="120">
        <v>21</v>
      </c>
      <c r="M18" s="124">
        <v>1937</v>
      </c>
      <c r="N18" s="125">
        <v>1032</v>
      </c>
      <c r="O18" s="125">
        <v>905</v>
      </c>
      <c r="P18" s="125">
        <v>266</v>
      </c>
      <c r="Q18" s="125">
        <v>326</v>
      </c>
      <c r="R18" s="125">
        <v>310</v>
      </c>
      <c r="S18" s="125">
        <v>342</v>
      </c>
      <c r="T18" s="125">
        <v>363</v>
      </c>
      <c r="U18" s="126">
        <v>330</v>
      </c>
    </row>
    <row r="19" spans="1:21" ht="15.75" customHeight="1">
      <c r="A19" s="276" t="s">
        <v>126</v>
      </c>
      <c r="B19" s="277"/>
      <c r="C19" s="116">
        <v>7</v>
      </c>
      <c r="D19" s="115">
        <v>7</v>
      </c>
      <c r="E19" s="13" t="s">
        <v>168</v>
      </c>
      <c r="F19" s="115">
        <v>72</v>
      </c>
      <c r="G19" s="115">
        <v>59</v>
      </c>
      <c r="H19" s="122" t="s">
        <v>168</v>
      </c>
      <c r="I19" s="115">
        <v>13</v>
      </c>
      <c r="J19" s="115">
        <v>124</v>
      </c>
      <c r="K19" s="115">
        <v>78</v>
      </c>
      <c r="L19" s="120">
        <v>17</v>
      </c>
      <c r="M19" s="124">
        <v>1433</v>
      </c>
      <c r="N19" s="125">
        <v>741</v>
      </c>
      <c r="O19" s="125">
        <v>692</v>
      </c>
      <c r="P19" s="125">
        <v>190</v>
      </c>
      <c r="Q19" s="125">
        <v>247</v>
      </c>
      <c r="R19" s="125">
        <v>223</v>
      </c>
      <c r="S19" s="125">
        <v>256</v>
      </c>
      <c r="T19" s="125">
        <v>266</v>
      </c>
      <c r="U19" s="126">
        <v>251</v>
      </c>
    </row>
    <row r="20" spans="1:21" ht="15.75" customHeight="1">
      <c r="A20" s="276" t="s">
        <v>127</v>
      </c>
      <c r="B20" s="277"/>
      <c r="C20" s="116">
        <v>12</v>
      </c>
      <c r="D20" s="115">
        <v>12</v>
      </c>
      <c r="E20" s="13" t="s">
        <v>168</v>
      </c>
      <c r="F20" s="115">
        <v>260</v>
      </c>
      <c r="G20" s="115">
        <v>218</v>
      </c>
      <c r="H20" s="122" t="s">
        <v>168</v>
      </c>
      <c r="I20" s="115">
        <v>42</v>
      </c>
      <c r="J20" s="115">
        <v>356</v>
      </c>
      <c r="K20" s="115">
        <v>219</v>
      </c>
      <c r="L20" s="120">
        <v>37</v>
      </c>
      <c r="M20" s="124">
        <v>6964</v>
      </c>
      <c r="N20" s="125">
        <v>3517</v>
      </c>
      <c r="O20" s="125">
        <v>3447</v>
      </c>
      <c r="P20" s="125">
        <v>1199</v>
      </c>
      <c r="Q20" s="125">
        <v>1104</v>
      </c>
      <c r="R20" s="125">
        <v>1169</v>
      </c>
      <c r="S20" s="125">
        <v>1205</v>
      </c>
      <c r="T20" s="125">
        <v>1177</v>
      </c>
      <c r="U20" s="126">
        <v>1110</v>
      </c>
    </row>
    <row r="21" spans="1:21" ht="15.75" customHeight="1">
      <c r="A21" s="276" t="s">
        <v>128</v>
      </c>
      <c r="B21" s="277"/>
      <c r="C21" s="116">
        <v>11</v>
      </c>
      <c r="D21" s="115">
        <v>11</v>
      </c>
      <c r="E21" s="13" t="s">
        <v>168</v>
      </c>
      <c r="F21" s="115">
        <v>208</v>
      </c>
      <c r="G21" s="115">
        <v>176</v>
      </c>
      <c r="H21" s="122" t="s">
        <v>168</v>
      </c>
      <c r="I21" s="115">
        <v>32</v>
      </c>
      <c r="J21" s="115">
        <v>305</v>
      </c>
      <c r="K21" s="115">
        <v>190</v>
      </c>
      <c r="L21" s="120">
        <v>39</v>
      </c>
      <c r="M21" s="124">
        <v>5761</v>
      </c>
      <c r="N21" s="125">
        <v>2871</v>
      </c>
      <c r="O21" s="125">
        <v>2890</v>
      </c>
      <c r="P21" s="125">
        <v>1017</v>
      </c>
      <c r="Q21" s="125">
        <v>993</v>
      </c>
      <c r="R21" s="125">
        <v>1018</v>
      </c>
      <c r="S21" s="125">
        <v>940</v>
      </c>
      <c r="T21" s="125">
        <v>978</v>
      </c>
      <c r="U21" s="126">
        <v>815</v>
      </c>
    </row>
    <row r="22" spans="1:21" ht="15.75" customHeight="1">
      <c r="A22" s="276" t="s">
        <v>167</v>
      </c>
      <c r="B22" s="277"/>
      <c r="C22" s="116">
        <v>5</v>
      </c>
      <c r="D22" s="115">
        <v>5</v>
      </c>
      <c r="E22" s="13" t="s">
        <v>168</v>
      </c>
      <c r="F22" s="115">
        <v>87</v>
      </c>
      <c r="G22" s="115">
        <v>72</v>
      </c>
      <c r="H22" s="122" t="s">
        <v>168</v>
      </c>
      <c r="I22" s="115">
        <v>15</v>
      </c>
      <c r="J22" s="115">
        <v>118</v>
      </c>
      <c r="K22" s="115">
        <v>65</v>
      </c>
      <c r="L22" s="120">
        <v>21</v>
      </c>
      <c r="M22" s="124">
        <v>2200</v>
      </c>
      <c r="N22" s="125">
        <v>1171</v>
      </c>
      <c r="O22" s="125">
        <v>1029</v>
      </c>
      <c r="P22" s="125">
        <v>360</v>
      </c>
      <c r="Q22" s="125">
        <v>369</v>
      </c>
      <c r="R22" s="125">
        <v>405</v>
      </c>
      <c r="S22" s="125">
        <v>370</v>
      </c>
      <c r="T22" s="125">
        <v>342</v>
      </c>
      <c r="U22" s="126">
        <v>354</v>
      </c>
    </row>
    <row r="23" spans="1:21" ht="15.75" customHeight="1">
      <c r="A23" s="276" t="s">
        <v>174</v>
      </c>
      <c r="B23" s="277"/>
      <c r="C23" s="116">
        <v>10</v>
      </c>
      <c r="D23" s="115">
        <v>10</v>
      </c>
      <c r="E23" s="13" t="s">
        <v>168</v>
      </c>
      <c r="F23" s="115">
        <v>95</v>
      </c>
      <c r="G23" s="115">
        <v>75</v>
      </c>
      <c r="H23" s="122" t="s">
        <v>168</v>
      </c>
      <c r="I23" s="115">
        <v>20</v>
      </c>
      <c r="J23" s="115">
        <v>149</v>
      </c>
      <c r="K23" s="115">
        <v>98</v>
      </c>
      <c r="L23" s="120">
        <v>27</v>
      </c>
      <c r="M23" s="124">
        <v>1650</v>
      </c>
      <c r="N23" s="125">
        <v>859</v>
      </c>
      <c r="O23" s="125">
        <v>791</v>
      </c>
      <c r="P23" s="125">
        <v>259</v>
      </c>
      <c r="Q23" s="125">
        <v>266</v>
      </c>
      <c r="R23" s="125">
        <v>272</v>
      </c>
      <c r="S23" s="125">
        <v>282</v>
      </c>
      <c r="T23" s="125">
        <v>289</v>
      </c>
      <c r="U23" s="126">
        <v>282</v>
      </c>
    </row>
    <row r="24" spans="1:21" ht="15.75" customHeight="1">
      <c r="A24" s="41" t="s">
        <v>129</v>
      </c>
      <c r="B24" s="42" t="s">
        <v>2</v>
      </c>
      <c r="C24" s="116">
        <v>1</v>
      </c>
      <c r="D24" s="115">
        <v>1</v>
      </c>
      <c r="E24" s="13" t="s">
        <v>168</v>
      </c>
      <c r="F24" s="115">
        <v>10</v>
      </c>
      <c r="G24" s="115">
        <v>8</v>
      </c>
      <c r="H24" s="122" t="s">
        <v>168</v>
      </c>
      <c r="I24" s="115">
        <v>2</v>
      </c>
      <c r="J24" s="115">
        <v>14</v>
      </c>
      <c r="K24" s="115">
        <v>4</v>
      </c>
      <c r="L24" s="120">
        <v>6</v>
      </c>
      <c r="M24" s="124">
        <v>167</v>
      </c>
      <c r="N24" s="125">
        <v>89</v>
      </c>
      <c r="O24" s="125">
        <v>78</v>
      </c>
      <c r="P24" s="125">
        <v>21</v>
      </c>
      <c r="Q24" s="125">
        <v>38</v>
      </c>
      <c r="R24" s="125">
        <v>27</v>
      </c>
      <c r="S24" s="125">
        <v>19</v>
      </c>
      <c r="T24" s="125">
        <v>26</v>
      </c>
      <c r="U24" s="126">
        <v>36</v>
      </c>
    </row>
    <row r="25" spans="1:21" ht="15.75" customHeight="1">
      <c r="A25" s="41" t="s">
        <v>130</v>
      </c>
      <c r="B25" s="42" t="s">
        <v>3</v>
      </c>
      <c r="C25" s="116">
        <v>4</v>
      </c>
      <c r="D25" s="115">
        <v>4</v>
      </c>
      <c r="E25" s="13" t="s">
        <v>168</v>
      </c>
      <c r="F25" s="115">
        <v>53</v>
      </c>
      <c r="G25" s="115">
        <v>37</v>
      </c>
      <c r="H25" s="122" t="s">
        <v>168</v>
      </c>
      <c r="I25" s="115">
        <v>16</v>
      </c>
      <c r="J25" s="115">
        <v>81</v>
      </c>
      <c r="K25" s="115">
        <v>41</v>
      </c>
      <c r="L25" s="120">
        <v>15</v>
      </c>
      <c r="M25" s="124">
        <v>973</v>
      </c>
      <c r="N25" s="125">
        <v>502</v>
      </c>
      <c r="O25" s="125">
        <v>471</v>
      </c>
      <c r="P25" s="125">
        <v>162</v>
      </c>
      <c r="Q25" s="125">
        <v>174</v>
      </c>
      <c r="R25" s="125">
        <v>136</v>
      </c>
      <c r="S25" s="125">
        <v>168</v>
      </c>
      <c r="T25" s="125">
        <v>149</v>
      </c>
      <c r="U25" s="126">
        <v>184</v>
      </c>
    </row>
    <row r="26" spans="1:21" ht="15.75" customHeight="1">
      <c r="A26" s="41"/>
      <c r="B26" s="42" t="s">
        <v>4</v>
      </c>
      <c r="C26" s="116">
        <v>2</v>
      </c>
      <c r="D26" s="115">
        <v>2</v>
      </c>
      <c r="E26" s="13" t="s">
        <v>168</v>
      </c>
      <c r="F26" s="115">
        <v>48</v>
      </c>
      <c r="G26" s="115">
        <v>40</v>
      </c>
      <c r="H26" s="122" t="s">
        <v>168</v>
      </c>
      <c r="I26" s="115">
        <v>8</v>
      </c>
      <c r="J26" s="115">
        <v>70</v>
      </c>
      <c r="K26" s="115">
        <v>44</v>
      </c>
      <c r="L26" s="120">
        <v>12</v>
      </c>
      <c r="M26" s="124">
        <v>1242</v>
      </c>
      <c r="N26" s="125">
        <v>676</v>
      </c>
      <c r="O26" s="125">
        <v>566</v>
      </c>
      <c r="P26" s="125">
        <v>205</v>
      </c>
      <c r="Q26" s="125">
        <v>210</v>
      </c>
      <c r="R26" s="125">
        <v>214</v>
      </c>
      <c r="S26" s="125">
        <v>216</v>
      </c>
      <c r="T26" s="125">
        <v>182</v>
      </c>
      <c r="U26" s="126">
        <v>215</v>
      </c>
    </row>
    <row r="27" spans="1:21" ht="15.75" customHeight="1">
      <c r="A27" s="41"/>
      <c r="B27" s="42" t="s">
        <v>5</v>
      </c>
      <c r="C27" s="116">
        <v>3</v>
      </c>
      <c r="D27" s="115">
        <v>3</v>
      </c>
      <c r="E27" s="13" t="s">
        <v>168</v>
      </c>
      <c r="F27" s="115">
        <v>62</v>
      </c>
      <c r="G27" s="115">
        <v>48</v>
      </c>
      <c r="H27" s="122" t="s">
        <v>168</v>
      </c>
      <c r="I27" s="115">
        <v>14</v>
      </c>
      <c r="J27" s="115">
        <v>85</v>
      </c>
      <c r="K27" s="115">
        <v>53</v>
      </c>
      <c r="L27" s="120">
        <v>15</v>
      </c>
      <c r="M27" s="124">
        <v>1597</v>
      </c>
      <c r="N27" s="125">
        <v>832</v>
      </c>
      <c r="O27" s="125">
        <v>765</v>
      </c>
      <c r="P27" s="125">
        <v>247</v>
      </c>
      <c r="Q27" s="125">
        <v>251</v>
      </c>
      <c r="R27" s="125">
        <v>274</v>
      </c>
      <c r="S27" s="125">
        <v>253</v>
      </c>
      <c r="T27" s="125">
        <v>312</v>
      </c>
      <c r="U27" s="126">
        <v>260</v>
      </c>
    </row>
    <row r="28" spans="1:21" ht="15.75" customHeight="1">
      <c r="A28" s="41"/>
      <c r="B28" s="42" t="s">
        <v>6</v>
      </c>
      <c r="C28" s="116">
        <v>1</v>
      </c>
      <c r="D28" s="115">
        <v>1</v>
      </c>
      <c r="E28" s="13" t="s">
        <v>168</v>
      </c>
      <c r="F28" s="115">
        <v>15</v>
      </c>
      <c r="G28" s="115">
        <v>12</v>
      </c>
      <c r="H28" s="122" t="s">
        <v>168</v>
      </c>
      <c r="I28" s="115">
        <v>3</v>
      </c>
      <c r="J28" s="115">
        <v>22</v>
      </c>
      <c r="K28" s="115">
        <v>12</v>
      </c>
      <c r="L28" s="120">
        <v>8</v>
      </c>
      <c r="M28" s="124">
        <v>340</v>
      </c>
      <c r="N28" s="125">
        <v>163</v>
      </c>
      <c r="O28" s="125">
        <v>177</v>
      </c>
      <c r="P28" s="125">
        <v>40</v>
      </c>
      <c r="Q28" s="125">
        <v>53</v>
      </c>
      <c r="R28" s="125">
        <v>68</v>
      </c>
      <c r="S28" s="125">
        <v>56</v>
      </c>
      <c r="T28" s="125">
        <v>60</v>
      </c>
      <c r="U28" s="126">
        <v>63</v>
      </c>
    </row>
    <row r="29" spans="1:21" ht="15.75" customHeight="1">
      <c r="A29" s="41" t="s">
        <v>131</v>
      </c>
      <c r="B29" s="42" t="s">
        <v>7</v>
      </c>
      <c r="C29" s="116">
        <v>2</v>
      </c>
      <c r="D29" s="115">
        <v>2</v>
      </c>
      <c r="E29" s="13" t="s">
        <v>168</v>
      </c>
      <c r="F29" s="115">
        <v>20</v>
      </c>
      <c r="G29" s="115">
        <v>18</v>
      </c>
      <c r="H29" s="122" t="s">
        <v>168</v>
      </c>
      <c r="I29" s="115">
        <v>2</v>
      </c>
      <c r="J29" s="115">
        <v>32</v>
      </c>
      <c r="K29" s="115">
        <v>19</v>
      </c>
      <c r="L29" s="120">
        <v>6</v>
      </c>
      <c r="M29" s="124">
        <v>444</v>
      </c>
      <c r="N29" s="125">
        <v>234</v>
      </c>
      <c r="O29" s="125">
        <v>210</v>
      </c>
      <c r="P29" s="125">
        <v>71</v>
      </c>
      <c r="Q29" s="125">
        <v>75</v>
      </c>
      <c r="R29" s="125">
        <v>71</v>
      </c>
      <c r="S29" s="125">
        <v>84</v>
      </c>
      <c r="T29" s="125">
        <v>74</v>
      </c>
      <c r="U29" s="126">
        <v>69</v>
      </c>
    </row>
    <row r="30" spans="1:21" ht="15.75" customHeight="1">
      <c r="A30" s="41"/>
      <c r="B30" s="42" t="s">
        <v>8</v>
      </c>
      <c r="C30" s="116">
        <v>1</v>
      </c>
      <c r="D30" s="115">
        <v>1</v>
      </c>
      <c r="E30" s="13" t="s">
        <v>168</v>
      </c>
      <c r="F30" s="115">
        <v>15</v>
      </c>
      <c r="G30" s="115">
        <v>12</v>
      </c>
      <c r="H30" s="122" t="s">
        <v>168</v>
      </c>
      <c r="I30" s="115">
        <v>3</v>
      </c>
      <c r="J30" s="115">
        <v>26</v>
      </c>
      <c r="K30" s="115">
        <v>10</v>
      </c>
      <c r="L30" s="120">
        <v>5</v>
      </c>
      <c r="M30" s="124">
        <v>355</v>
      </c>
      <c r="N30" s="125">
        <v>163</v>
      </c>
      <c r="O30" s="125">
        <v>192</v>
      </c>
      <c r="P30" s="125">
        <v>63</v>
      </c>
      <c r="Q30" s="125">
        <v>44</v>
      </c>
      <c r="R30" s="125">
        <v>51</v>
      </c>
      <c r="S30" s="125">
        <v>62</v>
      </c>
      <c r="T30" s="125">
        <v>65</v>
      </c>
      <c r="U30" s="126">
        <v>70</v>
      </c>
    </row>
    <row r="31" spans="1:21" ht="15.75" customHeight="1">
      <c r="A31" s="41"/>
      <c r="B31" s="42" t="s">
        <v>9</v>
      </c>
      <c r="C31" s="116">
        <v>5</v>
      </c>
      <c r="D31" s="115">
        <v>5</v>
      </c>
      <c r="E31" s="13" t="s">
        <v>168</v>
      </c>
      <c r="F31" s="115">
        <v>82</v>
      </c>
      <c r="G31" s="115">
        <v>66</v>
      </c>
      <c r="H31" s="122" t="s">
        <v>168</v>
      </c>
      <c r="I31" s="115">
        <v>16</v>
      </c>
      <c r="J31" s="115">
        <v>110</v>
      </c>
      <c r="K31" s="115">
        <v>81</v>
      </c>
      <c r="L31" s="120">
        <v>20</v>
      </c>
      <c r="M31" s="124">
        <v>1817</v>
      </c>
      <c r="N31" s="125">
        <v>924</v>
      </c>
      <c r="O31" s="125">
        <v>893</v>
      </c>
      <c r="P31" s="125">
        <v>320</v>
      </c>
      <c r="Q31" s="125">
        <v>307</v>
      </c>
      <c r="R31" s="125">
        <v>310</v>
      </c>
      <c r="S31" s="125">
        <v>265</v>
      </c>
      <c r="T31" s="125">
        <v>308</v>
      </c>
      <c r="U31" s="126">
        <v>307</v>
      </c>
    </row>
    <row r="32" spans="1:21" ht="15.75" customHeight="1">
      <c r="A32" s="41" t="s">
        <v>132</v>
      </c>
      <c r="B32" s="42" t="s">
        <v>10</v>
      </c>
      <c r="C32" s="116">
        <v>1</v>
      </c>
      <c r="D32" s="115">
        <v>1</v>
      </c>
      <c r="E32" s="13" t="s">
        <v>168</v>
      </c>
      <c r="F32" s="115">
        <v>6</v>
      </c>
      <c r="G32" s="115">
        <v>6</v>
      </c>
      <c r="H32" s="122" t="s">
        <v>168</v>
      </c>
      <c r="I32" s="122" t="s">
        <v>168</v>
      </c>
      <c r="J32" s="115">
        <v>9</v>
      </c>
      <c r="K32" s="115">
        <v>5</v>
      </c>
      <c r="L32" s="120">
        <v>3</v>
      </c>
      <c r="M32" s="124">
        <v>53</v>
      </c>
      <c r="N32" s="125">
        <v>27</v>
      </c>
      <c r="O32" s="125">
        <v>26</v>
      </c>
      <c r="P32" s="125">
        <v>13</v>
      </c>
      <c r="Q32" s="125">
        <v>5</v>
      </c>
      <c r="R32" s="125">
        <v>11</v>
      </c>
      <c r="S32" s="125">
        <v>8</v>
      </c>
      <c r="T32" s="125">
        <v>5</v>
      </c>
      <c r="U32" s="126">
        <v>11</v>
      </c>
    </row>
    <row r="33" spans="1:21" ht="15.75" customHeight="1">
      <c r="A33" s="41"/>
      <c r="B33" s="42" t="s">
        <v>11</v>
      </c>
      <c r="C33" s="116">
        <v>1</v>
      </c>
      <c r="D33" s="115">
        <v>1</v>
      </c>
      <c r="E33" s="13" t="s">
        <v>168</v>
      </c>
      <c r="F33" s="115">
        <v>7</v>
      </c>
      <c r="G33" s="115">
        <v>6</v>
      </c>
      <c r="H33" s="122" t="s">
        <v>168</v>
      </c>
      <c r="I33" s="115">
        <v>1</v>
      </c>
      <c r="J33" s="115">
        <v>12</v>
      </c>
      <c r="K33" s="115">
        <v>6</v>
      </c>
      <c r="L33" s="120">
        <v>4</v>
      </c>
      <c r="M33" s="124">
        <v>83</v>
      </c>
      <c r="N33" s="125">
        <v>40</v>
      </c>
      <c r="O33" s="125">
        <v>43</v>
      </c>
      <c r="P33" s="125">
        <v>10</v>
      </c>
      <c r="Q33" s="125">
        <v>13</v>
      </c>
      <c r="R33" s="125">
        <v>17</v>
      </c>
      <c r="S33" s="125">
        <v>15</v>
      </c>
      <c r="T33" s="125">
        <v>10</v>
      </c>
      <c r="U33" s="126">
        <v>18</v>
      </c>
    </row>
    <row r="34" spans="1:21" ht="15.75" customHeight="1">
      <c r="A34" s="41" t="s">
        <v>133</v>
      </c>
      <c r="B34" s="42" t="s">
        <v>12</v>
      </c>
      <c r="C34" s="116">
        <v>1</v>
      </c>
      <c r="D34" s="115">
        <v>1</v>
      </c>
      <c r="E34" s="13" t="s">
        <v>168</v>
      </c>
      <c r="F34" s="115">
        <v>15</v>
      </c>
      <c r="G34" s="115">
        <v>12</v>
      </c>
      <c r="H34" s="122" t="s">
        <v>168</v>
      </c>
      <c r="I34" s="115">
        <v>3</v>
      </c>
      <c r="J34" s="115">
        <v>27</v>
      </c>
      <c r="K34" s="115">
        <v>18</v>
      </c>
      <c r="L34" s="120">
        <v>2</v>
      </c>
      <c r="M34" s="124">
        <v>352</v>
      </c>
      <c r="N34" s="125">
        <v>164</v>
      </c>
      <c r="O34" s="125">
        <v>188</v>
      </c>
      <c r="P34" s="125">
        <v>59</v>
      </c>
      <c r="Q34" s="125">
        <v>62</v>
      </c>
      <c r="R34" s="125">
        <v>59</v>
      </c>
      <c r="S34" s="125">
        <v>51</v>
      </c>
      <c r="T34" s="125">
        <v>60</v>
      </c>
      <c r="U34" s="126">
        <v>61</v>
      </c>
    </row>
    <row r="35" spans="1:21" ht="15.75" customHeight="1">
      <c r="A35" s="41"/>
      <c r="B35" s="42" t="s">
        <v>13</v>
      </c>
      <c r="C35" s="116">
        <v>1</v>
      </c>
      <c r="D35" s="115">
        <v>1</v>
      </c>
      <c r="E35" s="13" t="s">
        <v>168</v>
      </c>
      <c r="F35" s="115">
        <v>15</v>
      </c>
      <c r="G35" s="115">
        <v>12</v>
      </c>
      <c r="H35" s="122" t="s">
        <v>168</v>
      </c>
      <c r="I35" s="115">
        <v>3</v>
      </c>
      <c r="J35" s="115">
        <v>21</v>
      </c>
      <c r="K35" s="115">
        <v>13</v>
      </c>
      <c r="L35" s="120">
        <v>5</v>
      </c>
      <c r="M35" s="124">
        <v>288</v>
      </c>
      <c r="N35" s="125">
        <v>158</v>
      </c>
      <c r="O35" s="125">
        <v>130</v>
      </c>
      <c r="P35" s="125">
        <v>36</v>
      </c>
      <c r="Q35" s="125">
        <v>43</v>
      </c>
      <c r="R35" s="125">
        <v>56</v>
      </c>
      <c r="S35" s="125">
        <v>51</v>
      </c>
      <c r="T35" s="125">
        <v>55</v>
      </c>
      <c r="U35" s="126">
        <v>47</v>
      </c>
    </row>
    <row r="36" spans="1:21" ht="15.75" customHeight="1">
      <c r="A36" s="41" t="s">
        <v>134</v>
      </c>
      <c r="B36" s="42" t="s">
        <v>14</v>
      </c>
      <c r="C36" s="116">
        <v>3</v>
      </c>
      <c r="D36" s="115">
        <v>3</v>
      </c>
      <c r="E36" s="13" t="s">
        <v>168</v>
      </c>
      <c r="F36" s="115">
        <v>62</v>
      </c>
      <c r="G36" s="115">
        <v>53</v>
      </c>
      <c r="H36" s="122" t="s">
        <v>168</v>
      </c>
      <c r="I36" s="115">
        <v>9</v>
      </c>
      <c r="J36" s="115">
        <v>87</v>
      </c>
      <c r="K36" s="115">
        <v>49</v>
      </c>
      <c r="L36" s="120">
        <v>26</v>
      </c>
      <c r="M36" s="124">
        <v>1563</v>
      </c>
      <c r="N36" s="125">
        <v>818</v>
      </c>
      <c r="O36" s="125">
        <v>745</v>
      </c>
      <c r="P36" s="125">
        <v>233</v>
      </c>
      <c r="Q36" s="125">
        <v>274</v>
      </c>
      <c r="R36" s="125">
        <v>275</v>
      </c>
      <c r="S36" s="125">
        <v>246</v>
      </c>
      <c r="T36" s="125">
        <v>273</v>
      </c>
      <c r="U36" s="126">
        <v>262</v>
      </c>
    </row>
    <row r="37" spans="1:21" ht="15.75" customHeight="1">
      <c r="A37" s="41"/>
      <c r="B37" s="42" t="s">
        <v>15</v>
      </c>
      <c r="C37" s="116">
        <v>3</v>
      </c>
      <c r="D37" s="115">
        <v>3</v>
      </c>
      <c r="E37" s="13" t="s">
        <v>168</v>
      </c>
      <c r="F37" s="115">
        <v>46</v>
      </c>
      <c r="G37" s="115">
        <v>38</v>
      </c>
      <c r="H37" s="122" t="s">
        <v>168</v>
      </c>
      <c r="I37" s="115">
        <v>8</v>
      </c>
      <c r="J37" s="115">
        <v>66</v>
      </c>
      <c r="K37" s="115">
        <v>42</v>
      </c>
      <c r="L37" s="120">
        <v>7</v>
      </c>
      <c r="M37" s="124">
        <v>1169</v>
      </c>
      <c r="N37" s="125">
        <v>608</v>
      </c>
      <c r="O37" s="125">
        <v>561</v>
      </c>
      <c r="P37" s="125">
        <v>160</v>
      </c>
      <c r="Q37" s="125">
        <v>201</v>
      </c>
      <c r="R37" s="125">
        <v>194</v>
      </c>
      <c r="S37" s="125">
        <v>210</v>
      </c>
      <c r="T37" s="125">
        <v>203</v>
      </c>
      <c r="U37" s="126">
        <v>201</v>
      </c>
    </row>
    <row r="38" spans="1:21" ht="15.75" customHeight="1">
      <c r="A38" s="41"/>
      <c r="B38" s="42" t="s">
        <v>16</v>
      </c>
      <c r="C38" s="116">
        <v>5</v>
      </c>
      <c r="D38" s="115">
        <v>5</v>
      </c>
      <c r="E38" s="13" t="s">
        <v>168</v>
      </c>
      <c r="F38" s="115">
        <v>88</v>
      </c>
      <c r="G38" s="115">
        <v>74</v>
      </c>
      <c r="H38" s="122" t="s">
        <v>168</v>
      </c>
      <c r="I38" s="115">
        <v>14</v>
      </c>
      <c r="J38" s="115">
        <v>125</v>
      </c>
      <c r="K38" s="115">
        <v>79</v>
      </c>
      <c r="L38" s="120">
        <v>55</v>
      </c>
      <c r="M38" s="124">
        <v>2301</v>
      </c>
      <c r="N38" s="125">
        <v>1136</v>
      </c>
      <c r="O38" s="125">
        <v>1165</v>
      </c>
      <c r="P38" s="125">
        <v>387</v>
      </c>
      <c r="Q38" s="125">
        <v>335</v>
      </c>
      <c r="R38" s="125">
        <v>393</v>
      </c>
      <c r="S38" s="125">
        <v>378</v>
      </c>
      <c r="T38" s="125">
        <v>385</v>
      </c>
      <c r="U38" s="126">
        <v>423</v>
      </c>
    </row>
    <row r="39" spans="1:21" ht="15.75" customHeight="1">
      <c r="A39" s="41"/>
      <c r="B39" s="42" t="s">
        <v>17</v>
      </c>
      <c r="C39" s="116">
        <v>3</v>
      </c>
      <c r="D39" s="115">
        <v>3</v>
      </c>
      <c r="E39" s="13" t="s">
        <v>168</v>
      </c>
      <c r="F39" s="115">
        <v>43</v>
      </c>
      <c r="G39" s="115">
        <v>37</v>
      </c>
      <c r="H39" s="122" t="s">
        <v>168</v>
      </c>
      <c r="I39" s="115">
        <v>6</v>
      </c>
      <c r="J39" s="115">
        <v>64</v>
      </c>
      <c r="K39" s="115">
        <v>36</v>
      </c>
      <c r="L39" s="120">
        <v>26</v>
      </c>
      <c r="M39" s="124">
        <v>998</v>
      </c>
      <c r="N39" s="125">
        <v>506</v>
      </c>
      <c r="O39" s="125">
        <v>492</v>
      </c>
      <c r="P39" s="125">
        <v>171</v>
      </c>
      <c r="Q39" s="125">
        <v>159</v>
      </c>
      <c r="R39" s="125">
        <v>148</v>
      </c>
      <c r="S39" s="125">
        <v>175</v>
      </c>
      <c r="T39" s="125">
        <v>164</v>
      </c>
      <c r="U39" s="126">
        <v>181</v>
      </c>
    </row>
    <row r="40" spans="1:21" ht="15.75" customHeight="1">
      <c r="A40" s="41" t="s">
        <v>135</v>
      </c>
      <c r="B40" s="42" t="s">
        <v>18</v>
      </c>
      <c r="C40" s="116">
        <v>2</v>
      </c>
      <c r="D40" s="115">
        <v>2</v>
      </c>
      <c r="E40" s="13" t="s">
        <v>168</v>
      </c>
      <c r="F40" s="115">
        <v>19</v>
      </c>
      <c r="G40" s="115">
        <v>13</v>
      </c>
      <c r="H40" s="122" t="s">
        <v>168</v>
      </c>
      <c r="I40" s="115">
        <v>6</v>
      </c>
      <c r="J40" s="115">
        <v>31</v>
      </c>
      <c r="K40" s="115">
        <v>15</v>
      </c>
      <c r="L40" s="120">
        <v>13</v>
      </c>
      <c r="M40" s="124">
        <v>318</v>
      </c>
      <c r="N40" s="125">
        <v>153</v>
      </c>
      <c r="O40" s="125">
        <v>165</v>
      </c>
      <c r="P40" s="125">
        <v>50</v>
      </c>
      <c r="Q40" s="125">
        <v>42</v>
      </c>
      <c r="R40" s="125">
        <v>57</v>
      </c>
      <c r="S40" s="125">
        <v>62</v>
      </c>
      <c r="T40" s="125">
        <v>43</v>
      </c>
      <c r="U40" s="126">
        <v>64</v>
      </c>
    </row>
    <row r="41" spans="1:21" ht="15.75" customHeight="1">
      <c r="A41" s="41"/>
      <c r="B41" s="42" t="s">
        <v>19</v>
      </c>
      <c r="C41" s="116">
        <v>3</v>
      </c>
      <c r="D41" s="115">
        <v>3</v>
      </c>
      <c r="E41" s="13" t="s">
        <v>168</v>
      </c>
      <c r="F41" s="115">
        <v>54</v>
      </c>
      <c r="G41" s="115">
        <v>42</v>
      </c>
      <c r="H41" s="122" t="s">
        <v>168</v>
      </c>
      <c r="I41" s="115">
        <v>12</v>
      </c>
      <c r="J41" s="115">
        <v>75</v>
      </c>
      <c r="K41" s="115">
        <v>46</v>
      </c>
      <c r="L41" s="120">
        <v>28</v>
      </c>
      <c r="M41" s="124">
        <v>1156</v>
      </c>
      <c r="N41" s="125">
        <v>587</v>
      </c>
      <c r="O41" s="125">
        <v>569</v>
      </c>
      <c r="P41" s="125">
        <v>196</v>
      </c>
      <c r="Q41" s="125">
        <v>187</v>
      </c>
      <c r="R41" s="125">
        <v>175</v>
      </c>
      <c r="S41" s="125">
        <v>214</v>
      </c>
      <c r="T41" s="125">
        <v>201</v>
      </c>
      <c r="U41" s="126">
        <v>183</v>
      </c>
    </row>
    <row r="42" spans="1:21" ht="15.75" customHeight="1">
      <c r="A42" s="41"/>
      <c r="B42" s="42" t="s">
        <v>20</v>
      </c>
      <c r="C42" s="116">
        <v>4</v>
      </c>
      <c r="D42" s="115">
        <v>4</v>
      </c>
      <c r="E42" s="13" t="s">
        <v>168</v>
      </c>
      <c r="F42" s="115">
        <v>23</v>
      </c>
      <c r="G42" s="115">
        <v>20</v>
      </c>
      <c r="H42" s="122" t="s">
        <v>168</v>
      </c>
      <c r="I42" s="115">
        <v>3</v>
      </c>
      <c r="J42" s="115">
        <v>32</v>
      </c>
      <c r="K42" s="115">
        <v>16</v>
      </c>
      <c r="L42" s="120">
        <v>16</v>
      </c>
      <c r="M42" s="124">
        <v>327</v>
      </c>
      <c r="N42" s="125">
        <v>172</v>
      </c>
      <c r="O42" s="125">
        <v>155</v>
      </c>
      <c r="P42" s="125">
        <v>40</v>
      </c>
      <c r="Q42" s="125">
        <v>43</v>
      </c>
      <c r="R42" s="125">
        <v>53</v>
      </c>
      <c r="S42" s="125">
        <v>59</v>
      </c>
      <c r="T42" s="125">
        <v>64</v>
      </c>
      <c r="U42" s="126">
        <v>68</v>
      </c>
    </row>
    <row r="43" spans="1:21" ht="15.75" customHeight="1">
      <c r="A43" s="41"/>
      <c r="B43" s="42" t="s">
        <v>175</v>
      </c>
      <c r="C43" s="116">
        <v>1</v>
      </c>
      <c r="D43" s="115">
        <v>1</v>
      </c>
      <c r="E43" s="13" t="s">
        <v>168</v>
      </c>
      <c r="F43" s="115">
        <v>7</v>
      </c>
      <c r="G43" s="115">
        <v>6</v>
      </c>
      <c r="H43" s="122" t="s">
        <v>168</v>
      </c>
      <c r="I43" s="115">
        <v>1</v>
      </c>
      <c r="J43" s="115">
        <v>8</v>
      </c>
      <c r="K43" s="115">
        <v>2</v>
      </c>
      <c r="L43" s="120">
        <v>4</v>
      </c>
      <c r="M43" s="124">
        <v>35</v>
      </c>
      <c r="N43" s="125">
        <v>21</v>
      </c>
      <c r="O43" s="125">
        <v>14</v>
      </c>
      <c r="P43" s="125">
        <v>3</v>
      </c>
      <c r="Q43" s="125">
        <v>4</v>
      </c>
      <c r="R43" s="125">
        <v>4</v>
      </c>
      <c r="S43" s="125">
        <v>6</v>
      </c>
      <c r="T43" s="125">
        <v>8</v>
      </c>
      <c r="U43" s="126">
        <v>10</v>
      </c>
    </row>
    <row r="44" spans="1:21" ht="15.75" customHeight="1">
      <c r="A44" s="41"/>
      <c r="B44" s="42" t="s">
        <v>22</v>
      </c>
      <c r="C44" s="116">
        <v>1</v>
      </c>
      <c r="D44" s="115">
        <v>1</v>
      </c>
      <c r="E44" s="13" t="s">
        <v>168</v>
      </c>
      <c r="F44" s="115">
        <v>6</v>
      </c>
      <c r="G44" s="115">
        <v>6</v>
      </c>
      <c r="H44" s="122" t="s">
        <v>168</v>
      </c>
      <c r="I44" s="122" t="s">
        <v>168</v>
      </c>
      <c r="J44" s="115">
        <v>9</v>
      </c>
      <c r="K44" s="115">
        <v>3</v>
      </c>
      <c r="L44" s="120">
        <v>6</v>
      </c>
      <c r="M44" s="124">
        <v>59</v>
      </c>
      <c r="N44" s="125">
        <v>35</v>
      </c>
      <c r="O44" s="125">
        <v>24</v>
      </c>
      <c r="P44" s="125">
        <v>9</v>
      </c>
      <c r="Q44" s="125">
        <v>4</v>
      </c>
      <c r="R44" s="125">
        <v>10</v>
      </c>
      <c r="S44" s="125">
        <v>12</v>
      </c>
      <c r="T44" s="125">
        <v>9</v>
      </c>
      <c r="U44" s="126">
        <v>15</v>
      </c>
    </row>
    <row r="45" spans="1:21" ht="15.75" customHeight="1">
      <c r="A45" s="41"/>
      <c r="B45" s="42" t="s">
        <v>23</v>
      </c>
      <c r="C45" s="116">
        <v>1</v>
      </c>
      <c r="D45" s="115">
        <v>1</v>
      </c>
      <c r="E45" s="13" t="s">
        <v>168</v>
      </c>
      <c r="F45" s="115">
        <v>3</v>
      </c>
      <c r="G45" s="115">
        <v>1</v>
      </c>
      <c r="H45" s="115">
        <v>2</v>
      </c>
      <c r="I45" s="122" t="s">
        <v>168</v>
      </c>
      <c r="J45" s="115">
        <v>6</v>
      </c>
      <c r="K45" s="115">
        <v>2</v>
      </c>
      <c r="L45" s="120">
        <v>2</v>
      </c>
      <c r="M45" s="124">
        <v>17</v>
      </c>
      <c r="N45" s="125">
        <v>7</v>
      </c>
      <c r="O45" s="125">
        <v>10</v>
      </c>
      <c r="P45" s="125">
        <v>5</v>
      </c>
      <c r="Q45" s="130" t="s">
        <v>168</v>
      </c>
      <c r="R45" s="125">
        <v>2</v>
      </c>
      <c r="S45" s="125">
        <v>1</v>
      </c>
      <c r="T45" s="125">
        <v>2</v>
      </c>
      <c r="U45" s="126">
        <v>7</v>
      </c>
    </row>
    <row r="46" spans="1:21" ht="15.75" customHeight="1">
      <c r="A46" s="41"/>
      <c r="B46" s="42" t="s">
        <v>24</v>
      </c>
      <c r="C46" s="116">
        <v>7</v>
      </c>
      <c r="D46" s="115">
        <v>7</v>
      </c>
      <c r="E46" s="13" t="s">
        <v>168</v>
      </c>
      <c r="F46" s="115">
        <v>26</v>
      </c>
      <c r="G46" s="115">
        <v>9</v>
      </c>
      <c r="H46" s="115">
        <v>13</v>
      </c>
      <c r="I46" s="115">
        <v>4</v>
      </c>
      <c r="J46" s="115">
        <v>49</v>
      </c>
      <c r="K46" s="115">
        <v>22</v>
      </c>
      <c r="L46" s="120">
        <v>24</v>
      </c>
      <c r="M46" s="124">
        <v>169</v>
      </c>
      <c r="N46" s="125">
        <v>90</v>
      </c>
      <c r="O46" s="125">
        <v>79</v>
      </c>
      <c r="P46" s="125">
        <v>27</v>
      </c>
      <c r="Q46" s="125">
        <v>23</v>
      </c>
      <c r="R46" s="125">
        <v>29</v>
      </c>
      <c r="S46" s="125">
        <v>35</v>
      </c>
      <c r="T46" s="125">
        <v>25</v>
      </c>
      <c r="U46" s="126">
        <v>30</v>
      </c>
    </row>
    <row r="47" spans="1:21" ht="15.75" customHeight="1">
      <c r="A47" s="41"/>
      <c r="B47" s="42" t="s">
        <v>25</v>
      </c>
      <c r="C47" s="116">
        <v>1</v>
      </c>
      <c r="D47" s="115">
        <v>1</v>
      </c>
      <c r="E47" s="13" t="s">
        <v>168</v>
      </c>
      <c r="F47" s="115">
        <v>8</v>
      </c>
      <c r="G47" s="115">
        <v>6</v>
      </c>
      <c r="H47" s="122" t="s">
        <v>168</v>
      </c>
      <c r="I47" s="115">
        <v>2</v>
      </c>
      <c r="J47" s="115">
        <v>12</v>
      </c>
      <c r="K47" s="115">
        <v>7</v>
      </c>
      <c r="L47" s="120">
        <v>6</v>
      </c>
      <c r="M47" s="124">
        <v>72</v>
      </c>
      <c r="N47" s="125">
        <v>39</v>
      </c>
      <c r="O47" s="125">
        <v>33</v>
      </c>
      <c r="P47" s="125">
        <v>10</v>
      </c>
      <c r="Q47" s="125">
        <v>9</v>
      </c>
      <c r="R47" s="125">
        <v>13</v>
      </c>
      <c r="S47" s="125">
        <v>13</v>
      </c>
      <c r="T47" s="125">
        <v>13</v>
      </c>
      <c r="U47" s="126">
        <v>14</v>
      </c>
    </row>
    <row r="48" spans="1:21" ht="15.75" customHeight="1">
      <c r="A48" s="41"/>
      <c r="B48" s="42" t="s">
        <v>26</v>
      </c>
      <c r="C48" s="116">
        <v>1</v>
      </c>
      <c r="D48" s="115">
        <v>1</v>
      </c>
      <c r="E48" s="13" t="s">
        <v>168</v>
      </c>
      <c r="F48" s="115">
        <v>7</v>
      </c>
      <c r="G48" s="115">
        <v>4</v>
      </c>
      <c r="H48" s="115">
        <v>1</v>
      </c>
      <c r="I48" s="115">
        <v>2</v>
      </c>
      <c r="J48" s="115">
        <v>10</v>
      </c>
      <c r="K48" s="115">
        <v>4</v>
      </c>
      <c r="L48" s="120">
        <v>5</v>
      </c>
      <c r="M48" s="124">
        <v>26</v>
      </c>
      <c r="N48" s="125">
        <v>12</v>
      </c>
      <c r="O48" s="125">
        <v>14</v>
      </c>
      <c r="P48" s="125">
        <v>4</v>
      </c>
      <c r="Q48" s="125">
        <v>7</v>
      </c>
      <c r="R48" s="130" t="s">
        <v>168</v>
      </c>
      <c r="S48" s="125">
        <v>7</v>
      </c>
      <c r="T48" s="125">
        <v>2</v>
      </c>
      <c r="U48" s="126">
        <v>6</v>
      </c>
    </row>
    <row r="49" spans="1:21" ht="15.75" customHeight="1">
      <c r="A49" s="41"/>
      <c r="B49" s="42" t="s">
        <v>27</v>
      </c>
      <c r="C49" s="116">
        <v>1</v>
      </c>
      <c r="D49" s="115">
        <v>1</v>
      </c>
      <c r="E49" s="13" t="s">
        <v>168</v>
      </c>
      <c r="F49" s="115">
        <v>8</v>
      </c>
      <c r="G49" s="115">
        <v>6</v>
      </c>
      <c r="H49" s="122" t="s">
        <v>168</v>
      </c>
      <c r="I49" s="115">
        <v>2</v>
      </c>
      <c r="J49" s="115">
        <v>10</v>
      </c>
      <c r="K49" s="115">
        <v>5</v>
      </c>
      <c r="L49" s="120">
        <v>8</v>
      </c>
      <c r="M49" s="124">
        <v>43</v>
      </c>
      <c r="N49" s="125">
        <v>25</v>
      </c>
      <c r="O49" s="125">
        <v>18</v>
      </c>
      <c r="P49" s="125">
        <v>9</v>
      </c>
      <c r="Q49" s="125">
        <v>5</v>
      </c>
      <c r="R49" s="125">
        <v>6</v>
      </c>
      <c r="S49" s="125">
        <v>9</v>
      </c>
      <c r="T49" s="125">
        <v>13</v>
      </c>
      <c r="U49" s="126">
        <v>1</v>
      </c>
    </row>
    <row r="50" spans="1:21" ht="15.75" customHeight="1">
      <c r="A50" s="44"/>
      <c r="B50" s="45" t="s">
        <v>28</v>
      </c>
      <c r="C50" s="117">
        <v>1</v>
      </c>
      <c r="D50" s="118">
        <v>1</v>
      </c>
      <c r="E50" s="48" t="s">
        <v>168</v>
      </c>
      <c r="F50" s="118">
        <v>6</v>
      </c>
      <c r="G50" s="118">
        <v>6</v>
      </c>
      <c r="H50" s="123" t="s">
        <v>168</v>
      </c>
      <c r="I50" s="123" t="s">
        <v>168</v>
      </c>
      <c r="J50" s="118">
        <v>10</v>
      </c>
      <c r="K50" s="118">
        <v>5</v>
      </c>
      <c r="L50" s="121">
        <v>3</v>
      </c>
      <c r="M50" s="127">
        <v>80</v>
      </c>
      <c r="N50" s="128">
        <v>40</v>
      </c>
      <c r="O50" s="128">
        <v>40</v>
      </c>
      <c r="P50" s="128">
        <v>13</v>
      </c>
      <c r="Q50" s="128">
        <v>13</v>
      </c>
      <c r="R50" s="128">
        <v>12</v>
      </c>
      <c r="S50" s="128">
        <v>13</v>
      </c>
      <c r="T50" s="128">
        <v>15</v>
      </c>
      <c r="U50" s="129">
        <v>14</v>
      </c>
    </row>
    <row r="51" spans="1:68" ht="12">
      <c r="A51" s="50"/>
      <c r="B51" s="5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</sheetData>
  <sheetProtection/>
  <mergeCells count="25">
    <mergeCell ref="A6:B6"/>
    <mergeCell ref="A12:B12"/>
    <mergeCell ref="A13:B13"/>
    <mergeCell ref="A9:B9"/>
    <mergeCell ref="A11:B11"/>
    <mergeCell ref="M4:U4"/>
    <mergeCell ref="A20:B20"/>
    <mergeCell ref="J4:K4"/>
    <mergeCell ref="A4:B5"/>
    <mergeCell ref="C4:E4"/>
    <mergeCell ref="F4:I4"/>
    <mergeCell ref="A14:B14"/>
    <mergeCell ref="A7:B7"/>
    <mergeCell ref="A8:B8"/>
    <mergeCell ref="A15:B15"/>
    <mergeCell ref="A1:L1"/>
    <mergeCell ref="M1:T1"/>
    <mergeCell ref="A23:B23"/>
    <mergeCell ref="A21:B21"/>
    <mergeCell ref="A10:B10"/>
    <mergeCell ref="A16:B16"/>
    <mergeCell ref="A17:B17"/>
    <mergeCell ref="A18:B18"/>
    <mergeCell ref="A19:B19"/>
    <mergeCell ref="A22:B22"/>
  </mergeCells>
  <printOptions/>
  <pageMargins left="0.75" right="0.66" top="0.49" bottom="0.36" header="0.512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Z51"/>
  <sheetViews>
    <sheetView showZeros="0" zoomScale="130" zoomScaleNormal="130" zoomScalePageLayoutView="0" workbookViewId="0" topLeftCell="A2">
      <pane xSplit="2" topLeftCell="C1" activePane="topRight" state="frozen"/>
      <selection pane="topLeft" activeCell="A1" sqref="A1"/>
      <selection pane="topRight" activeCell="L2" sqref="L2"/>
    </sheetView>
  </sheetViews>
  <sheetFormatPr defaultColWidth="9.00390625" defaultRowHeight="13.5"/>
  <cols>
    <col min="1" max="2" width="7.00390625" style="11" customWidth="1"/>
    <col min="3" max="9" width="6.875" style="11" customWidth="1"/>
    <col min="10" max="10" width="8.125" style="11" customWidth="1"/>
    <col min="11" max="11" width="8.00390625" style="11" customWidth="1"/>
    <col min="12" max="12" width="9.875" style="11" customWidth="1"/>
    <col min="13" max="21" width="8.00390625" style="11" customWidth="1"/>
    <col min="22" max="52" width="9.00390625" style="11" customWidth="1"/>
    <col min="53" max="16384" width="9.00390625" style="1" customWidth="1"/>
  </cols>
  <sheetData>
    <row r="1" spans="1:21" ht="21" customHeight="1">
      <c r="A1" s="265" t="s">
        <v>201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 t="str">
        <f>A1</f>
        <v>〔３〕 小 学 校</v>
      </c>
      <c r="N1" s="265"/>
      <c r="O1" s="265"/>
      <c r="P1" s="265"/>
      <c r="Q1" s="265"/>
      <c r="R1" s="265"/>
      <c r="S1" s="265"/>
      <c r="T1" s="265"/>
      <c r="U1" s="19"/>
    </row>
    <row r="2" spans="5:12" ht="14.25" customHeight="1">
      <c r="E2" s="20"/>
      <c r="F2" s="20"/>
      <c r="G2" s="21"/>
      <c r="J2" s="22"/>
      <c r="K2" s="23"/>
      <c r="L2" s="24"/>
    </row>
    <row r="3" spans="1:21" ht="14.25" customHeight="1">
      <c r="A3" s="221" t="s">
        <v>136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23" t="s">
        <v>46</v>
      </c>
      <c r="U3" s="222" t="s">
        <v>66</v>
      </c>
    </row>
    <row r="4" spans="1:52" s="2" customFormat="1" ht="18" customHeight="1">
      <c r="A4" s="269" t="s">
        <v>35</v>
      </c>
      <c r="B4" s="271"/>
      <c r="C4" s="269" t="s">
        <v>219</v>
      </c>
      <c r="D4" s="269"/>
      <c r="E4" s="269"/>
      <c r="F4" s="270" t="s">
        <v>220</v>
      </c>
      <c r="G4" s="269"/>
      <c r="H4" s="269"/>
      <c r="I4" s="271"/>
      <c r="J4" s="268" t="s">
        <v>221</v>
      </c>
      <c r="K4" s="269"/>
      <c r="L4" s="51" t="s">
        <v>226</v>
      </c>
      <c r="M4" s="271" t="s">
        <v>228</v>
      </c>
      <c r="N4" s="281"/>
      <c r="O4" s="281"/>
      <c r="P4" s="281"/>
      <c r="Q4" s="281"/>
      <c r="R4" s="281"/>
      <c r="S4" s="281"/>
      <c r="T4" s="281"/>
      <c r="U4" s="270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s="2" customFormat="1" ht="18" customHeight="1">
      <c r="A5" s="269"/>
      <c r="B5" s="271"/>
      <c r="C5" s="28" t="s">
        <v>96</v>
      </c>
      <c r="D5" s="28" t="s">
        <v>222</v>
      </c>
      <c r="E5" s="28" t="s">
        <v>223</v>
      </c>
      <c r="F5" s="32" t="s">
        <v>96</v>
      </c>
      <c r="G5" s="28" t="s">
        <v>224</v>
      </c>
      <c r="H5" s="28" t="s">
        <v>225</v>
      </c>
      <c r="I5" s="119" t="s">
        <v>196</v>
      </c>
      <c r="J5" s="34" t="s">
        <v>117</v>
      </c>
      <c r="K5" s="28" t="s">
        <v>118</v>
      </c>
      <c r="L5" s="88" t="s">
        <v>117</v>
      </c>
      <c r="M5" s="28" t="s">
        <v>29</v>
      </c>
      <c r="N5" s="28" t="s">
        <v>58</v>
      </c>
      <c r="O5" s="35" t="s">
        <v>59</v>
      </c>
      <c r="P5" s="36" t="s">
        <v>60</v>
      </c>
      <c r="Q5" s="28" t="s">
        <v>61</v>
      </c>
      <c r="R5" s="28" t="s">
        <v>62</v>
      </c>
      <c r="S5" s="28" t="s">
        <v>63</v>
      </c>
      <c r="T5" s="28" t="s">
        <v>64</v>
      </c>
      <c r="U5" s="28" t="s">
        <v>65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22" ht="15.75" customHeight="1">
      <c r="A6" s="276" t="s">
        <v>164</v>
      </c>
      <c r="B6" s="278"/>
      <c r="C6" s="7">
        <v>256</v>
      </c>
      <c r="D6" s="8">
        <v>255</v>
      </c>
      <c r="E6" s="8">
        <v>1</v>
      </c>
      <c r="F6" s="8">
        <v>3335</v>
      </c>
      <c r="G6" s="8">
        <v>2762</v>
      </c>
      <c r="H6" s="8">
        <v>18</v>
      </c>
      <c r="I6" s="8">
        <v>555</v>
      </c>
      <c r="J6" s="8">
        <v>4906</v>
      </c>
      <c r="K6" s="8">
        <v>3170</v>
      </c>
      <c r="L6" s="9">
        <v>1069</v>
      </c>
      <c r="M6" s="7">
        <v>81193</v>
      </c>
      <c r="N6" s="8">
        <v>41698</v>
      </c>
      <c r="O6" s="8">
        <v>39495</v>
      </c>
      <c r="P6" s="8">
        <v>13322</v>
      </c>
      <c r="Q6" s="8">
        <v>13213</v>
      </c>
      <c r="R6" s="8">
        <v>13825</v>
      </c>
      <c r="S6" s="8">
        <v>13507</v>
      </c>
      <c r="T6" s="8">
        <v>13700</v>
      </c>
      <c r="U6" s="9">
        <v>13626</v>
      </c>
      <c r="V6" s="10"/>
    </row>
    <row r="7" spans="1:22" ht="15.75" customHeight="1">
      <c r="A7" s="276" t="s">
        <v>165</v>
      </c>
      <c r="B7" s="278"/>
      <c r="C7" s="7">
        <v>244</v>
      </c>
      <c r="D7" s="8">
        <v>244</v>
      </c>
      <c r="E7" s="13" t="s">
        <v>168</v>
      </c>
      <c r="F7" s="8">
        <v>3364</v>
      </c>
      <c r="G7" s="8">
        <v>2781</v>
      </c>
      <c r="H7" s="8">
        <v>17</v>
      </c>
      <c r="I7" s="8">
        <v>566</v>
      </c>
      <c r="J7" s="8">
        <v>4869</v>
      </c>
      <c r="K7" s="8">
        <v>3142</v>
      </c>
      <c r="L7" s="9">
        <v>1053</v>
      </c>
      <c r="M7" s="7">
        <v>80847</v>
      </c>
      <c r="N7" s="8">
        <v>41558</v>
      </c>
      <c r="O7" s="8">
        <v>39289</v>
      </c>
      <c r="P7" s="8">
        <v>13372</v>
      </c>
      <c r="Q7" s="8">
        <v>13305</v>
      </c>
      <c r="R7" s="8">
        <v>13170</v>
      </c>
      <c r="S7" s="8">
        <v>13828</v>
      </c>
      <c r="T7" s="8">
        <v>13480</v>
      </c>
      <c r="U7" s="9">
        <v>13692</v>
      </c>
      <c r="V7" s="10"/>
    </row>
    <row r="8" spans="1:22" ht="15.75" customHeight="1">
      <c r="A8" s="276" t="s">
        <v>166</v>
      </c>
      <c r="B8" s="278"/>
      <c r="C8" s="52">
        <v>235</v>
      </c>
      <c r="D8" s="53">
        <v>235</v>
      </c>
      <c r="E8" s="62" t="s">
        <v>173</v>
      </c>
      <c r="F8" s="53">
        <v>3370</v>
      </c>
      <c r="G8" s="53">
        <v>2778</v>
      </c>
      <c r="H8" s="53">
        <v>19</v>
      </c>
      <c r="I8" s="53">
        <v>573</v>
      </c>
      <c r="J8" s="53">
        <v>4863</v>
      </c>
      <c r="K8" s="53">
        <v>3141</v>
      </c>
      <c r="L8" s="54">
        <v>1035</v>
      </c>
      <c r="M8" s="52">
        <v>80241</v>
      </c>
      <c r="N8" s="53">
        <v>41121</v>
      </c>
      <c r="O8" s="53">
        <v>39120</v>
      </c>
      <c r="P8" s="53">
        <v>13186</v>
      </c>
      <c r="Q8" s="53">
        <v>13325</v>
      </c>
      <c r="R8" s="53">
        <v>13250</v>
      </c>
      <c r="S8" s="53">
        <v>13164</v>
      </c>
      <c r="T8" s="53">
        <v>13842</v>
      </c>
      <c r="U8" s="54">
        <v>13474</v>
      </c>
      <c r="V8" s="10"/>
    </row>
    <row r="9" spans="1:52" s="3" customFormat="1" ht="15.75" customHeight="1">
      <c r="A9" s="276" t="s">
        <v>172</v>
      </c>
      <c r="B9" s="278"/>
      <c r="C9" s="7">
        <v>225</v>
      </c>
      <c r="D9" s="8">
        <v>225</v>
      </c>
      <c r="E9" s="13" t="s">
        <v>163</v>
      </c>
      <c r="F9" s="8">
        <v>3340</v>
      </c>
      <c r="G9" s="8">
        <v>2738</v>
      </c>
      <c r="H9" s="8">
        <v>23</v>
      </c>
      <c r="I9" s="8">
        <v>579</v>
      </c>
      <c r="J9" s="8">
        <v>4777</v>
      </c>
      <c r="K9" s="8">
        <v>3060</v>
      </c>
      <c r="L9" s="9">
        <v>984</v>
      </c>
      <c r="M9" s="7">
        <v>79733</v>
      </c>
      <c r="N9" s="8">
        <v>40864</v>
      </c>
      <c r="O9" s="8">
        <v>38869</v>
      </c>
      <c r="P9" s="8">
        <v>12956</v>
      </c>
      <c r="Q9" s="8">
        <v>13150</v>
      </c>
      <c r="R9" s="8">
        <v>13341</v>
      </c>
      <c r="S9" s="8">
        <v>13247</v>
      </c>
      <c r="T9" s="8">
        <v>13192</v>
      </c>
      <c r="U9" s="9">
        <v>13847</v>
      </c>
      <c r="V9" s="5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3" customFormat="1" ht="15.75" customHeight="1">
      <c r="A10" s="276" t="s">
        <v>177</v>
      </c>
      <c r="B10" s="278"/>
      <c r="C10" s="7">
        <v>219</v>
      </c>
      <c r="D10" s="8">
        <v>219</v>
      </c>
      <c r="E10" s="13" t="s">
        <v>189</v>
      </c>
      <c r="F10" s="8">
        <v>3320</v>
      </c>
      <c r="G10" s="8">
        <v>2718</v>
      </c>
      <c r="H10" s="8">
        <v>21</v>
      </c>
      <c r="I10" s="8">
        <v>581</v>
      </c>
      <c r="J10" s="8">
        <v>4753</v>
      </c>
      <c r="K10" s="8">
        <v>3032</v>
      </c>
      <c r="L10" s="9">
        <v>925</v>
      </c>
      <c r="M10" s="7">
        <v>78456</v>
      </c>
      <c r="N10" s="8">
        <v>40322</v>
      </c>
      <c r="O10" s="8">
        <v>38134</v>
      </c>
      <c r="P10" s="8">
        <v>12533</v>
      </c>
      <c r="Q10" s="8">
        <v>12949</v>
      </c>
      <c r="R10" s="8">
        <v>13161</v>
      </c>
      <c r="S10" s="8">
        <v>13346</v>
      </c>
      <c r="T10" s="8">
        <v>13282</v>
      </c>
      <c r="U10" s="9">
        <v>13185</v>
      </c>
      <c r="V10" s="55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22" s="11" customFormat="1" ht="15.75" customHeight="1">
      <c r="A11" s="279" t="s">
        <v>192</v>
      </c>
      <c r="B11" s="282"/>
      <c r="C11" s="56">
        <f>SUM(C12:C50)</f>
        <v>217</v>
      </c>
      <c r="D11" s="39">
        <f aca="true" t="shared" si="0" ref="D11:U11">SUM(D12:D50)</f>
        <v>217</v>
      </c>
      <c r="E11" s="64" t="s">
        <v>189</v>
      </c>
      <c r="F11" s="39">
        <f t="shared" si="0"/>
        <v>3335</v>
      </c>
      <c r="G11" s="39">
        <f t="shared" si="0"/>
        <v>2725</v>
      </c>
      <c r="H11" s="39">
        <f t="shared" si="0"/>
        <v>25</v>
      </c>
      <c r="I11" s="39">
        <f t="shared" si="0"/>
        <v>585</v>
      </c>
      <c r="J11" s="39">
        <f t="shared" si="0"/>
        <v>4785</v>
      </c>
      <c r="K11" s="39">
        <f t="shared" si="0"/>
        <v>3028</v>
      </c>
      <c r="L11" s="40">
        <f t="shared" si="0"/>
        <v>947</v>
      </c>
      <c r="M11" s="56">
        <f t="shared" si="0"/>
        <v>77702</v>
      </c>
      <c r="N11" s="39">
        <f t="shared" si="0"/>
        <v>39931</v>
      </c>
      <c r="O11" s="39">
        <f t="shared" si="0"/>
        <v>37771</v>
      </c>
      <c r="P11" s="39">
        <f t="shared" si="0"/>
        <v>12420</v>
      </c>
      <c r="Q11" s="39">
        <f t="shared" si="0"/>
        <v>12533</v>
      </c>
      <c r="R11" s="39">
        <f t="shared" si="0"/>
        <v>12936</v>
      </c>
      <c r="S11" s="39">
        <f t="shared" si="0"/>
        <v>13186</v>
      </c>
      <c r="T11" s="39">
        <f t="shared" si="0"/>
        <v>13346</v>
      </c>
      <c r="U11" s="40">
        <f t="shared" si="0"/>
        <v>13281</v>
      </c>
      <c r="V11" s="10"/>
    </row>
    <row r="12" spans="1:22" ht="15.75" customHeight="1">
      <c r="A12" s="276" t="s">
        <v>47</v>
      </c>
      <c r="B12" s="278"/>
      <c r="C12" s="124">
        <v>48</v>
      </c>
      <c r="D12" s="125">
        <v>48</v>
      </c>
      <c r="E12" s="62" t="s">
        <v>189</v>
      </c>
      <c r="F12" s="125">
        <v>808</v>
      </c>
      <c r="G12" s="125">
        <v>676</v>
      </c>
      <c r="H12" s="125">
        <v>9</v>
      </c>
      <c r="I12" s="125">
        <v>123</v>
      </c>
      <c r="J12" s="125">
        <v>1143</v>
      </c>
      <c r="K12" s="125">
        <v>728</v>
      </c>
      <c r="L12" s="126">
        <v>210</v>
      </c>
      <c r="M12" s="124">
        <v>18798</v>
      </c>
      <c r="N12" s="125">
        <v>9670</v>
      </c>
      <c r="O12" s="125">
        <v>9128</v>
      </c>
      <c r="P12" s="125">
        <v>3007</v>
      </c>
      <c r="Q12" s="125">
        <v>3060</v>
      </c>
      <c r="R12" s="125">
        <v>3044</v>
      </c>
      <c r="S12" s="125">
        <v>3191</v>
      </c>
      <c r="T12" s="125">
        <v>3284</v>
      </c>
      <c r="U12" s="126">
        <v>3212</v>
      </c>
      <c r="V12" s="10"/>
    </row>
    <row r="13" spans="1:22" ht="15.75" customHeight="1">
      <c r="A13" s="276" t="s">
        <v>0</v>
      </c>
      <c r="B13" s="278"/>
      <c r="C13" s="124">
        <v>8</v>
      </c>
      <c r="D13" s="125">
        <v>8</v>
      </c>
      <c r="E13" s="62" t="s">
        <v>189</v>
      </c>
      <c r="F13" s="125">
        <v>157</v>
      </c>
      <c r="G13" s="125">
        <v>124</v>
      </c>
      <c r="H13" s="130" t="s">
        <v>189</v>
      </c>
      <c r="I13" s="125">
        <v>33</v>
      </c>
      <c r="J13" s="125">
        <v>237</v>
      </c>
      <c r="K13" s="125">
        <v>168</v>
      </c>
      <c r="L13" s="126">
        <v>50</v>
      </c>
      <c r="M13" s="124">
        <v>3968</v>
      </c>
      <c r="N13" s="125">
        <v>2021</v>
      </c>
      <c r="O13" s="125">
        <v>1947</v>
      </c>
      <c r="P13" s="125">
        <v>582</v>
      </c>
      <c r="Q13" s="125">
        <v>560</v>
      </c>
      <c r="R13" s="125">
        <v>638</v>
      </c>
      <c r="S13" s="125">
        <v>738</v>
      </c>
      <c r="T13" s="125">
        <v>701</v>
      </c>
      <c r="U13" s="126">
        <v>749</v>
      </c>
      <c r="V13" s="10"/>
    </row>
    <row r="14" spans="1:22" ht="15.75" customHeight="1">
      <c r="A14" s="276" t="s">
        <v>1</v>
      </c>
      <c r="B14" s="278"/>
      <c r="C14" s="124">
        <v>11</v>
      </c>
      <c r="D14" s="125">
        <v>11</v>
      </c>
      <c r="E14" s="62" t="s">
        <v>189</v>
      </c>
      <c r="F14" s="125">
        <v>203</v>
      </c>
      <c r="G14" s="125">
        <v>173</v>
      </c>
      <c r="H14" s="130" t="s">
        <v>189</v>
      </c>
      <c r="I14" s="125">
        <v>30</v>
      </c>
      <c r="J14" s="125">
        <v>268</v>
      </c>
      <c r="K14" s="125">
        <v>177</v>
      </c>
      <c r="L14" s="126">
        <v>35</v>
      </c>
      <c r="M14" s="124">
        <v>4926</v>
      </c>
      <c r="N14" s="125">
        <v>2526</v>
      </c>
      <c r="O14" s="125">
        <v>2400</v>
      </c>
      <c r="P14" s="125">
        <v>764</v>
      </c>
      <c r="Q14" s="125">
        <v>830</v>
      </c>
      <c r="R14" s="125">
        <v>850</v>
      </c>
      <c r="S14" s="125">
        <v>808</v>
      </c>
      <c r="T14" s="125">
        <v>818</v>
      </c>
      <c r="U14" s="126">
        <v>856</v>
      </c>
      <c r="V14" s="10"/>
    </row>
    <row r="15" spans="1:22" ht="15.75" customHeight="1">
      <c r="A15" s="276" t="s">
        <v>48</v>
      </c>
      <c r="B15" s="278"/>
      <c r="C15" s="124">
        <v>9</v>
      </c>
      <c r="D15" s="125">
        <v>9</v>
      </c>
      <c r="E15" s="62" t="s">
        <v>189</v>
      </c>
      <c r="F15" s="125">
        <v>162</v>
      </c>
      <c r="G15" s="125">
        <v>124</v>
      </c>
      <c r="H15" s="130" t="s">
        <v>189</v>
      </c>
      <c r="I15" s="125">
        <v>38</v>
      </c>
      <c r="J15" s="125">
        <v>230</v>
      </c>
      <c r="K15" s="125">
        <v>153</v>
      </c>
      <c r="L15" s="126">
        <v>59</v>
      </c>
      <c r="M15" s="124">
        <v>3502</v>
      </c>
      <c r="N15" s="125">
        <v>1772</v>
      </c>
      <c r="O15" s="125">
        <v>1730</v>
      </c>
      <c r="P15" s="125">
        <v>557</v>
      </c>
      <c r="Q15" s="125">
        <v>543</v>
      </c>
      <c r="R15" s="125">
        <v>584</v>
      </c>
      <c r="S15" s="125">
        <v>593</v>
      </c>
      <c r="T15" s="125">
        <v>604</v>
      </c>
      <c r="U15" s="126">
        <v>621</v>
      </c>
      <c r="V15" s="10"/>
    </row>
    <row r="16" spans="1:22" ht="15.75" customHeight="1">
      <c r="A16" s="276" t="s">
        <v>49</v>
      </c>
      <c r="B16" s="278"/>
      <c r="C16" s="124">
        <v>16</v>
      </c>
      <c r="D16" s="125">
        <v>16</v>
      </c>
      <c r="E16" s="62" t="s">
        <v>189</v>
      </c>
      <c r="F16" s="125">
        <v>293</v>
      </c>
      <c r="G16" s="125">
        <v>242</v>
      </c>
      <c r="H16" s="130" t="s">
        <v>189</v>
      </c>
      <c r="I16" s="125">
        <v>51</v>
      </c>
      <c r="J16" s="125">
        <v>412</v>
      </c>
      <c r="K16" s="125">
        <v>274</v>
      </c>
      <c r="L16" s="126">
        <v>73</v>
      </c>
      <c r="M16" s="124">
        <v>7445</v>
      </c>
      <c r="N16" s="125">
        <v>3884</v>
      </c>
      <c r="O16" s="125">
        <v>3561</v>
      </c>
      <c r="P16" s="125">
        <v>1183</v>
      </c>
      <c r="Q16" s="125">
        <v>1206</v>
      </c>
      <c r="R16" s="125">
        <v>1278</v>
      </c>
      <c r="S16" s="125">
        <v>1225</v>
      </c>
      <c r="T16" s="125">
        <v>1288</v>
      </c>
      <c r="U16" s="126">
        <v>1265</v>
      </c>
      <c r="V16" s="10"/>
    </row>
    <row r="17" spans="1:22" ht="15.75" customHeight="1">
      <c r="A17" s="276" t="s">
        <v>50</v>
      </c>
      <c r="B17" s="278"/>
      <c r="C17" s="124">
        <v>11</v>
      </c>
      <c r="D17" s="125">
        <v>11</v>
      </c>
      <c r="E17" s="62" t="s">
        <v>189</v>
      </c>
      <c r="F17" s="125">
        <v>150</v>
      </c>
      <c r="G17" s="125">
        <v>121</v>
      </c>
      <c r="H17" s="130" t="s">
        <v>189</v>
      </c>
      <c r="I17" s="125">
        <v>29</v>
      </c>
      <c r="J17" s="125">
        <v>216</v>
      </c>
      <c r="K17" s="125">
        <v>149</v>
      </c>
      <c r="L17" s="126">
        <v>31</v>
      </c>
      <c r="M17" s="124">
        <v>3483</v>
      </c>
      <c r="N17" s="125">
        <v>1830</v>
      </c>
      <c r="O17" s="125">
        <v>1653</v>
      </c>
      <c r="P17" s="125">
        <v>558</v>
      </c>
      <c r="Q17" s="125">
        <v>536</v>
      </c>
      <c r="R17" s="125">
        <v>563</v>
      </c>
      <c r="S17" s="125">
        <v>621</v>
      </c>
      <c r="T17" s="125">
        <v>589</v>
      </c>
      <c r="U17" s="126">
        <v>616</v>
      </c>
      <c r="V17" s="10"/>
    </row>
    <row r="18" spans="1:22" ht="15.75" customHeight="1">
      <c r="A18" s="276" t="s">
        <v>51</v>
      </c>
      <c r="B18" s="278"/>
      <c r="C18" s="124">
        <v>10</v>
      </c>
      <c r="D18" s="125">
        <v>10</v>
      </c>
      <c r="E18" s="62" t="s">
        <v>189</v>
      </c>
      <c r="F18" s="125">
        <v>96</v>
      </c>
      <c r="G18" s="125">
        <v>77</v>
      </c>
      <c r="H18" s="130" t="s">
        <v>189</v>
      </c>
      <c r="I18" s="125">
        <v>19</v>
      </c>
      <c r="J18" s="125">
        <v>143</v>
      </c>
      <c r="K18" s="125">
        <v>100</v>
      </c>
      <c r="L18" s="126">
        <v>21</v>
      </c>
      <c r="M18" s="124">
        <v>1937</v>
      </c>
      <c r="N18" s="125">
        <v>1032</v>
      </c>
      <c r="O18" s="125">
        <v>905</v>
      </c>
      <c r="P18" s="125">
        <v>266</v>
      </c>
      <c r="Q18" s="125">
        <v>326</v>
      </c>
      <c r="R18" s="125">
        <v>310</v>
      </c>
      <c r="S18" s="125">
        <v>342</v>
      </c>
      <c r="T18" s="125">
        <v>363</v>
      </c>
      <c r="U18" s="126">
        <v>330</v>
      </c>
      <c r="V18" s="10"/>
    </row>
    <row r="19" spans="1:22" ht="15.75" customHeight="1">
      <c r="A19" s="276" t="s">
        <v>52</v>
      </c>
      <c r="B19" s="278"/>
      <c r="C19" s="124">
        <v>7</v>
      </c>
      <c r="D19" s="125">
        <v>7</v>
      </c>
      <c r="E19" s="62" t="s">
        <v>189</v>
      </c>
      <c r="F19" s="125">
        <v>72</v>
      </c>
      <c r="G19" s="125">
        <v>59</v>
      </c>
      <c r="H19" s="130" t="s">
        <v>189</v>
      </c>
      <c r="I19" s="125">
        <v>13</v>
      </c>
      <c r="J19" s="125">
        <v>124</v>
      </c>
      <c r="K19" s="125">
        <v>78</v>
      </c>
      <c r="L19" s="126">
        <v>17</v>
      </c>
      <c r="M19" s="124">
        <v>1433</v>
      </c>
      <c r="N19" s="125">
        <v>741</v>
      </c>
      <c r="O19" s="125">
        <v>692</v>
      </c>
      <c r="P19" s="125">
        <v>190</v>
      </c>
      <c r="Q19" s="125">
        <v>247</v>
      </c>
      <c r="R19" s="125">
        <v>223</v>
      </c>
      <c r="S19" s="125">
        <v>256</v>
      </c>
      <c r="T19" s="125">
        <v>266</v>
      </c>
      <c r="U19" s="126">
        <v>251</v>
      </c>
      <c r="V19" s="10"/>
    </row>
    <row r="20" spans="1:22" ht="15.75" customHeight="1">
      <c r="A20" s="276" t="s">
        <v>53</v>
      </c>
      <c r="B20" s="278"/>
      <c r="C20" s="124">
        <v>12</v>
      </c>
      <c r="D20" s="125">
        <v>12</v>
      </c>
      <c r="E20" s="62" t="s">
        <v>189</v>
      </c>
      <c r="F20" s="125">
        <v>260</v>
      </c>
      <c r="G20" s="125">
        <v>218</v>
      </c>
      <c r="H20" s="130" t="s">
        <v>189</v>
      </c>
      <c r="I20" s="125">
        <v>42</v>
      </c>
      <c r="J20" s="125">
        <v>356</v>
      </c>
      <c r="K20" s="125">
        <v>219</v>
      </c>
      <c r="L20" s="126">
        <v>37</v>
      </c>
      <c r="M20" s="124">
        <v>6964</v>
      </c>
      <c r="N20" s="125">
        <v>3517</v>
      </c>
      <c r="O20" s="125">
        <v>3447</v>
      </c>
      <c r="P20" s="125">
        <v>1199</v>
      </c>
      <c r="Q20" s="125">
        <v>1104</v>
      </c>
      <c r="R20" s="125">
        <v>1169</v>
      </c>
      <c r="S20" s="125">
        <v>1205</v>
      </c>
      <c r="T20" s="125">
        <v>1177</v>
      </c>
      <c r="U20" s="126">
        <v>1110</v>
      </c>
      <c r="V20" s="10"/>
    </row>
    <row r="21" spans="1:22" ht="15.75" customHeight="1">
      <c r="A21" s="276" t="s">
        <v>54</v>
      </c>
      <c r="B21" s="278"/>
      <c r="C21" s="124">
        <v>10</v>
      </c>
      <c r="D21" s="125">
        <v>10</v>
      </c>
      <c r="E21" s="62" t="s">
        <v>189</v>
      </c>
      <c r="F21" s="125">
        <v>198</v>
      </c>
      <c r="G21" s="125">
        <v>166</v>
      </c>
      <c r="H21" s="130" t="s">
        <v>189</v>
      </c>
      <c r="I21" s="125">
        <v>32</v>
      </c>
      <c r="J21" s="125">
        <v>286</v>
      </c>
      <c r="K21" s="125">
        <v>180</v>
      </c>
      <c r="L21" s="126">
        <v>36</v>
      </c>
      <c r="M21" s="124">
        <v>5352</v>
      </c>
      <c r="N21" s="125">
        <v>2687</v>
      </c>
      <c r="O21" s="125">
        <v>2665</v>
      </c>
      <c r="P21" s="125">
        <v>931</v>
      </c>
      <c r="Q21" s="125">
        <v>905</v>
      </c>
      <c r="R21" s="125">
        <v>935</v>
      </c>
      <c r="S21" s="125">
        <v>867</v>
      </c>
      <c r="T21" s="125">
        <v>899</v>
      </c>
      <c r="U21" s="126">
        <v>815</v>
      </c>
      <c r="V21" s="10"/>
    </row>
    <row r="22" spans="1:22" ht="15.75" customHeight="1">
      <c r="A22" s="276" t="s">
        <v>167</v>
      </c>
      <c r="B22" s="278"/>
      <c r="C22" s="124">
        <v>5</v>
      </c>
      <c r="D22" s="125">
        <v>5</v>
      </c>
      <c r="E22" s="62" t="s">
        <v>189</v>
      </c>
      <c r="F22" s="125">
        <v>87</v>
      </c>
      <c r="G22" s="125">
        <v>72</v>
      </c>
      <c r="H22" s="130" t="s">
        <v>189</v>
      </c>
      <c r="I22" s="125">
        <v>15</v>
      </c>
      <c r="J22" s="125">
        <v>118</v>
      </c>
      <c r="K22" s="125">
        <v>65</v>
      </c>
      <c r="L22" s="126">
        <v>21</v>
      </c>
      <c r="M22" s="124">
        <v>2200</v>
      </c>
      <c r="N22" s="125">
        <v>1171</v>
      </c>
      <c r="O22" s="125">
        <v>1029</v>
      </c>
      <c r="P22" s="125">
        <v>360</v>
      </c>
      <c r="Q22" s="125">
        <v>369</v>
      </c>
      <c r="R22" s="125">
        <v>405</v>
      </c>
      <c r="S22" s="125">
        <v>370</v>
      </c>
      <c r="T22" s="125">
        <v>342</v>
      </c>
      <c r="U22" s="126">
        <v>354</v>
      </c>
      <c r="V22" s="10"/>
    </row>
    <row r="23" spans="1:22" ht="15.75" customHeight="1">
      <c r="A23" s="276" t="s">
        <v>174</v>
      </c>
      <c r="B23" s="278"/>
      <c r="C23" s="124">
        <v>10</v>
      </c>
      <c r="D23" s="125">
        <v>10</v>
      </c>
      <c r="E23" s="62" t="s">
        <v>189</v>
      </c>
      <c r="F23" s="125">
        <v>95</v>
      </c>
      <c r="G23" s="125">
        <v>75</v>
      </c>
      <c r="H23" s="130" t="s">
        <v>189</v>
      </c>
      <c r="I23" s="125">
        <v>20</v>
      </c>
      <c r="J23" s="125">
        <v>149</v>
      </c>
      <c r="K23" s="125">
        <v>98</v>
      </c>
      <c r="L23" s="126">
        <v>27</v>
      </c>
      <c r="M23" s="124">
        <v>1650</v>
      </c>
      <c r="N23" s="125">
        <v>859</v>
      </c>
      <c r="O23" s="125">
        <v>791</v>
      </c>
      <c r="P23" s="125">
        <v>259</v>
      </c>
      <c r="Q23" s="125">
        <v>266</v>
      </c>
      <c r="R23" s="125">
        <v>272</v>
      </c>
      <c r="S23" s="125">
        <v>282</v>
      </c>
      <c r="T23" s="125">
        <v>289</v>
      </c>
      <c r="U23" s="126">
        <v>282</v>
      </c>
      <c r="V23" s="10"/>
    </row>
    <row r="24" spans="1:22" ht="15.75" customHeight="1">
      <c r="A24" s="41" t="s">
        <v>36</v>
      </c>
      <c r="B24" s="57" t="s">
        <v>2</v>
      </c>
      <c r="C24" s="124">
        <v>1</v>
      </c>
      <c r="D24" s="125">
        <v>1</v>
      </c>
      <c r="E24" s="62" t="s">
        <v>189</v>
      </c>
      <c r="F24" s="125">
        <v>10</v>
      </c>
      <c r="G24" s="125">
        <v>8</v>
      </c>
      <c r="H24" s="130" t="s">
        <v>189</v>
      </c>
      <c r="I24" s="125">
        <v>2</v>
      </c>
      <c r="J24" s="125">
        <v>14</v>
      </c>
      <c r="K24" s="125">
        <v>4</v>
      </c>
      <c r="L24" s="126">
        <v>6</v>
      </c>
      <c r="M24" s="124">
        <v>167</v>
      </c>
      <c r="N24" s="125">
        <v>89</v>
      </c>
      <c r="O24" s="125">
        <v>78</v>
      </c>
      <c r="P24" s="125">
        <v>21</v>
      </c>
      <c r="Q24" s="125">
        <v>38</v>
      </c>
      <c r="R24" s="125">
        <v>27</v>
      </c>
      <c r="S24" s="125">
        <v>19</v>
      </c>
      <c r="T24" s="125">
        <v>26</v>
      </c>
      <c r="U24" s="126">
        <v>36</v>
      </c>
      <c r="V24" s="10"/>
    </row>
    <row r="25" spans="1:22" ht="15.75" customHeight="1">
      <c r="A25" s="41" t="s">
        <v>37</v>
      </c>
      <c r="B25" s="57" t="s">
        <v>3</v>
      </c>
      <c r="C25" s="124">
        <v>4</v>
      </c>
      <c r="D25" s="125">
        <v>4</v>
      </c>
      <c r="E25" s="62" t="s">
        <v>189</v>
      </c>
      <c r="F25" s="125">
        <v>53</v>
      </c>
      <c r="G25" s="125">
        <v>37</v>
      </c>
      <c r="H25" s="130" t="s">
        <v>189</v>
      </c>
      <c r="I25" s="125">
        <v>16</v>
      </c>
      <c r="J25" s="125">
        <v>81</v>
      </c>
      <c r="K25" s="125">
        <v>41</v>
      </c>
      <c r="L25" s="126">
        <v>15</v>
      </c>
      <c r="M25" s="124">
        <v>973</v>
      </c>
      <c r="N25" s="125">
        <v>502</v>
      </c>
      <c r="O25" s="125">
        <v>471</v>
      </c>
      <c r="P25" s="125">
        <v>162</v>
      </c>
      <c r="Q25" s="125">
        <v>174</v>
      </c>
      <c r="R25" s="125">
        <v>136</v>
      </c>
      <c r="S25" s="125">
        <v>168</v>
      </c>
      <c r="T25" s="125">
        <v>149</v>
      </c>
      <c r="U25" s="126">
        <v>184</v>
      </c>
      <c r="V25" s="10"/>
    </row>
    <row r="26" spans="1:22" ht="15.75" customHeight="1">
      <c r="A26" s="41"/>
      <c r="B26" s="57" t="s">
        <v>4</v>
      </c>
      <c r="C26" s="124">
        <v>2</v>
      </c>
      <c r="D26" s="125">
        <v>2</v>
      </c>
      <c r="E26" s="62" t="s">
        <v>189</v>
      </c>
      <c r="F26" s="125">
        <v>48</v>
      </c>
      <c r="G26" s="125">
        <v>40</v>
      </c>
      <c r="H26" s="130" t="s">
        <v>189</v>
      </c>
      <c r="I26" s="125">
        <v>8</v>
      </c>
      <c r="J26" s="125">
        <v>70</v>
      </c>
      <c r="K26" s="125">
        <v>44</v>
      </c>
      <c r="L26" s="126">
        <v>12</v>
      </c>
      <c r="M26" s="124">
        <v>1242</v>
      </c>
      <c r="N26" s="125">
        <v>676</v>
      </c>
      <c r="O26" s="125">
        <v>566</v>
      </c>
      <c r="P26" s="125">
        <v>205</v>
      </c>
      <c r="Q26" s="125">
        <v>210</v>
      </c>
      <c r="R26" s="125">
        <v>214</v>
      </c>
      <c r="S26" s="125">
        <v>216</v>
      </c>
      <c r="T26" s="125">
        <v>182</v>
      </c>
      <c r="U26" s="126">
        <v>215</v>
      </c>
      <c r="V26" s="10"/>
    </row>
    <row r="27" spans="1:22" ht="15.75" customHeight="1">
      <c r="A27" s="41"/>
      <c r="B27" s="57" t="s">
        <v>5</v>
      </c>
      <c r="C27" s="124">
        <v>3</v>
      </c>
      <c r="D27" s="125">
        <v>3</v>
      </c>
      <c r="E27" s="62" t="s">
        <v>189</v>
      </c>
      <c r="F27" s="125">
        <v>62</v>
      </c>
      <c r="G27" s="125">
        <v>48</v>
      </c>
      <c r="H27" s="130" t="s">
        <v>189</v>
      </c>
      <c r="I27" s="125">
        <v>14</v>
      </c>
      <c r="J27" s="125">
        <v>85</v>
      </c>
      <c r="K27" s="125">
        <v>53</v>
      </c>
      <c r="L27" s="126">
        <v>15</v>
      </c>
      <c r="M27" s="124">
        <v>1597</v>
      </c>
      <c r="N27" s="125">
        <v>832</v>
      </c>
      <c r="O27" s="125">
        <v>765</v>
      </c>
      <c r="P27" s="125">
        <v>247</v>
      </c>
      <c r="Q27" s="125">
        <v>251</v>
      </c>
      <c r="R27" s="125">
        <v>274</v>
      </c>
      <c r="S27" s="125">
        <v>253</v>
      </c>
      <c r="T27" s="125">
        <v>312</v>
      </c>
      <c r="U27" s="126">
        <v>260</v>
      </c>
      <c r="V27" s="10"/>
    </row>
    <row r="28" spans="1:22" ht="15.75" customHeight="1">
      <c r="A28" s="41"/>
      <c r="B28" s="57" t="s">
        <v>6</v>
      </c>
      <c r="C28" s="124">
        <v>1</v>
      </c>
      <c r="D28" s="125">
        <v>1</v>
      </c>
      <c r="E28" s="62" t="s">
        <v>189</v>
      </c>
      <c r="F28" s="125">
        <v>15</v>
      </c>
      <c r="G28" s="125">
        <v>12</v>
      </c>
      <c r="H28" s="130" t="s">
        <v>189</v>
      </c>
      <c r="I28" s="125">
        <v>3</v>
      </c>
      <c r="J28" s="125">
        <v>22</v>
      </c>
      <c r="K28" s="125">
        <v>12</v>
      </c>
      <c r="L28" s="126">
        <v>8</v>
      </c>
      <c r="M28" s="124">
        <v>340</v>
      </c>
      <c r="N28" s="125">
        <v>163</v>
      </c>
      <c r="O28" s="125">
        <v>177</v>
      </c>
      <c r="P28" s="125">
        <v>40</v>
      </c>
      <c r="Q28" s="125">
        <v>53</v>
      </c>
      <c r="R28" s="125">
        <v>68</v>
      </c>
      <c r="S28" s="125">
        <v>56</v>
      </c>
      <c r="T28" s="125">
        <v>60</v>
      </c>
      <c r="U28" s="126">
        <v>63</v>
      </c>
      <c r="V28" s="10"/>
    </row>
    <row r="29" spans="1:22" ht="15.75" customHeight="1">
      <c r="A29" s="41" t="s">
        <v>38</v>
      </c>
      <c r="B29" s="57" t="s">
        <v>7</v>
      </c>
      <c r="C29" s="124">
        <v>2</v>
      </c>
      <c r="D29" s="125">
        <v>2</v>
      </c>
      <c r="E29" s="62" t="s">
        <v>189</v>
      </c>
      <c r="F29" s="125">
        <v>20</v>
      </c>
      <c r="G29" s="125">
        <v>18</v>
      </c>
      <c r="H29" s="130" t="s">
        <v>189</v>
      </c>
      <c r="I29" s="125">
        <v>2</v>
      </c>
      <c r="J29" s="125">
        <v>32</v>
      </c>
      <c r="K29" s="125">
        <v>19</v>
      </c>
      <c r="L29" s="126">
        <v>6</v>
      </c>
      <c r="M29" s="124">
        <v>444</v>
      </c>
      <c r="N29" s="125">
        <v>234</v>
      </c>
      <c r="O29" s="125">
        <v>210</v>
      </c>
      <c r="P29" s="125">
        <v>71</v>
      </c>
      <c r="Q29" s="125">
        <v>75</v>
      </c>
      <c r="R29" s="125">
        <v>71</v>
      </c>
      <c r="S29" s="125">
        <v>84</v>
      </c>
      <c r="T29" s="125">
        <v>74</v>
      </c>
      <c r="U29" s="126">
        <v>69</v>
      </c>
      <c r="V29" s="10"/>
    </row>
    <row r="30" spans="1:22" ht="15.75" customHeight="1">
      <c r="A30" s="41"/>
      <c r="B30" s="57" t="s">
        <v>8</v>
      </c>
      <c r="C30" s="124">
        <v>1</v>
      </c>
      <c r="D30" s="125">
        <v>1</v>
      </c>
      <c r="E30" s="62" t="s">
        <v>189</v>
      </c>
      <c r="F30" s="125">
        <v>15</v>
      </c>
      <c r="G30" s="125">
        <v>12</v>
      </c>
      <c r="H30" s="130" t="s">
        <v>189</v>
      </c>
      <c r="I30" s="125">
        <v>3</v>
      </c>
      <c r="J30" s="125">
        <v>26</v>
      </c>
      <c r="K30" s="125">
        <v>10</v>
      </c>
      <c r="L30" s="126">
        <v>5</v>
      </c>
      <c r="M30" s="124">
        <v>355</v>
      </c>
      <c r="N30" s="125">
        <v>163</v>
      </c>
      <c r="O30" s="125">
        <v>192</v>
      </c>
      <c r="P30" s="125">
        <v>63</v>
      </c>
      <c r="Q30" s="125">
        <v>44</v>
      </c>
      <c r="R30" s="125">
        <v>51</v>
      </c>
      <c r="S30" s="125">
        <v>62</v>
      </c>
      <c r="T30" s="125">
        <v>65</v>
      </c>
      <c r="U30" s="126">
        <v>70</v>
      </c>
      <c r="V30" s="10"/>
    </row>
    <row r="31" spans="1:22" ht="15.75" customHeight="1">
      <c r="A31" s="41"/>
      <c r="B31" s="57" t="s">
        <v>9</v>
      </c>
      <c r="C31" s="124">
        <v>5</v>
      </c>
      <c r="D31" s="125">
        <v>5</v>
      </c>
      <c r="E31" s="62" t="s">
        <v>189</v>
      </c>
      <c r="F31" s="125">
        <v>82</v>
      </c>
      <c r="G31" s="125">
        <v>66</v>
      </c>
      <c r="H31" s="130" t="s">
        <v>189</v>
      </c>
      <c r="I31" s="125">
        <v>16</v>
      </c>
      <c r="J31" s="125">
        <v>110</v>
      </c>
      <c r="K31" s="125">
        <v>81</v>
      </c>
      <c r="L31" s="126">
        <v>20</v>
      </c>
      <c r="M31" s="124">
        <v>1817</v>
      </c>
      <c r="N31" s="125">
        <v>924</v>
      </c>
      <c r="O31" s="125">
        <v>893</v>
      </c>
      <c r="P31" s="125">
        <v>320</v>
      </c>
      <c r="Q31" s="125">
        <v>307</v>
      </c>
      <c r="R31" s="125">
        <v>310</v>
      </c>
      <c r="S31" s="125">
        <v>265</v>
      </c>
      <c r="T31" s="125">
        <v>308</v>
      </c>
      <c r="U31" s="126">
        <v>307</v>
      </c>
      <c r="V31" s="10"/>
    </row>
    <row r="32" spans="1:22" ht="15.75" customHeight="1">
      <c r="A32" s="41" t="s">
        <v>39</v>
      </c>
      <c r="B32" s="57" t="s">
        <v>10</v>
      </c>
      <c r="C32" s="124">
        <v>1</v>
      </c>
      <c r="D32" s="125">
        <v>1</v>
      </c>
      <c r="E32" s="62" t="s">
        <v>189</v>
      </c>
      <c r="F32" s="125">
        <v>6</v>
      </c>
      <c r="G32" s="125">
        <v>6</v>
      </c>
      <c r="H32" s="130" t="s">
        <v>189</v>
      </c>
      <c r="I32" s="130" t="s">
        <v>189</v>
      </c>
      <c r="J32" s="125">
        <v>9</v>
      </c>
      <c r="K32" s="125">
        <v>5</v>
      </c>
      <c r="L32" s="126">
        <v>3</v>
      </c>
      <c r="M32" s="124">
        <v>53</v>
      </c>
      <c r="N32" s="125">
        <v>27</v>
      </c>
      <c r="O32" s="125">
        <v>26</v>
      </c>
      <c r="P32" s="125">
        <v>13</v>
      </c>
      <c r="Q32" s="125">
        <v>5</v>
      </c>
      <c r="R32" s="125">
        <v>11</v>
      </c>
      <c r="S32" s="125">
        <v>8</v>
      </c>
      <c r="T32" s="125">
        <v>5</v>
      </c>
      <c r="U32" s="126">
        <v>11</v>
      </c>
      <c r="V32" s="10"/>
    </row>
    <row r="33" spans="1:22" ht="15.75" customHeight="1">
      <c r="A33" s="41"/>
      <c r="B33" s="57" t="s">
        <v>11</v>
      </c>
      <c r="C33" s="124">
        <v>1</v>
      </c>
      <c r="D33" s="125">
        <v>1</v>
      </c>
      <c r="E33" s="62" t="s">
        <v>189</v>
      </c>
      <c r="F33" s="125">
        <v>7</v>
      </c>
      <c r="G33" s="125">
        <v>6</v>
      </c>
      <c r="H33" s="130" t="s">
        <v>189</v>
      </c>
      <c r="I33" s="125">
        <v>1</v>
      </c>
      <c r="J33" s="125">
        <v>12</v>
      </c>
      <c r="K33" s="125">
        <v>6</v>
      </c>
      <c r="L33" s="126">
        <v>4</v>
      </c>
      <c r="M33" s="124">
        <v>83</v>
      </c>
      <c r="N33" s="125">
        <v>40</v>
      </c>
      <c r="O33" s="125">
        <v>43</v>
      </c>
      <c r="P33" s="125">
        <v>10</v>
      </c>
      <c r="Q33" s="125">
        <v>13</v>
      </c>
      <c r="R33" s="125">
        <v>17</v>
      </c>
      <c r="S33" s="125">
        <v>15</v>
      </c>
      <c r="T33" s="125">
        <v>10</v>
      </c>
      <c r="U33" s="126">
        <v>18</v>
      </c>
      <c r="V33" s="10"/>
    </row>
    <row r="34" spans="1:22" ht="15.75" customHeight="1">
      <c r="A34" s="41" t="s">
        <v>40</v>
      </c>
      <c r="B34" s="57" t="s">
        <v>12</v>
      </c>
      <c r="C34" s="124">
        <v>1</v>
      </c>
      <c r="D34" s="125">
        <v>1</v>
      </c>
      <c r="E34" s="62" t="s">
        <v>189</v>
      </c>
      <c r="F34" s="125">
        <v>15</v>
      </c>
      <c r="G34" s="125">
        <v>12</v>
      </c>
      <c r="H34" s="130" t="s">
        <v>189</v>
      </c>
      <c r="I34" s="125">
        <v>3</v>
      </c>
      <c r="J34" s="125">
        <v>27</v>
      </c>
      <c r="K34" s="125">
        <v>18</v>
      </c>
      <c r="L34" s="126">
        <v>2</v>
      </c>
      <c r="M34" s="124">
        <v>352</v>
      </c>
      <c r="N34" s="125">
        <v>164</v>
      </c>
      <c r="O34" s="125">
        <v>188</v>
      </c>
      <c r="P34" s="125">
        <v>59</v>
      </c>
      <c r="Q34" s="125">
        <v>62</v>
      </c>
      <c r="R34" s="125">
        <v>59</v>
      </c>
      <c r="S34" s="125">
        <v>51</v>
      </c>
      <c r="T34" s="125">
        <v>60</v>
      </c>
      <c r="U34" s="126">
        <v>61</v>
      </c>
      <c r="V34" s="10"/>
    </row>
    <row r="35" spans="1:22" ht="15.75" customHeight="1">
      <c r="A35" s="41"/>
      <c r="B35" s="57" t="s">
        <v>13</v>
      </c>
      <c r="C35" s="124">
        <v>1</v>
      </c>
      <c r="D35" s="125">
        <v>1</v>
      </c>
      <c r="E35" s="62" t="s">
        <v>189</v>
      </c>
      <c r="F35" s="125">
        <v>15</v>
      </c>
      <c r="G35" s="125">
        <v>12</v>
      </c>
      <c r="H35" s="130" t="s">
        <v>189</v>
      </c>
      <c r="I35" s="125">
        <v>3</v>
      </c>
      <c r="J35" s="125">
        <v>21</v>
      </c>
      <c r="K35" s="125">
        <v>13</v>
      </c>
      <c r="L35" s="126">
        <v>5</v>
      </c>
      <c r="M35" s="124">
        <v>288</v>
      </c>
      <c r="N35" s="125">
        <v>158</v>
      </c>
      <c r="O35" s="125">
        <v>130</v>
      </c>
      <c r="P35" s="125">
        <v>36</v>
      </c>
      <c r="Q35" s="125">
        <v>43</v>
      </c>
      <c r="R35" s="125">
        <v>56</v>
      </c>
      <c r="S35" s="125">
        <v>51</v>
      </c>
      <c r="T35" s="125">
        <v>55</v>
      </c>
      <c r="U35" s="126">
        <v>47</v>
      </c>
      <c r="V35" s="10"/>
    </row>
    <row r="36" spans="1:22" ht="15.75" customHeight="1">
      <c r="A36" s="41" t="s">
        <v>41</v>
      </c>
      <c r="B36" s="57" t="s">
        <v>14</v>
      </c>
      <c r="C36" s="124">
        <v>3</v>
      </c>
      <c r="D36" s="125">
        <v>3</v>
      </c>
      <c r="E36" s="62" t="s">
        <v>189</v>
      </c>
      <c r="F36" s="125">
        <v>62</v>
      </c>
      <c r="G36" s="125">
        <v>53</v>
      </c>
      <c r="H36" s="130" t="s">
        <v>189</v>
      </c>
      <c r="I36" s="125">
        <v>9</v>
      </c>
      <c r="J36" s="125">
        <v>87</v>
      </c>
      <c r="K36" s="125">
        <v>49</v>
      </c>
      <c r="L36" s="126">
        <v>26</v>
      </c>
      <c r="M36" s="124">
        <v>1563</v>
      </c>
      <c r="N36" s="125">
        <v>818</v>
      </c>
      <c r="O36" s="125">
        <v>745</v>
      </c>
      <c r="P36" s="125">
        <v>233</v>
      </c>
      <c r="Q36" s="125">
        <v>274</v>
      </c>
      <c r="R36" s="125">
        <v>275</v>
      </c>
      <c r="S36" s="125">
        <v>246</v>
      </c>
      <c r="T36" s="125">
        <v>273</v>
      </c>
      <c r="U36" s="126">
        <v>262</v>
      </c>
      <c r="V36" s="10"/>
    </row>
    <row r="37" spans="1:22" ht="15.75" customHeight="1">
      <c r="A37" s="41"/>
      <c r="B37" s="57" t="s">
        <v>15</v>
      </c>
      <c r="C37" s="124">
        <v>3</v>
      </c>
      <c r="D37" s="125">
        <v>3</v>
      </c>
      <c r="E37" s="62" t="s">
        <v>189</v>
      </c>
      <c r="F37" s="125">
        <v>46</v>
      </c>
      <c r="G37" s="125">
        <v>38</v>
      </c>
      <c r="H37" s="130" t="s">
        <v>189</v>
      </c>
      <c r="I37" s="125">
        <v>8</v>
      </c>
      <c r="J37" s="125">
        <v>66</v>
      </c>
      <c r="K37" s="125">
        <v>42</v>
      </c>
      <c r="L37" s="126">
        <v>7</v>
      </c>
      <c r="M37" s="124">
        <v>1169</v>
      </c>
      <c r="N37" s="125">
        <v>608</v>
      </c>
      <c r="O37" s="125">
        <v>561</v>
      </c>
      <c r="P37" s="125">
        <v>160</v>
      </c>
      <c r="Q37" s="125">
        <v>201</v>
      </c>
      <c r="R37" s="125">
        <v>194</v>
      </c>
      <c r="S37" s="125">
        <v>210</v>
      </c>
      <c r="T37" s="125">
        <v>203</v>
      </c>
      <c r="U37" s="126">
        <v>201</v>
      </c>
      <c r="V37" s="10"/>
    </row>
    <row r="38" spans="1:22" ht="15.75" customHeight="1">
      <c r="A38" s="41"/>
      <c r="B38" s="57" t="s">
        <v>16</v>
      </c>
      <c r="C38" s="124">
        <v>5</v>
      </c>
      <c r="D38" s="125">
        <v>5</v>
      </c>
      <c r="E38" s="62" t="s">
        <v>189</v>
      </c>
      <c r="F38" s="125">
        <v>88</v>
      </c>
      <c r="G38" s="125">
        <v>74</v>
      </c>
      <c r="H38" s="130" t="s">
        <v>189</v>
      </c>
      <c r="I38" s="125">
        <v>14</v>
      </c>
      <c r="J38" s="125">
        <v>125</v>
      </c>
      <c r="K38" s="125">
        <v>79</v>
      </c>
      <c r="L38" s="126">
        <v>55</v>
      </c>
      <c r="M38" s="124">
        <v>2301</v>
      </c>
      <c r="N38" s="125">
        <v>1136</v>
      </c>
      <c r="O38" s="125">
        <v>1165</v>
      </c>
      <c r="P38" s="125">
        <v>387</v>
      </c>
      <c r="Q38" s="125">
        <v>335</v>
      </c>
      <c r="R38" s="125">
        <v>393</v>
      </c>
      <c r="S38" s="125">
        <v>378</v>
      </c>
      <c r="T38" s="125">
        <v>385</v>
      </c>
      <c r="U38" s="126">
        <v>423</v>
      </c>
      <c r="V38" s="10"/>
    </row>
    <row r="39" spans="1:22" ht="15.75" customHeight="1">
      <c r="A39" s="41"/>
      <c r="B39" s="57" t="s">
        <v>17</v>
      </c>
      <c r="C39" s="124">
        <v>3</v>
      </c>
      <c r="D39" s="125">
        <v>3</v>
      </c>
      <c r="E39" s="62" t="s">
        <v>189</v>
      </c>
      <c r="F39" s="125">
        <v>43</v>
      </c>
      <c r="G39" s="125">
        <v>37</v>
      </c>
      <c r="H39" s="130" t="s">
        <v>189</v>
      </c>
      <c r="I39" s="125">
        <v>6</v>
      </c>
      <c r="J39" s="125">
        <v>64</v>
      </c>
      <c r="K39" s="125">
        <v>36</v>
      </c>
      <c r="L39" s="126">
        <v>26</v>
      </c>
      <c r="M39" s="124">
        <v>998</v>
      </c>
      <c r="N39" s="125">
        <v>506</v>
      </c>
      <c r="O39" s="125">
        <v>492</v>
      </c>
      <c r="P39" s="125">
        <v>171</v>
      </c>
      <c r="Q39" s="125">
        <v>159</v>
      </c>
      <c r="R39" s="125">
        <v>148</v>
      </c>
      <c r="S39" s="125">
        <v>175</v>
      </c>
      <c r="T39" s="125">
        <v>164</v>
      </c>
      <c r="U39" s="126">
        <v>181</v>
      </c>
      <c r="V39" s="10"/>
    </row>
    <row r="40" spans="1:22" ht="15.75" customHeight="1">
      <c r="A40" s="41" t="s">
        <v>42</v>
      </c>
      <c r="B40" s="57" t="s">
        <v>18</v>
      </c>
      <c r="C40" s="124">
        <v>2</v>
      </c>
      <c r="D40" s="125">
        <v>2</v>
      </c>
      <c r="E40" s="62" t="s">
        <v>189</v>
      </c>
      <c r="F40" s="125">
        <v>19</v>
      </c>
      <c r="G40" s="125">
        <v>13</v>
      </c>
      <c r="H40" s="130" t="s">
        <v>189</v>
      </c>
      <c r="I40" s="125">
        <v>6</v>
      </c>
      <c r="J40" s="125">
        <v>31</v>
      </c>
      <c r="K40" s="125">
        <v>15</v>
      </c>
      <c r="L40" s="126">
        <v>13</v>
      </c>
      <c r="M40" s="124">
        <v>318</v>
      </c>
      <c r="N40" s="125">
        <v>153</v>
      </c>
      <c r="O40" s="125">
        <v>165</v>
      </c>
      <c r="P40" s="125">
        <v>50</v>
      </c>
      <c r="Q40" s="125">
        <v>42</v>
      </c>
      <c r="R40" s="125">
        <v>57</v>
      </c>
      <c r="S40" s="125">
        <v>62</v>
      </c>
      <c r="T40" s="125">
        <v>43</v>
      </c>
      <c r="U40" s="126">
        <v>64</v>
      </c>
      <c r="V40" s="10"/>
    </row>
    <row r="41" spans="1:22" ht="15.75" customHeight="1">
      <c r="A41" s="41"/>
      <c r="B41" s="57" t="s">
        <v>19</v>
      </c>
      <c r="C41" s="124">
        <v>3</v>
      </c>
      <c r="D41" s="125">
        <v>3</v>
      </c>
      <c r="E41" s="62" t="s">
        <v>189</v>
      </c>
      <c r="F41" s="125">
        <v>54</v>
      </c>
      <c r="G41" s="125">
        <v>42</v>
      </c>
      <c r="H41" s="130" t="s">
        <v>189</v>
      </c>
      <c r="I41" s="125">
        <v>12</v>
      </c>
      <c r="J41" s="125">
        <v>75</v>
      </c>
      <c r="K41" s="125">
        <v>46</v>
      </c>
      <c r="L41" s="126">
        <v>28</v>
      </c>
      <c r="M41" s="124">
        <v>1156</v>
      </c>
      <c r="N41" s="125">
        <v>587</v>
      </c>
      <c r="O41" s="125">
        <v>569</v>
      </c>
      <c r="P41" s="125">
        <v>196</v>
      </c>
      <c r="Q41" s="125">
        <v>187</v>
      </c>
      <c r="R41" s="125">
        <v>175</v>
      </c>
      <c r="S41" s="125">
        <v>214</v>
      </c>
      <c r="T41" s="125">
        <v>201</v>
      </c>
      <c r="U41" s="126">
        <v>183</v>
      </c>
      <c r="V41" s="10"/>
    </row>
    <row r="42" spans="1:22" ht="15.75" customHeight="1">
      <c r="A42" s="41"/>
      <c r="B42" s="57" t="s">
        <v>20</v>
      </c>
      <c r="C42" s="124">
        <v>4</v>
      </c>
      <c r="D42" s="125">
        <v>4</v>
      </c>
      <c r="E42" s="62" t="s">
        <v>189</v>
      </c>
      <c r="F42" s="125">
        <v>23</v>
      </c>
      <c r="G42" s="125">
        <v>20</v>
      </c>
      <c r="H42" s="130" t="s">
        <v>189</v>
      </c>
      <c r="I42" s="125">
        <v>3</v>
      </c>
      <c r="J42" s="125">
        <v>32</v>
      </c>
      <c r="K42" s="125">
        <v>16</v>
      </c>
      <c r="L42" s="126">
        <v>16</v>
      </c>
      <c r="M42" s="124">
        <v>327</v>
      </c>
      <c r="N42" s="125">
        <v>172</v>
      </c>
      <c r="O42" s="125">
        <v>155</v>
      </c>
      <c r="P42" s="125">
        <v>40</v>
      </c>
      <c r="Q42" s="125">
        <v>43</v>
      </c>
      <c r="R42" s="125">
        <v>53</v>
      </c>
      <c r="S42" s="125">
        <v>59</v>
      </c>
      <c r="T42" s="125">
        <v>64</v>
      </c>
      <c r="U42" s="126">
        <v>68</v>
      </c>
      <c r="V42" s="10"/>
    </row>
    <row r="43" spans="1:22" ht="15.75" customHeight="1">
      <c r="A43" s="41"/>
      <c r="B43" s="57" t="s">
        <v>21</v>
      </c>
      <c r="C43" s="124">
        <v>1</v>
      </c>
      <c r="D43" s="125">
        <v>1</v>
      </c>
      <c r="E43" s="62" t="s">
        <v>189</v>
      </c>
      <c r="F43" s="125">
        <v>7</v>
      </c>
      <c r="G43" s="125">
        <v>6</v>
      </c>
      <c r="H43" s="130" t="s">
        <v>189</v>
      </c>
      <c r="I43" s="125">
        <v>1</v>
      </c>
      <c r="J43" s="125">
        <v>8</v>
      </c>
      <c r="K43" s="125">
        <v>2</v>
      </c>
      <c r="L43" s="126">
        <v>4</v>
      </c>
      <c r="M43" s="124">
        <v>35</v>
      </c>
      <c r="N43" s="125">
        <v>21</v>
      </c>
      <c r="O43" s="125">
        <v>14</v>
      </c>
      <c r="P43" s="125">
        <v>3</v>
      </c>
      <c r="Q43" s="125">
        <v>4</v>
      </c>
      <c r="R43" s="125">
        <v>4</v>
      </c>
      <c r="S43" s="125">
        <v>6</v>
      </c>
      <c r="T43" s="125">
        <v>8</v>
      </c>
      <c r="U43" s="126">
        <v>10</v>
      </c>
      <c r="V43" s="10"/>
    </row>
    <row r="44" spans="1:22" ht="15.75" customHeight="1">
      <c r="A44" s="41"/>
      <c r="B44" s="57" t="s">
        <v>22</v>
      </c>
      <c r="C44" s="124">
        <v>1</v>
      </c>
      <c r="D44" s="125">
        <v>1</v>
      </c>
      <c r="E44" s="62" t="s">
        <v>189</v>
      </c>
      <c r="F44" s="125">
        <v>6</v>
      </c>
      <c r="G44" s="125">
        <v>6</v>
      </c>
      <c r="H44" s="130" t="s">
        <v>189</v>
      </c>
      <c r="I44" s="130" t="s">
        <v>189</v>
      </c>
      <c r="J44" s="125">
        <v>9</v>
      </c>
      <c r="K44" s="125">
        <v>3</v>
      </c>
      <c r="L44" s="126">
        <v>6</v>
      </c>
      <c r="M44" s="124">
        <v>59</v>
      </c>
      <c r="N44" s="125">
        <v>35</v>
      </c>
      <c r="O44" s="125">
        <v>24</v>
      </c>
      <c r="P44" s="125">
        <v>9</v>
      </c>
      <c r="Q44" s="125">
        <v>4</v>
      </c>
      <c r="R44" s="125">
        <v>10</v>
      </c>
      <c r="S44" s="125">
        <v>12</v>
      </c>
      <c r="T44" s="125">
        <v>9</v>
      </c>
      <c r="U44" s="126">
        <v>15</v>
      </c>
      <c r="V44" s="10"/>
    </row>
    <row r="45" spans="1:22" ht="15.75" customHeight="1">
      <c r="A45" s="41"/>
      <c r="B45" s="57" t="s">
        <v>23</v>
      </c>
      <c r="C45" s="124">
        <v>1</v>
      </c>
      <c r="D45" s="125">
        <v>1</v>
      </c>
      <c r="E45" s="62" t="s">
        <v>189</v>
      </c>
      <c r="F45" s="125">
        <v>3</v>
      </c>
      <c r="G45" s="125">
        <v>1</v>
      </c>
      <c r="H45" s="125">
        <v>2</v>
      </c>
      <c r="I45" s="130" t="s">
        <v>189</v>
      </c>
      <c r="J45" s="125">
        <v>6</v>
      </c>
      <c r="K45" s="125">
        <v>2</v>
      </c>
      <c r="L45" s="126">
        <v>2</v>
      </c>
      <c r="M45" s="124">
        <v>17</v>
      </c>
      <c r="N45" s="125">
        <v>7</v>
      </c>
      <c r="O45" s="125">
        <v>10</v>
      </c>
      <c r="P45" s="125">
        <v>5</v>
      </c>
      <c r="Q45" s="130" t="s">
        <v>168</v>
      </c>
      <c r="R45" s="125">
        <v>2</v>
      </c>
      <c r="S45" s="125">
        <v>1</v>
      </c>
      <c r="T45" s="125">
        <v>2</v>
      </c>
      <c r="U45" s="126">
        <v>7</v>
      </c>
      <c r="V45" s="10"/>
    </row>
    <row r="46" spans="1:22" ht="15.75" customHeight="1">
      <c r="A46" s="41"/>
      <c r="B46" s="57" t="s">
        <v>24</v>
      </c>
      <c r="C46" s="124">
        <v>7</v>
      </c>
      <c r="D46" s="125">
        <v>7</v>
      </c>
      <c r="E46" s="62" t="s">
        <v>189</v>
      </c>
      <c r="F46" s="125">
        <v>26</v>
      </c>
      <c r="G46" s="125">
        <v>9</v>
      </c>
      <c r="H46" s="125">
        <v>13</v>
      </c>
      <c r="I46" s="125">
        <v>4</v>
      </c>
      <c r="J46" s="125">
        <v>49</v>
      </c>
      <c r="K46" s="125">
        <v>22</v>
      </c>
      <c r="L46" s="126">
        <v>24</v>
      </c>
      <c r="M46" s="124">
        <v>169</v>
      </c>
      <c r="N46" s="125">
        <v>90</v>
      </c>
      <c r="O46" s="125">
        <v>79</v>
      </c>
      <c r="P46" s="125">
        <v>27</v>
      </c>
      <c r="Q46" s="125">
        <v>23</v>
      </c>
      <c r="R46" s="125">
        <v>29</v>
      </c>
      <c r="S46" s="125">
        <v>35</v>
      </c>
      <c r="T46" s="125">
        <v>25</v>
      </c>
      <c r="U46" s="126">
        <v>30</v>
      </c>
      <c r="V46" s="10"/>
    </row>
    <row r="47" spans="1:22" ht="15.75" customHeight="1">
      <c r="A47" s="41"/>
      <c r="B47" s="57" t="s">
        <v>25</v>
      </c>
      <c r="C47" s="124">
        <v>1</v>
      </c>
      <c r="D47" s="125">
        <v>1</v>
      </c>
      <c r="E47" s="62" t="s">
        <v>189</v>
      </c>
      <c r="F47" s="125">
        <v>8</v>
      </c>
      <c r="G47" s="125">
        <v>6</v>
      </c>
      <c r="H47" s="130" t="s">
        <v>189</v>
      </c>
      <c r="I47" s="125">
        <v>2</v>
      </c>
      <c r="J47" s="125">
        <v>12</v>
      </c>
      <c r="K47" s="125">
        <v>7</v>
      </c>
      <c r="L47" s="126">
        <v>6</v>
      </c>
      <c r="M47" s="124">
        <v>72</v>
      </c>
      <c r="N47" s="125">
        <v>39</v>
      </c>
      <c r="O47" s="125">
        <v>33</v>
      </c>
      <c r="P47" s="125">
        <v>10</v>
      </c>
      <c r="Q47" s="125">
        <v>9</v>
      </c>
      <c r="R47" s="125">
        <v>13</v>
      </c>
      <c r="S47" s="125">
        <v>13</v>
      </c>
      <c r="T47" s="125">
        <v>13</v>
      </c>
      <c r="U47" s="126">
        <v>14</v>
      </c>
      <c r="V47" s="10"/>
    </row>
    <row r="48" spans="1:22" ht="15.75" customHeight="1">
      <c r="A48" s="41"/>
      <c r="B48" s="57" t="s">
        <v>26</v>
      </c>
      <c r="C48" s="124">
        <v>1</v>
      </c>
      <c r="D48" s="125">
        <v>1</v>
      </c>
      <c r="E48" s="62" t="s">
        <v>189</v>
      </c>
      <c r="F48" s="125">
        <v>7</v>
      </c>
      <c r="G48" s="125">
        <v>4</v>
      </c>
      <c r="H48" s="125">
        <v>1</v>
      </c>
      <c r="I48" s="125">
        <v>2</v>
      </c>
      <c r="J48" s="125">
        <v>10</v>
      </c>
      <c r="K48" s="125">
        <v>4</v>
      </c>
      <c r="L48" s="126">
        <v>5</v>
      </c>
      <c r="M48" s="124">
        <v>26</v>
      </c>
      <c r="N48" s="125">
        <v>12</v>
      </c>
      <c r="O48" s="125">
        <v>14</v>
      </c>
      <c r="P48" s="125">
        <v>4</v>
      </c>
      <c r="Q48" s="125">
        <v>7</v>
      </c>
      <c r="R48" s="130" t="s">
        <v>168</v>
      </c>
      <c r="S48" s="125">
        <v>7</v>
      </c>
      <c r="T48" s="125">
        <v>2</v>
      </c>
      <c r="U48" s="126">
        <v>6</v>
      </c>
      <c r="V48" s="10"/>
    </row>
    <row r="49" spans="1:22" ht="15.75" customHeight="1">
      <c r="A49" s="41"/>
      <c r="B49" s="57" t="s">
        <v>27</v>
      </c>
      <c r="C49" s="124">
        <v>1</v>
      </c>
      <c r="D49" s="125">
        <v>1</v>
      </c>
      <c r="E49" s="62" t="s">
        <v>189</v>
      </c>
      <c r="F49" s="125">
        <v>8</v>
      </c>
      <c r="G49" s="125">
        <v>6</v>
      </c>
      <c r="H49" s="130" t="s">
        <v>189</v>
      </c>
      <c r="I49" s="125">
        <v>2</v>
      </c>
      <c r="J49" s="125">
        <v>10</v>
      </c>
      <c r="K49" s="125">
        <v>5</v>
      </c>
      <c r="L49" s="126">
        <v>8</v>
      </c>
      <c r="M49" s="124">
        <v>43</v>
      </c>
      <c r="N49" s="125">
        <v>25</v>
      </c>
      <c r="O49" s="125">
        <v>18</v>
      </c>
      <c r="P49" s="125">
        <v>9</v>
      </c>
      <c r="Q49" s="125">
        <v>5</v>
      </c>
      <c r="R49" s="125">
        <v>6</v>
      </c>
      <c r="S49" s="125">
        <v>9</v>
      </c>
      <c r="T49" s="125">
        <v>13</v>
      </c>
      <c r="U49" s="126">
        <v>1</v>
      </c>
      <c r="V49" s="10"/>
    </row>
    <row r="50" spans="1:22" ht="15.75" customHeight="1">
      <c r="A50" s="44"/>
      <c r="B50" s="58" t="s">
        <v>28</v>
      </c>
      <c r="C50" s="127">
        <v>1</v>
      </c>
      <c r="D50" s="128">
        <v>1</v>
      </c>
      <c r="E50" s="132" t="s">
        <v>189</v>
      </c>
      <c r="F50" s="128">
        <v>6</v>
      </c>
      <c r="G50" s="128">
        <v>6</v>
      </c>
      <c r="H50" s="133" t="s">
        <v>189</v>
      </c>
      <c r="I50" s="133" t="s">
        <v>189</v>
      </c>
      <c r="J50" s="128">
        <v>10</v>
      </c>
      <c r="K50" s="128">
        <v>5</v>
      </c>
      <c r="L50" s="129">
        <v>3</v>
      </c>
      <c r="M50" s="127">
        <v>80</v>
      </c>
      <c r="N50" s="128">
        <v>40</v>
      </c>
      <c r="O50" s="128">
        <v>40</v>
      </c>
      <c r="P50" s="128">
        <v>13</v>
      </c>
      <c r="Q50" s="128">
        <v>13</v>
      </c>
      <c r="R50" s="128">
        <v>12</v>
      </c>
      <c r="S50" s="128">
        <v>13</v>
      </c>
      <c r="T50" s="128">
        <v>15</v>
      </c>
      <c r="U50" s="129">
        <v>14</v>
      </c>
      <c r="V50" s="10"/>
    </row>
    <row r="51" spans="1:22" ht="12">
      <c r="A51" s="50"/>
      <c r="B51" s="5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10"/>
    </row>
  </sheetData>
  <sheetProtection/>
  <mergeCells count="25">
    <mergeCell ref="A1:L1"/>
    <mergeCell ref="M1:T1"/>
    <mergeCell ref="A23:B23"/>
    <mergeCell ref="A22:B22"/>
    <mergeCell ref="M4:U4"/>
    <mergeCell ref="A20:B20"/>
    <mergeCell ref="A21:B21"/>
    <mergeCell ref="A10:B10"/>
    <mergeCell ref="A16:B16"/>
    <mergeCell ref="A17:B17"/>
    <mergeCell ref="A18:B18"/>
    <mergeCell ref="A19:B19"/>
    <mergeCell ref="A12:B12"/>
    <mergeCell ref="A13:B13"/>
    <mergeCell ref="A14:B14"/>
    <mergeCell ref="A15:B15"/>
    <mergeCell ref="A11:B11"/>
    <mergeCell ref="A9:B9"/>
    <mergeCell ref="J4:K4"/>
    <mergeCell ref="A4:B5"/>
    <mergeCell ref="C4:E4"/>
    <mergeCell ref="F4:I4"/>
    <mergeCell ref="A6:B6"/>
    <mergeCell ref="A7:B7"/>
    <mergeCell ref="A8:B8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BF51"/>
  <sheetViews>
    <sheetView showZeros="0" zoomScale="130" zoomScaleNormal="130" zoomScalePageLayoutView="0" workbookViewId="0" topLeftCell="A2">
      <pane xSplit="2" topLeftCell="C1" activePane="topRight" state="frozen"/>
      <selection pane="topLeft" activeCell="N42" sqref="N42"/>
      <selection pane="topRight" activeCell="J19" sqref="J19"/>
    </sheetView>
  </sheetViews>
  <sheetFormatPr defaultColWidth="9.00390625" defaultRowHeight="13.5"/>
  <cols>
    <col min="1" max="2" width="7.00390625" style="11" customWidth="1"/>
    <col min="3" max="4" width="6.875" style="11" customWidth="1"/>
    <col min="5" max="5" width="6.875" style="59" customWidth="1"/>
    <col min="6" max="7" width="6.875" style="11" customWidth="1"/>
    <col min="8" max="9" width="6.875" style="59" customWidth="1"/>
    <col min="10" max="10" width="8.125" style="11" customWidth="1"/>
    <col min="11" max="11" width="8.00390625" style="11" customWidth="1"/>
    <col min="12" max="12" width="9.875" style="11" customWidth="1"/>
    <col min="13" max="21" width="8.00390625" style="11" customWidth="1"/>
    <col min="22" max="16384" width="9.00390625" style="11" customWidth="1"/>
  </cols>
  <sheetData>
    <row r="1" spans="1:20" ht="21" customHeight="1">
      <c r="A1" s="265" t="s">
        <v>201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 t="str">
        <f>A1</f>
        <v>〔３〕 小 学 校</v>
      </c>
      <c r="N1" s="265"/>
      <c r="O1" s="265"/>
      <c r="P1" s="265"/>
      <c r="Q1" s="265"/>
      <c r="R1" s="265"/>
      <c r="S1" s="265"/>
      <c r="T1" s="265"/>
    </row>
    <row r="2" spans="5:12" ht="14.25" customHeight="1">
      <c r="E2" s="60"/>
      <c r="F2" s="20"/>
      <c r="G2" s="21"/>
      <c r="J2" s="22"/>
      <c r="K2" s="23"/>
      <c r="L2" s="24"/>
    </row>
    <row r="3" spans="1:21" ht="14.25" customHeight="1">
      <c r="A3" s="221" t="s">
        <v>241</v>
      </c>
      <c r="B3" s="25"/>
      <c r="C3" s="25"/>
      <c r="D3" s="25"/>
      <c r="E3" s="61"/>
      <c r="F3" s="25"/>
      <c r="G3" s="25"/>
      <c r="H3" s="61"/>
      <c r="I3" s="61"/>
      <c r="J3" s="25"/>
      <c r="K3" s="26"/>
      <c r="L3" s="223" t="s">
        <v>46</v>
      </c>
      <c r="U3" s="222" t="s">
        <v>66</v>
      </c>
    </row>
    <row r="4" spans="1:21" s="33" customFormat="1" ht="18" customHeight="1">
      <c r="A4" s="269" t="s">
        <v>35</v>
      </c>
      <c r="B4" s="269"/>
      <c r="C4" s="269" t="s">
        <v>219</v>
      </c>
      <c r="D4" s="269"/>
      <c r="E4" s="271"/>
      <c r="F4" s="269" t="s">
        <v>220</v>
      </c>
      <c r="G4" s="269"/>
      <c r="H4" s="269"/>
      <c r="I4" s="269"/>
      <c r="J4" s="283" t="s">
        <v>221</v>
      </c>
      <c r="K4" s="271"/>
      <c r="L4" s="29" t="s">
        <v>226</v>
      </c>
      <c r="M4" s="271" t="s">
        <v>228</v>
      </c>
      <c r="N4" s="281"/>
      <c r="O4" s="281"/>
      <c r="P4" s="281"/>
      <c r="Q4" s="281"/>
      <c r="R4" s="281"/>
      <c r="S4" s="281"/>
      <c r="T4" s="281"/>
      <c r="U4" s="270"/>
    </row>
    <row r="5" spans="1:21" s="33" customFormat="1" ht="18" customHeight="1">
      <c r="A5" s="269"/>
      <c r="B5" s="269"/>
      <c r="C5" s="28" t="s">
        <v>55</v>
      </c>
      <c r="D5" s="28" t="s">
        <v>222</v>
      </c>
      <c r="E5" s="30" t="s">
        <v>223</v>
      </c>
      <c r="F5" s="28" t="s">
        <v>43</v>
      </c>
      <c r="G5" s="28" t="s">
        <v>224</v>
      </c>
      <c r="H5" s="28" t="s">
        <v>225</v>
      </c>
      <c r="I5" s="89" t="s">
        <v>196</v>
      </c>
      <c r="J5" s="88" t="s">
        <v>56</v>
      </c>
      <c r="K5" s="30" t="s">
        <v>57</v>
      </c>
      <c r="L5" s="34" t="s">
        <v>56</v>
      </c>
      <c r="M5" s="28" t="s">
        <v>29</v>
      </c>
      <c r="N5" s="28" t="s">
        <v>58</v>
      </c>
      <c r="O5" s="35" t="s">
        <v>59</v>
      </c>
      <c r="P5" s="36" t="s">
        <v>60</v>
      </c>
      <c r="Q5" s="28" t="s">
        <v>61</v>
      </c>
      <c r="R5" s="28" t="s">
        <v>62</v>
      </c>
      <c r="S5" s="28" t="s">
        <v>63</v>
      </c>
      <c r="T5" s="28" t="s">
        <v>64</v>
      </c>
      <c r="U5" s="28" t="s">
        <v>65</v>
      </c>
    </row>
    <row r="6" spans="1:22" ht="15.75" customHeight="1">
      <c r="A6" s="276" t="s">
        <v>164</v>
      </c>
      <c r="B6" s="278"/>
      <c r="C6" s="7">
        <v>3</v>
      </c>
      <c r="D6" s="8">
        <v>3</v>
      </c>
      <c r="E6" s="13" t="s">
        <v>168</v>
      </c>
      <c r="F6" s="8">
        <v>36</v>
      </c>
      <c r="G6" s="8">
        <v>36</v>
      </c>
      <c r="H6" s="13" t="s">
        <v>168</v>
      </c>
      <c r="I6" s="13" t="s">
        <v>168</v>
      </c>
      <c r="J6" s="8">
        <v>59</v>
      </c>
      <c r="K6" s="8">
        <v>20</v>
      </c>
      <c r="L6" s="9">
        <v>8</v>
      </c>
      <c r="M6" s="7">
        <v>1374</v>
      </c>
      <c r="N6" s="8">
        <v>608</v>
      </c>
      <c r="O6" s="8">
        <v>766</v>
      </c>
      <c r="P6" s="8">
        <v>228</v>
      </c>
      <c r="Q6" s="8">
        <v>227</v>
      </c>
      <c r="R6" s="8">
        <v>242</v>
      </c>
      <c r="S6" s="8">
        <v>212</v>
      </c>
      <c r="T6" s="8">
        <v>231</v>
      </c>
      <c r="U6" s="9">
        <v>234</v>
      </c>
      <c r="V6" s="10"/>
    </row>
    <row r="7" spans="1:22" ht="15.75" customHeight="1">
      <c r="A7" s="276" t="s">
        <v>165</v>
      </c>
      <c r="B7" s="278"/>
      <c r="C7" s="7">
        <v>4</v>
      </c>
      <c r="D7" s="8">
        <v>4</v>
      </c>
      <c r="E7" s="13" t="s">
        <v>168</v>
      </c>
      <c r="F7" s="8">
        <v>38</v>
      </c>
      <c r="G7" s="8">
        <v>38</v>
      </c>
      <c r="H7" s="13" t="s">
        <v>168</v>
      </c>
      <c r="I7" s="13" t="s">
        <v>168</v>
      </c>
      <c r="J7" s="8">
        <v>64</v>
      </c>
      <c r="K7" s="8">
        <v>24</v>
      </c>
      <c r="L7" s="9">
        <v>9</v>
      </c>
      <c r="M7" s="7">
        <v>1426</v>
      </c>
      <c r="N7" s="8">
        <v>623</v>
      </c>
      <c r="O7" s="8">
        <v>803</v>
      </c>
      <c r="P7" s="8">
        <v>289</v>
      </c>
      <c r="Q7" s="8">
        <v>228</v>
      </c>
      <c r="R7" s="8">
        <v>229</v>
      </c>
      <c r="S7" s="8">
        <v>237</v>
      </c>
      <c r="T7" s="8">
        <v>212</v>
      </c>
      <c r="U7" s="9">
        <v>231</v>
      </c>
      <c r="V7" s="10"/>
    </row>
    <row r="8" spans="1:22" ht="15.75" customHeight="1">
      <c r="A8" s="276" t="s">
        <v>166</v>
      </c>
      <c r="B8" s="278"/>
      <c r="C8" s="52">
        <v>4</v>
      </c>
      <c r="D8" s="53">
        <v>4</v>
      </c>
      <c r="E8" s="62" t="s">
        <v>173</v>
      </c>
      <c r="F8" s="53">
        <v>40</v>
      </c>
      <c r="G8" s="53">
        <v>40</v>
      </c>
      <c r="H8" s="62" t="s">
        <v>173</v>
      </c>
      <c r="I8" s="62" t="s">
        <v>173</v>
      </c>
      <c r="J8" s="53">
        <v>69</v>
      </c>
      <c r="K8" s="53">
        <v>27</v>
      </c>
      <c r="L8" s="54">
        <v>11</v>
      </c>
      <c r="M8" s="52">
        <v>1497</v>
      </c>
      <c r="N8" s="53">
        <v>665</v>
      </c>
      <c r="O8" s="53">
        <v>832</v>
      </c>
      <c r="P8" s="53">
        <v>303</v>
      </c>
      <c r="Q8" s="53">
        <v>291</v>
      </c>
      <c r="R8" s="53">
        <v>226</v>
      </c>
      <c r="S8" s="53">
        <v>227</v>
      </c>
      <c r="T8" s="53">
        <v>237</v>
      </c>
      <c r="U8" s="54">
        <v>213</v>
      </c>
      <c r="V8" s="10"/>
    </row>
    <row r="9" spans="1:22" s="24" customFormat="1" ht="15.75" customHeight="1">
      <c r="A9" s="276" t="s">
        <v>172</v>
      </c>
      <c r="B9" s="278"/>
      <c r="C9" s="52">
        <v>4</v>
      </c>
      <c r="D9" s="53">
        <v>4</v>
      </c>
      <c r="E9" s="62" t="s">
        <v>173</v>
      </c>
      <c r="F9" s="53">
        <v>42</v>
      </c>
      <c r="G9" s="53">
        <v>42</v>
      </c>
      <c r="H9" s="62" t="s">
        <v>173</v>
      </c>
      <c r="I9" s="62" t="s">
        <v>173</v>
      </c>
      <c r="J9" s="8">
        <v>72</v>
      </c>
      <c r="K9" s="8">
        <v>31</v>
      </c>
      <c r="L9" s="9">
        <v>11</v>
      </c>
      <c r="M9" s="7">
        <v>1579</v>
      </c>
      <c r="N9" s="8">
        <v>709</v>
      </c>
      <c r="O9" s="8">
        <v>870</v>
      </c>
      <c r="P9" s="8">
        <v>298</v>
      </c>
      <c r="Q9" s="8">
        <v>305</v>
      </c>
      <c r="R9" s="8">
        <v>288</v>
      </c>
      <c r="S9" s="8">
        <v>225</v>
      </c>
      <c r="T9" s="8">
        <v>225</v>
      </c>
      <c r="U9" s="9">
        <v>238</v>
      </c>
      <c r="V9" s="55"/>
    </row>
    <row r="10" spans="1:22" s="24" customFormat="1" ht="15.75" customHeight="1">
      <c r="A10" s="276" t="s">
        <v>177</v>
      </c>
      <c r="B10" s="278"/>
      <c r="C10" s="52">
        <v>4</v>
      </c>
      <c r="D10" s="53">
        <v>4</v>
      </c>
      <c r="E10" s="62" t="s">
        <v>189</v>
      </c>
      <c r="F10" s="53">
        <v>43</v>
      </c>
      <c r="G10" s="53">
        <v>43</v>
      </c>
      <c r="H10" s="62" t="s">
        <v>189</v>
      </c>
      <c r="I10" s="62" t="s">
        <v>189</v>
      </c>
      <c r="J10" s="8">
        <v>78</v>
      </c>
      <c r="K10" s="8">
        <v>34</v>
      </c>
      <c r="L10" s="9">
        <v>10</v>
      </c>
      <c r="M10" s="7">
        <v>1615</v>
      </c>
      <c r="N10" s="8">
        <v>729</v>
      </c>
      <c r="O10" s="8">
        <v>886</v>
      </c>
      <c r="P10" s="8">
        <v>288</v>
      </c>
      <c r="Q10" s="8">
        <v>295</v>
      </c>
      <c r="R10" s="8">
        <v>300</v>
      </c>
      <c r="S10" s="8">
        <v>286</v>
      </c>
      <c r="T10" s="8">
        <v>224</v>
      </c>
      <c r="U10" s="9">
        <v>222</v>
      </c>
      <c r="V10" s="55"/>
    </row>
    <row r="11" spans="1:22" ht="15.75" customHeight="1">
      <c r="A11" s="279" t="s">
        <v>192</v>
      </c>
      <c r="B11" s="282"/>
      <c r="C11" s="56">
        <f>SUM(C12:C50)</f>
        <v>5</v>
      </c>
      <c r="D11" s="39">
        <f aca="true" t="shared" si="0" ref="D11:J11">SUM(D12:D50)</f>
        <v>5</v>
      </c>
      <c r="E11" s="64" t="s">
        <v>168</v>
      </c>
      <c r="F11" s="39">
        <f t="shared" si="0"/>
        <v>49</v>
      </c>
      <c r="G11" s="39">
        <f t="shared" si="0"/>
        <v>49</v>
      </c>
      <c r="H11" s="64" t="s">
        <v>168</v>
      </c>
      <c r="I11" s="64" t="s">
        <v>168</v>
      </c>
      <c r="J11" s="39">
        <f t="shared" si="0"/>
        <v>92</v>
      </c>
      <c r="K11" s="39">
        <f aca="true" t="shared" si="1" ref="K11:U11">SUM(K12:K50)</f>
        <v>39</v>
      </c>
      <c r="L11" s="40">
        <f t="shared" si="1"/>
        <v>14</v>
      </c>
      <c r="M11" s="56">
        <f t="shared" si="1"/>
        <v>1759</v>
      </c>
      <c r="N11" s="39">
        <f t="shared" si="1"/>
        <v>805</v>
      </c>
      <c r="O11" s="39">
        <f t="shared" si="1"/>
        <v>954</v>
      </c>
      <c r="P11" s="39">
        <f t="shared" si="1"/>
        <v>384</v>
      </c>
      <c r="Q11" s="39">
        <f t="shared" si="1"/>
        <v>288</v>
      </c>
      <c r="R11" s="39">
        <f t="shared" si="1"/>
        <v>288</v>
      </c>
      <c r="S11" s="39">
        <f t="shared" si="1"/>
        <v>294</v>
      </c>
      <c r="T11" s="39">
        <f t="shared" si="1"/>
        <v>285</v>
      </c>
      <c r="U11" s="40">
        <f t="shared" si="1"/>
        <v>220</v>
      </c>
      <c r="V11" s="10"/>
    </row>
    <row r="12" spans="1:22" ht="15.75" customHeight="1">
      <c r="A12" s="276" t="s">
        <v>47</v>
      </c>
      <c r="B12" s="278"/>
      <c r="C12" s="116">
        <v>3</v>
      </c>
      <c r="D12" s="134">
        <v>3</v>
      </c>
      <c r="E12" s="135" t="s">
        <v>197</v>
      </c>
      <c r="F12" s="134">
        <v>22</v>
      </c>
      <c r="G12" s="134">
        <v>22</v>
      </c>
      <c r="H12" s="135" t="s">
        <v>197</v>
      </c>
      <c r="I12" s="135" t="s">
        <v>197</v>
      </c>
      <c r="J12" s="134">
        <v>47</v>
      </c>
      <c r="K12" s="134">
        <v>17</v>
      </c>
      <c r="L12" s="136">
        <v>6</v>
      </c>
      <c r="M12" s="116">
        <v>826</v>
      </c>
      <c r="N12" s="115">
        <v>351</v>
      </c>
      <c r="O12" s="115">
        <v>475</v>
      </c>
      <c r="P12" s="115">
        <v>214</v>
      </c>
      <c r="Q12" s="115">
        <v>125</v>
      </c>
      <c r="R12" s="115">
        <v>119</v>
      </c>
      <c r="S12" s="115">
        <v>124</v>
      </c>
      <c r="T12" s="115">
        <v>119</v>
      </c>
      <c r="U12" s="120">
        <v>125</v>
      </c>
      <c r="V12" s="10"/>
    </row>
    <row r="13" spans="1:22" ht="15.75" customHeight="1">
      <c r="A13" s="276" t="s">
        <v>0</v>
      </c>
      <c r="B13" s="278"/>
      <c r="C13" s="116">
        <v>0</v>
      </c>
      <c r="D13" s="134">
        <v>0</v>
      </c>
      <c r="E13" s="135"/>
      <c r="F13" s="134">
        <v>0</v>
      </c>
      <c r="G13" s="134">
        <v>0</v>
      </c>
      <c r="H13" s="135"/>
      <c r="I13" s="135"/>
      <c r="J13" s="134">
        <v>0</v>
      </c>
      <c r="K13" s="134">
        <v>0</v>
      </c>
      <c r="L13" s="136">
        <v>0</v>
      </c>
      <c r="M13" s="116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20">
        <v>0</v>
      </c>
      <c r="V13" s="10"/>
    </row>
    <row r="14" spans="1:22" ht="15.75" customHeight="1">
      <c r="A14" s="276" t="s">
        <v>1</v>
      </c>
      <c r="B14" s="278"/>
      <c r="C14" s="116">
        <v>0</v>
      </c>
      <c r="D14" s="134">
        <v>0</v>
      </c>
      <c r="E14" s="135"/>
      <c r="F14" s="134">
        <v>0</v>
      </c>
      <c r="G14" s="134">
        <v>0</v>
      </c>
      <c r="H14" s="135"/>
      <c r="I14" s="135"/>
      <c r="J14" s="134">
        <v>0</v>
      </c>
      <c r="K14" s="134">
        <v>0</v>
      </c>
      <c r="L14" s="136">
        <v>0</v>
      </c>
      <c r="M14" s="116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20">
        <v>0</v>
      </c>
      <c r="V14" s="10"/>
    </row>
    <row r="15" spans="1:22" ht="15.75" customHeight="1">
      <c r="A15" s="276" t="s">
        <v>48</v>
      </c>
      <c r="B15" s="278"/>
      <c r="C15" s="116">
        <v>1</v>
      </c>
      <c r="D15" s="134">
        <v>1</v>
      </c>
      <c r="E15" s="135" t="s">
        <v>197</v>
      </c>
      <c r="F15" s="134">
        <v>17</v>
      </c>
      <c r="G15" s="134">
        <v>17</v>
      </c>
      <c r="H15" s="135" t="s">
        <v>197</v>
      </c>
      <c r="I15" s="135" t="s">
        <v>197</v>
      </c>
      <c r="J15" s="134">
        <v>26</v>
      </c>
      <c r="K15" s="134">
        <v>12</v>
      </c>
      <c r="L15" s="136">
        <v>5</v>
      </c>
      <c r="M15" s="116">
        <v>524</v>
      </c>
      <c r="N15" s="115">
        <v>270</v>
      </c>
      <c r="O15" s="115">
        <v>254</v>
      </c>
      <c r="P15" s="115">
        <v>84</v>
      </c>
      <c r="Q15" s="115">
        <v>75</v>
      </c>
      <c r="R15" s="115">
        <v>86</v>
      </c>
      <c r="S15" s="115">
        <v>97</v>
      </c>
      <c r="T15" s="115">
        <v>87</v>
      </c>
      <c r="U15" s="120">
        <v>95</v>
      </c>
      <c r="V15" s="10"/>
    </row>
    <row r="16" spans="1:22" ht="15.75" customHeight="1">
      <c r="A16" s="276" t="s">
        <v>49</v>
      </c>
      <c r="B16" s="278"/>
      <c r="C16" s="116">
        <v>0</v>
      </c>
      <c r="D16" s="134">
        <v>0</v>
      </c>
      <c r="E16" s="135"/>
      <c r="F16" s="134">
        <v>0</v>
      </c>
      <c r="G16" s="134">
        <v>0</v>
      </c>
      <c r="H16" s="135"/>
      <c r="I16" s="135"/>
      <c r="J16" s="134">
        <v>0</v>
      </c>
      <c r="K16" s="134">
        <v>0</v>
      </c>
      <c r="L16" s="136">
        <v>0</v>
      </c>
      <c r="M16" s="116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20">
        <v>0</v>
      </c>
      <c r="V16" s="10"/>
    </row>
    <row r="17" spans="1:22" ht="15.75" customHeight="1">
      <c r="A17" s="276" t="s">
        <v>50</v>
      </c>
      <c r="B17" s="278"/>
      <c r="C17" s="116">
        <v>0</v>
      </c>
      <c r="D17" s="134">
        <v>0</v>
      </c>
      <c r="E17" s="135"/>
      <c r="F17" s="134">
        <v>0</v>
      </c>
      <c r="G17" s="134">
        <v>0</v>
      </c>
      <c r="H17" s="135"/>
      <c r="I17" s="135"/>
      <c r="J17" s="134">
        <v>0</v>
      </c>
      <c r="K17" s="134">
        <v>0</v>
      </c>
      <c r="L17" s="136">
        <v>0</v>
      </c>
      <c r="M17" s="116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20">
        <v>0</v>
      </c>
      <c r="V17" s="10"/>
    </row>
    <row r="18" spans="1:22" ht="15.75" customHeight="1">
      <c r="A18" s="276" t="s">
        <v>51</v>
      </c>
      <c r="B18" s="278"/>
      <c r="C18" s="116">
        <v>0</v>
      </c>
      <c r="D18" s="134">
        <v>0</v>
      </c>
      <c r="E18" s="135"/>
      <c r="F18" s="134">
        <v>0</v>
      </c>
      <c r="G18" s="134">
        <v>0</v>
      </c>
      <c r="H18" s="135"/>
      <c r="I18" s="135"/>
      <c r="J18" s="134">
        <v>0</v>
      </c>
      <c r="K18" s="134">
        <v>0</v>
      </c>
      <c r="L18" s="136">
        <v>0</v>
      </c>
      <c r="M18" s="116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20">
        <v>0</v>
      </c>
      <c r="V18" s="10"/>
    </row>
    <row r="19" spans="1:22" ht="15.75" customHeight="1">
      <c r="A19" s="276" t="s">
        <v>52</v>
      </c>
      <c r="B19" s="278"/>
      <c r="C19" s="116">
        <v>0</v>
      </c>
      <c r="D19" s="134">
        <v>0</v>
      </c>
      <c r="E19" s="135"/>
      <c r="F19" s="134">
        <v>0</v>
      </c>
      <c r="G19" s="134">
        <v>0</v>
      </c>
      <c r="H19" s="135"/>
      <c r="I19" s="135"/>
      <c r="J19" s="134">
        <v>0</v>
      </c>
      <c r="K19" s="134">
        <v>0</v>
      </c>
      <c r="L19" s="136">
        <v>0</v>
      </c>
      <c r="M19" s="116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20">
        <v>0</v>
      </c>
      <c r="V19" s="10"/>
    </row>
    <row r="20" spans="1:22" ht="15.75" customHeight="1">
      <c r="A20" s="276" t="s">
        <v>53</v>
      </c>
      <c r="B20" s="278"/>
      <c r="C20" s="116">
        <v>0</v>
      </c>
      <c r="D20" s="134">
        <v>0</v>
      </c>
      <c r="E20" s="135"/>
      <c r="F20" s="134">
        <v>0</v>
      </c>
      <c r="G20" s="134">
        <v>0</v>
      </c>
      <c r="H20" s="135"/>
      <c r="I20" s="135"/>
      <c r="J20" s="134">
        <v>0</v>
      </c>
      <c r="K20" s="134">
        <v>0</v>
      </c>
      <c r="L20" s="136">
        <v>0</v>
      </c>
      <c r="M20" s="116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20">
        <v>0</v>
      </c>
      <c r="V20" s="10"/>
    </row>
    <row r="21" spans="1:22" ht="15.75" customHeight="1">
      <c r="A21" s="276" t="s">
        <v>54</v>
      </c>
      <c r="B21" s="278"/>
      <c r="C21" s="116">
        <v>1</v>
      </c>
      <c r="D21" s="134">
        <v>1</v>
      </c>
      <c r="E21" s="135" t="s">
        <v>197</v>
      </c>
      <c r="F21" s="134">
        <v>10</v>
      </c>
      <c r="G21" s="134">
        <v>10</v>
      </c>
      <c r="H21" s="135" t="s">
        <v>197</v>
      </c>
      <c r="I21" s="135" t="s">
        <v>197</v>
      </c>
      <c r="J21" s="134">
        <v>19</v>
      </c>
      <c r="K21" s="134">
        <v>10</v>
      </c>
      <c r="L21" s="136">
        <v>3</v>
      </c>
      <c r="M21" s="116">
        <v>409</v>
      </c>
      <c r="N21" s="115">
        <v>184</v>
      </c>
      <c r="O21" s="115">
        <v>225</v>
      </c>
      <c r="P21" s="115">
        <v>86</v>
      </c>
      <c r="Q21" s="115">
        <v>88</v>
      </c>
      <c r="R21" s="115">
        <v>83</v>
      </c>
      <c r="S21" s="115">
        <v>73</v>
      </c>
      <c r="T21" s="115">
        <v>79</v>
      </c>
      <c r="U21" s="140" t="s">
        <v>168</v>
      </c>
      <c r="V21" s="10"/>
    </row>
    <row r="22" spans="1:22" ht="15.75" customHeight="1">
      <c r="A22" s="276" t="s">
        <v>167</v>
      </c>
      <c r="B22" s="278"/>
      <c r="C22" s="116">
        <v>0</v>
      </c>
      <c r="D22" s="134">
        <v>0</v>
      </c>
      <c r="E22" s="135"/>
      <c r="F22" s="134">
        <v>0</v>
      </c>
      <c r="G22" s="134">
        <v>0</v>
      </c>
      <c r="H22" s="135"/>
      <c r="I22" s="135"/>
      <c r="J22" s="134">
        <v>0</v>
      </c>
      <c r="K22" s="134">
        <v>0</v>
      </c>
      <c r="L22" s="136">
        <v>0</v>
      </c>
      <c r="M22" s="116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20">
        <v>0</v>
      </c>
      <c r="V22" s="10"/>
    </row>
    <row r="23" spans="1:22" ht="15.75" customHeight="1">
      <c r="A23" s="276" t="s">
        <v>174</v>
      </c>
      <c r="B23" s="278"/>
      <c r="C23" s="116">
        <v>0</v>
      </c>
      <c r="D23" s="134">
        <v>0</v>
      </c>
      <c r="E23" s="135"/>
      <c r="F23" s="134">
        <v>0</v>
      </c>
      <c r="G23" s="134">
        <v>0</v>
      </c>
      <c r="H23" s="135"/>
      <c r="I23" s="135"/>
      <c r="J23" s="134">
        <v>0</v>
      </c>
      <c r="K23" s="134">
        <v>0</v>
      </c>
      <c r="L23" s="136">
        <v>0</v>
      </c>
      <c r="M23" s="116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20">
        <v>0</v>
      </c>
      <c r="V23" s="10"/>
    </row>
    <row r="24" spans="1:22" ht="15.75" customHeight="1">
      <c r="A24" s="41" t="s">
        <v>36</v>
      </c>
      <c r="B24" s="57" t="s">
        <v>2</v>
      </c>
      <c r="C24" s="116">
        <v>0</v>
      </c>
      <c r="D24" s="134">
        <v>0</v>
      </c>
      <c r="E24" s="135"/>
      <c r="F24" s="134">
        <v>0</v>
      </c>
      <c r="G24" s="134">
        <v>0</v>
      </c>
      <c r="H24" s="135"/>
      <c r="I24" s="135"/>
      <c r="J24" s="134">
        <v>0</v>
      </c>
      <c r="K24" s="134">
        <v>0</v>
      </c>
      <c r="L24" s="136">
        <v>0</v>
      </c>
      <c r="M24" s="116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20">
        <v>0</v>
      </c>
      <c r="V24" s="10"/>
    </row>
    <row r="25" spans="1:22" ht="15.75" customHeight="1">
      <c r="A25" s="41" t="s">
        <v>37</v>
      </c>
      <c r="B25" s="57" t="s">
        <v>3</v>
      </c>
      <c r="C25" s="116">
        <v>0</v>
      </c>
      <c r="D25" s="134">
        <v>0</v>
      </c>
      <c r="E25" s="135"/>
      <c r="F25" s="134">
        <v>0</v>
      </c>
      <c r="G25" s="134">
        <v>0</v>
      </c>
      <c r="H25" s="135"/>
      <c r="I25" s="135"/>
      <c r="J25" s="134">
        <v>0</v>
      </c>
      <c r="K25" s="134">
        <v>0</v>
      </c>
      <c r="L25" s="136">
        <v>0</v>
      </c>
      <c r="M25" s="116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20">
        <v>0</v>
      </c>
      <c r="V25" s="10"/>
    </row>
    <row r="26" spans="1:22" ht="15.75" customHeight="1">
      <c r="A26" s="41"/>
      <c r="B26" s="57" t="s">
        <v>4</v>
      </c>
      <c r="C26" s="116">
        <v>0</v>
      </c>
      <c r="D26" s="134">
        <v>0</v>
      </c>
      <c r="E26" s="135"/>
      <c r="F26" s="134">
        <v>0</v>
      </c>
      <c r="G26" s="134">
        <v>0</v>
      </c>
      <c r="H26" s="135"/>
      <c r="I26" s="135"/>
      <c r="J26" s="134">
        <v>0</v>
      </c>
      <c r="K26" s="134">
        <v>0</v>
      </c>
      <c r="L26" s="136">
        <v>0</v>
      </c>
      <c r="M26" s="116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20">
        <v>0</v>
      </c>
      <c r="V26" s="10"/>
    </row>
    <row r="27" spans="1:22" ht="15.75" customHeight="1">
      <c r="A27" s="41"/>
      <c r="B27" s="57" t="s">
        <v>5</v>
      </c>
      <c r="C27" s="116">
        <v>0</v>
      </c>
      <c r="D27" s="134">
        <v>0</v>
      </c>
      <c r="E27" s="135"/>
      <c r="F27" s="134">
        <v>0</v>
      </c>
      <c r="G27" s="134">
        <v>0</v>
      </c>
      <c r="H27" s="135"/>
      <c r="I27" s="135"/>
      <c r="J27" s="134">
        <v>0</v>
      </c>
      <c r="K27" s="134">
        <v>0</v>
      </c>
      <c r="L27" s="136">
        <v>0</v>
      </c>
      <c r="M27" s="116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20">
        <v>0</v>
      </c>
      <c r="V27" s="10"/>
    </row>
    <row r="28" spans="1:22" ht="15.75" customHeight="1">
      <c r="A28" s="41"/>
      <c r="B28" s="57" t="s">
        <v>6</v>
      </c>
      <c r="C28" s="116">
        <v>0</v>
      </c>
      <c r="D28" s="134">
        <v>0</v>
      </c>
      <c r="E28" s="135"/>
      <c r="F28" s="134">
        <v>0</v>
      </c>
      <c r="G28" s="134">
        <v>0</v>
      </c>
      <c r="H28" s="135"/>
      <c r="I28" s="135"/>
      <c r="J28" s="134">
        <v>0</v>
      </c>
      <c r="K28" s="134">
        <v>0</v>
      </c>
      <c r="L28" s="136">
        <v>0</v>
      </c>
      <c r="M28" s="116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20">
        <v>0</v>
      </c>
      <c r="V28" s="10"/>
    </row>
    <row r="29" spans="1:22" ht="15.75" customHeight="1">
      <c r="A29" s="41" t="s">
        <v>38</v>
      </c>
      <c r="B29" s="57" t="s">
        <v>7</v>
      </c>
      <c r="C29" s="116">
        <v>0</v>
      </c>
      <c r="D29" s="134">
        <v>0</v>
      </c>
      <c r="E29" s="135"/>
      <c r="F29" s="134">
        <v>0</v>
      </c>
      <c r="G29" s="134">
        <v>0</v>
      </c>
      <c r="H29" s="135"/>
      <c r="I29" s="135"/>
      <c r="J29" s="134">
        <v>0</v>
      </c>
      <c r="K29" s="134">
        <v>0</v>
      </c>
      <c r="L29" s="136">
        <v>0</v>
      </c>
      <c r="M29" s="116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20">
        <v>0</v>
      </c>
      <c r="V29" s="10"/>
    </row>
    <row r="30" spans="1:22" ht="15.75" customHeight="1">
      <c r="A30" s="41"/>
      <c r="B30" s="57" t="s">
        <v>8</v>
      </c>
      <c r="C30" s="116">
        <v>0</v>
      </c>
      <c r="D30" s="134">
        <v>0</v>
      </c>
      <c r="E30" s="135"/>
      <c r="F30" s="134">
        <v>0</v>
      </c>
      <c r="G30" s="134">
        <v>0</v>
      </c>
      <c r="H30" s="135"/>
      <c r="I30" s="135"/>
      <c r="J30" s="134">
        <v>0</v>
      </c>
      <c r="K30" s="134">
        <v>0</v>
      </c>
      <c r="L30" s="136">
        <v>0</v>
      </c>
      <c r="M30" s="116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20">
        <v>0</v>
      </c>
      <c r="V30" s="10"/>
    </row>
    <row r="31" spans="1:22" ht="15.75" customHeight="1">
      <c r="A31" s="41"/>
      <c r="B31" s="57" t="s">
        <v>9</v>
      </c>
      <c r="C31" s="116">
        <v>0</v>
      </c>
      <c r="D31" s="134">
        <v>0</v>
      </c>
      <c r="E31" s="135"/>
      <c r="F31" s="134">
        <v>0</v>
      </c>
      <c r="G31" s="134">
        <v>0</v>
      </c>
      <c r="H31" s="135"/>
      <c r="I31" s="135"/>
      <c r="J31" s="134">
        <v>0</v>
      </c>
      <c r="K31" s="134">
        <v>0</v>
      </c>
      <c r="L31" s="136">
        <v>0</v>
      </c>
      <c r="M31" s="116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20">
        <v>0</v>
      </c>
      <c r="V31" s="10"/>
    </row>
    <row r="32" spans="1:22" ht="15.75" customHeight="1">
      <c r="A32" s="41" t="s">
        <v>39</v>
      </c>
      <c r="B32" s="57" t="s">
        <v>10</v>
      </c>
      <c r="C32" s="116">
        <v>0</v>
      </c>
      <c r="D32" s="134">
        <v>0</v>
      </c>
      <c r="E32" s="135"/>
      <c r="F32" s="134">
        <v>0</v>
      </c>
      <c r="G32" s="134">
        <v>0</v>
      </c>
      <c r="H32" s="135"/>
      <c r="I32" s="135"/>
      <c r="J32" s="134">
        <v>0</v>
      </c>
      <c r="K32" s="134">
        <v>0</v>
      </c>
      <c r="L32" s="136">
        <v>0</v>
      </c>
      <c r="M32" s="116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20">
        <v>0</v>
      </c>
      <c r="V32" s="10"/>
    </row>
    <row r="33" spans="1:22" ht="15.75" customHeight="1">
      <c r="A33" s="41"/>
      <c r="B33" s="57" t="s">
        <v>11</v>
      </c>
      <c r="C33" s="116">
        <v>0</v>
      </c>
      <c r="D33" s="134">
        <v>0</v>
      </c>
      <c r="E33" s="135"/>
      <c r="F33" s="134">
        <v>0</v>
      </c>
      <c r="G33" s="134">
        <v>0</v>
      </c>
      <c r="H33" s="135"/>
      <c r="I33" s="135"/>
      <c r="J33" s="134">
        <v>0</v>
      </c>
      <c r="K33" s="134">
        <v>0</v>
      </c>
      <c r="L33" s="136">
        <v>0</v>
      </c>
      <c r="M33" s="116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20">
        <v>0</v>
      </c>
      <c r="V33" s="10"/>
    </row>
    <row r="34" spans="1:22" ht="15.75" customHeight="1">
      <c r="A34" s="41" t="s">
        <v>40</v>
      </c>
      <c r="B34" s="57" t="s">
        <v>12</v>
      </c>
      <c r="C34" s="116">
        <v>0</v>
      </c>
      <c r="D34" s="134">
        <v>0</v>
      </c>
      <c r="E34" s="135"/>
      <c r="F34" s="134">
        <v>0</v>
      </c>
      <c r="G34" s="134">
        <v>0</v>
      </c>
      <c r="H34" s="135"/>
      <c r="I34" s="135"/>
      <c r="J34" s="134">
        <v>0</v>
      </c>
      <c r="K34" s="134">
        <v>0</v>
      </c>
      <c r="L34" s="136">
        <v>0</v>
      </c>
      <c r="M34" s="116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20">
        <v>0</v>
      </c>
      <c r="V34" s="10"/>
    </row>
    <row r="35" spans="1:22" ht="15.75" customHeight="1">
      <c r="A35" s="41"/>
      <c r="B35" s="57" t="s">
        <v>13</v>
      </c>
      <c r="C35" s="116">
        <v>0</v>
      </c>
      <c r="D35" s="134">
        <v>0</v>
      </c>
      <c r="E35" s="135"/>
      <c r="F35" s="134">
        <v>0</v>
      </c>
      <c r="G35" s="134">
        <v>0</v>
      </c>
      <c r="H35" s="135"/>
      <c r="I35" s="135"/>
      <c r="J35" s="134">
        <v>0</v>
      </c>
      <c r="K35" s="134">
        <v>0</v>
      </c>
      <c r="L35" s="136">
        <v>0</v>
      </c>
      <c r="M35" s="116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20">
        <v>0</v>
      </c>
      <c r="V35" s="10"/>
    </row>
    <row r="36" spans="1:22" ht="15.75" customHeight="1">
      <c r="A36" s="41" t="s">
        <v>41</v>
      </c>
      <c r="B36" s="57" t="s">
        <v>14</v>
      </c>
      <c r="C36" s="116">
        <v>0</v>
      </c>
      <c r="D36" s="134">
        <v>0</v>
      </c>
      <c r="E36" s="135"/>
      <c r="F36" s="134">
        <v>0</v>
      </c>
      <c r="G36" s="134">
        <v>0</v>
      </c>
      <c r="H36" s="135"/>
      <c r="I36" s="135"/>
      <c r="J36" s="134">
        <v>0</v>
      </c>
      <c r="K36" s="134">
        <v>0</v>
      </c>
      <c r="L36" s="136">
        <v>0</v>
      </c>
      <c r="M36" s="116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20">
        <v>0</v>
      </c>
      <c r="V36" s="10"/>
    </row>
    <row r="37" spans="1:22" ht="15.75" customHeight="1">
      <c r="A37" s="41"/>
      <c r="B37" s="57" t="s">
        <v>15</v>
      </c>
      <c r="C37" s="116">
        <v>0</v>
      </c>
      <c r="D37" s="134">
        <v>0</v>
      </c>
      <c r="E37" s="135"/>
      <c r="F37" s="134">
        <v>0</v>
      </c>
      <c r="G37" s="134">
        <v>0</v>
      </c>
      <c r="H37" s="135"/>
      <c r="I37" s="135"/>
      <c r="J37" s="134">
        <v>0</v>
      </c>
      <c r="K37" s="134">
        <v>0</v>
      </c>
      <c r="L37" s="136">
        <v>0</v>
      </c>
      <c r="M37" s="116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20">
        <v>0</v>
      </c>
      <c r="V37" s="10"/>
    </row>
    <row r="38" spans="1:22" ht="15.75" customHeight="1">
      <c r="A38" s="41"/>
      <c r="B38" s="57" t="s">
        <v>16</v>
      </c>
      <c r="C38" s="116">
        <v>0</v>
      </c>
      <c r="D38" s="134">
        <v>0</v>
      </c>
      <c r="E38" s="135"/>
      <c r="F38" s="134">
        <v>0</v>
      </c>
      <c r="G38" s="134">
        <v>0</v>
      </c>
      <c r="H38" s="135"/>
      <c r="I38" s="135"/>
      <c r="J38" s="134">
        <v>0</v>
      </c>
      <c r="K38" s="134">
        <v>0</v>
      </c>
      <c r="L38" s="136">
        <v>0</v>
      </c>
      <c r="M38" s="116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20">
        <v>0</v>
      </c>
      <c r="V38" s="10"/>
    </row>
    <row r="39" spans="1:22" ht="15.75" customHeight="1">
      <c r="A39" s="41"/>
      <c r="B39" s="57" t="s">
        <v>17</v>
      </c>
      <c r="C39" s="116">
        <v>0</v>
      </c>
      <c r="D39" s="134">
        <v>0</v>
      </c>
      <c r="E39" s="135"/>
      <c r="F39" s="134">
        <v>0</v>
      </c>
      <c r="G39" s="134">
        <v>0</v>
      </c>
      <c r="H39" s="135"/>
      <c r="I39" s="135"/>
      <c r="J39" s="134">
        <v>0</v>
      </c>
      <c r="K39" s="134">
        <v>0</v>
      </c>
      <c r="L39" s="136">
        <v>0</v>
      </c>
      <c r="M39" s="116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20">
        <v>0</v>
      </c>
      <c r="V39" s="10"/>
    </row>
    <row r="40" spans="1:22" ht="15.75" customHeight="1">
      <c r="A40" s="41" t="s">
        <v>42</v>
      </c>
      <c r="B40" s="57" t="s">
        <v>18</v>
      </c>
      <c r="C40" s="116">
        <v>0</v>
      </c>
      <c r="D40" s="134">
        <v>0</v>
      </c>
      <c r="E40" s="135"/>
      <c r="F40" s="134">
        <v>0</v>
      </c>
      <c r="G40" s="134">
        <v>0</v>
      </c>
      <c r="H40" s="135"/>
      <c r="I40" s="135"/>
      <c r="J40" s="134">
        <v>0</v>
      </c>
      <c r="K40" s="134">
        <v>0</v>
      </c>
      <c r="L40" s="136">
        <v>0</v>
      </c>
      <c r="M40" s="116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20">
        <v>0</v>
      </c>
      <c r="V40" s="10"/>
    </row>
    <row r="41" spans="1:22" ht="15.75" customHeight="1">
      <c r="A41" s="41"/>
      <c r="B41" s="57" t="s">
        <v>19</v>
      </c>
      <c r="C41" s="116">
        <v>0</v>
      </c>
      <c r="D41" s="134">
        <v>0</v>
      </c>
      <c r="E41" s="135"/>
      <c r="F41" s="134">
        <v>0</v>
      </c>
      <c r="G41" s="134">
        <v>0</v>
      </c>
      <c r="H41" s="135"/>
      <c r="I41" s="135"/>
      <c r="J41" s="134">
        <v>0</v>
      </c>
      <c r="K41" s="134">
        <v>0</v>
      </c>
      <c r="L41" s="136">
        <v>0</v>
      </c>
      <c r="M41" s="116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20">
        <v>0</v>
      </c>
      <c r="V41" s="10"/>
    </row>
    <row r="42" spans="1:22" ht="15.75" customHeight="1">
      <c r="A42" s="41"/>
      <c r="B42" s="57" t="s">
        <v>20</v>
      </c>
      <c r="C42" s="116">
        <v>0</v>
      </c>
      <c r="D42" s="134">
        <v>0</v>
      </c>
      <c r="E42" s="135"/>
      <c r="F42" s="134">
        <v>0</v>
      </c>
      <c r="G42" s="134">
        <v>0</v>
      </c>
      <c r="H42" s="135"/>
      <c r="I42" s="135"/>
      <c r="J42" s="134">
        <v>0</v>
      </c>
      <c r="K42" s="134">
        <v>0</v>
      </c>
      <c r="L42" s="136">
        <v>0</v>
      </c>
      <c r="M42" s="116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20">
        <v>0</v>
      </c>
      <c r="V42" s="10"/>
    </row>
    <row r="43" spans="1:22" ht="15.75" customHeight="1">
      <c r="A43" s="41"/>
      <c r="B43" s="57" t="s">
        <v>21</v>
      </c>
      <c r="C43" s="116">
        <v>0</v>
      </c>
      <c r="D43" s="134">
        <v>0</v>
      </c>
      <c r="E43" s="135"/>
      <c r="F43" s="134">
        <v>0</v>
      </c>
      <c r="G43" s="134">
        <v>0</v>
      </c>
      <c r="H43" s="135"/>
      <c r="I43" s="135"/>
      <c r="J43" s="134">
        <v>0</v>
      </c>
      <c r="K43" s="134">
        <v>0</v>
      </c>
      <c r="L43" s="136">
        <v>0</v>
      </c>
      <c r="M43" s="116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20">
        <v>0</v>
      </c>
      <c r="V43" s="10"/>
    </row>
    <row r="44" spans="1:22" ht="15.75" customHeight="1">
      <c r="A44" s="41"/>
      <c r="B44" s="57" t="s">
        <v>22</v>
      </c>
      <c r="C44" s="116">
        <v>0</v>
      </c>
      <c r="D44" s="134">
        <v>0</v>
      </c>
      <c r="E44" s="135"/>
      <c r="F44" s="134">
        <v>0</v>
      </c>
      <c r="G44" s="134">
        <v>0</v>
      </c>
      <c r="H44" s="135"/>
      <c r="I44" s="135"/>
      <c r="J44" s="134">
        <v>0</v>
      </c>
      <c r="K44" s="134">
        <v>0</v>
      </c>
      <c r="L44" s="136">
        <v>0</v>
      </c>
      <c r="M44" s="116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20">
        <v>0</v>
      </c>
      <c r="V44" s="10"/>
    </row>
    <row r="45" spans="1:22" ht="15.75" customHeight="1">
      <c r="A45" s="41"/>
      <c r="B45" s="57" t="s">
        <v>23</v>
      </c>
      <c r="C45" s="116">
        <v>0</v>
      </c>
      <c r="D45" s="134">
        <v>0</v>
      </c>
      <c r="E45" s="135"/>
      <c r="F45" s="134">
        <v>0</v>
      </c>
      <c r="G45" s="134">
        <v>0</v>
      </c>
      <c r="H45" s="135"/>
      <c r="I45" s="135"/>
      <c r="J45" s="134">
        <v>0</v>
      </c>
      <c r="K45" s="134">
        <v>0</v>
      </c>
      <c r="L45" s="136">
        <v>0</v>
      </c>
      <c r="M45" s="116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20">
        <v>0</v>
      </c>
      <c r="V45" s="10"/>
    </row>
    <row r="46" spans="1:22" ht="15.75" customHeight="1">
      <c r="A46" s="41"/>
      <c r="B46" s="57" t="s">
        <v>24</v>
      </c>
      <c r="C46" s="116">
        <v>0</v>
      </c>
      <c r="D46" s="134">
        <v>0</v>
      </c>
      <c r="E46" s="135"/>
      <c r="F46" s="134">
        <v>0</v>
      </c>
      <c r="G46" s="134">
        <v>0</v>
      </c>
      <c r="H46" s="135"/>
      <c r="I46" s="135"/>
      <c r="J46" s="134">
        <v>0</v>
      </c>
      <c r="K46" s="134">
        <v>0</v>
      </c>
      <c r="L46" s="136">
        <v>0</v>
      </c>
      <c r="M46" s="116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20">
        <v>0</v>
      </c>
      <c r="V46" s="10"/>
    </row>
    <row r="47" spans="1:22" ht="15.75" customHeight="1">
      <c r="A47" s="41"/>
      <c r="B47" s="57" t="s">
        <v>25</v>
      </c>
      <c r="C47" s="116">
        <v>0</v>
      </c>
      <c r="D47" s="134">
        <v>0</v>
      </c>
      <c r="E47" s="135"/>
      <c r="F47" s="134">
        <v>0</v>
      </c>
      <c r="G47" s="134">
        <v>0</v>
      </c>
      <c r="H47" s="135"/>
      <c r="I47" s="135"/>
      <c r="J47" s="134">
        <v>0</v>
      </c>
      <c r="K47" s="134">
        <v>0</v>
      </c>
      <c r="L47" s="136">
        <v>0</v>
      </c>
      <c r="M47" s="116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20">
        <v>0</v>
      </c>
      <c r="V47" s="10"/>
    </row>
    <row r="48" spans="1:22" ht="15.75" customHeight="1">
      <c r="A48" s="41"/>
      <c r="B48" s="57" t="s">
        <v>26</v>
      </c>
      <c r="C48" s="116">
        <v>0</v>
      </c>
      <c r="D48" s="134">
        <v>0</v>
      </c>
      <c r="E48" s="135"/>
      <c r="F48" s="134">
        <v>0</v>
      </c>
      <c r="G48" s="134">
        <v>0</v>
      </c>
      <c r="H48" s="135"/>
      <c r="I48" s="135"/>
      <c r="J48" s="134">
        <v>0</v>
      </c>
      <c r="K48" s="134">
        <v>0</v>
      </c>
      <c r="L48" s="136">
        <v>0</v>
      </c>
      <c r="M48" s="116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20">
        <v>0</v>
      </c>
      <c r="V48" s="10"/>
    </row>
    <row r="49" spans="1:22" ht="15.75" customHeight="1">
      <c r="A49" s="41"/>
      <c r="B49" s="57" t="s">
        <v>27</v>
      </c>
      <c r="C49" s="116">
        <v>0</v>
      </c>
      <c r="D49" s="134">
        <v>0</v>
      </c>
      <c r="E49" s="135"/>
      <c r="F49" s="134">
        <v>0</v>
      </c>
      <c r="G49" s="134">
        <v>0</v>
      </c>
      <c r="H49" s="135"/>
      <c r="I49" s="135"/>
      <c r="J49" s="134">
        <v>0</v>
      </c>
      <c r="K49" s="134">
        <v>0</v>
      </c>
      <c r="L49" s="136">
        <v>0</v>
      </c>
      <c r="M49" s="116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20">
        <v>0</v>
      </c>
      <c r="V49" s="10"/>
    </row>
    <row r="50" spans="1:22" ht="15.75" customHeight="1">
      <c r="A50" s="44"/>
      <c r="B50" s="58" t="s">
        <v>28</v>
      </c>
      <c r="C50" s="117">
        <v>0</v>
      </c>
      <c r="D50" s="137">
        <v>0</v>
      </c>
      <c r="E50" s="138"/>
      <c r="F50" s="137">
        <v>0</v>
      </c>
      <c r="G50" s="137">
        <v>0</v>
      </c>
      <c r="H50" s="138"/>
      <c r="I50" s="138"/>
      <c r="J50" s="137">
        <v>0</v>
      </c>
      <c r="K50" s="137">
        <v>0</v>
      </c>
      <c r="L50" s="139">
        <v>0</v>
      </c>
      <c r="M50" s="117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21">
        <v>0</v>
      </c>
      <c r="V50" s="10"/>
    </row>
    <row r="51" spans="1:58" ht="12">
      <c r="A51" s="50"/>
      <c r="B51" s="50"/>
      <c r="C51" s="37"/>
      <c r="D51" s="37"/>
      <c r="E51" s="38"/>
      <c r="F51" s="37"/>
      <c r="G51" s="37"/>
      <c r="H51" s="38"/>
      <c r="I51" s="38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</sheetData>
  <sheetProtection/>
  <mergeCells count="25">
    <mergeCell ref="M4:U4"/>
    <mergeCell ref="A1:L1"/>
    <mergeCell ref="M1:T1"/>
    <mergeCell ref="A6:B6"/>
    <mergeCell ref="J4:K4"/>
    <mergeCell ref="A4:B5"/>
    <mergeCell ref="C4:E4"/>
    <mergeCell ref="F4:I4"/>
    <mergeCell ref="A7:B7"/>
    <mergeCell ref="A8:B8"/>
    <mergeCell ref="A15:B15"/>
    <mergeCell ref="A13:B13"/>
    <mergeCell ref="A9:B9"/>
    <mergeCell ref="A11:B11"/>
    <mergeCell ref="A12:B12"/>
    <mergeCell ref="A23:B23"/>
    <mergeCell ref="A21:B21"/>
    <mergeCell ref="A10:B10"/>
    <mergeCell ref="A16:B16"/>
    <mergeCell ref="A17:B17"/>
    <mergeCell ref="A18:B18"/>
    <mergeCell ref="A19:B19"/>
    <mergeCell ref="A22:B22"/>
    <mergeCell ref="A20:B20"/>
    <mergeCell ref="A14:B14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N52"/>
  <sheetViews>
    <sheetView showZeros="0" zoomScale="130" zoomScaleNormal="130" zoomScalePageLayoutView="0" workbookViewId="0" topLeftCell="A1">
      <pane xSplit="2" ySplit="6" topLeftCell="C7" activePane="bottomRight" state="frozen"/>
      <selection pane="topLeft" activeCell="N42" sqref="N42"/>
      <selection pane="topRight" activeCell="N42" sqref="N42"/>
      <selection pane="bottomLeft" activeCell="N42" sqref="N42"/>
      <selection pane="bottomRight" activeCell="K12" sqref="K12"/>
    </sheetView>
  </sheetViews>
  <sheetFormatPr defaultColWidth="9.00390625" defaultRowHeight="13.5"/>
  <cols>
    <col min="1" max="1" width="7.125" style="11" customWidth="1"/>
    <col min="2" max="2" width="7.375" style="11" customWidth="1"/>
    <col min="3" max="9" width="6.875" style="11" customWidth="1"/>
    <col min="10" max="10" width="8.125" style="11" customWidth="1"/>
    <col min="11" max="11" width="8.00390625" style="11" customWidth="1"/>
    <col min="12" max="12" width="9.875" style="11" customWidth="1"/>
    <col min="13" max="15" width="6.25390625" style="11" customWidth="1"/>
    <col min="16" max="16" width="7.875" style="11" bestFit="1" customWidth="1"/>
    <col min="17" max="18" width="5.875" style="11" customWidth="1"/>
    <col min="19" max="19" width="6.75390625" style="11" bestFit="1" customWidth="1"/>
    <col min="20" max="20" width="5.875" style="11" customWidth="1"/>
    <col min="21" max="21" width="6.00390625" style="11" bestFit="1" customWidth="1"/>
    <col min="22" max="22" width="6.75390625" style="11" bestFit="1" customWidth="1"/>
    <col min="23" max="24" width="5.875" style="11" customWidth="1"/>
    <col min="25" max="16384" width="9.00390625" style="11" customWidth="1"/>
  </cols>
  <sheetData>
    <row r="1" spans="1:23" ht="21" customHeight="1">
      <c r="A1" s="265" t="s">
        <v>202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 t="str">
        <f>A1</f>
        <v>〔４〕 中 学 校</v>
      </c>
      <c r="N1" s="265"/>
      <c r="O1" s="265"/>
      <c r="P1" s="265"/>
      <c r="Q1" s="265"/>
      <c r="R1" s="265"/>
      <c r="S1" s="265"/>
      <c r="T1" s="265"/>
      <c r="U1" s="265"/>
      <c r="V1" s="19"/>
      <c r="W1" s="19"/>
    </row>
    <row r="2" spans="5:12" ht="12.75" customHeight="1">
      <c r="E2" s="20"/>
      <c r="F2" s="20"/>
      <c r="G2" s="21"/>
      <c r="J2" s="22"/>
      <c r="K2" s="23"/>
      <c r="L2" s="24"/>
    </row>
    <row r="3" spans="1:24" ht="14.25" customHeight="1">
      <c r="A3" s="221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23" t="s">
        <v>45</v>
      </c>
      <c r="M3" s="221" t="s">
        <v>217</v>
      </c>
      <c r="U3" s="27"/>
      <c r="V3" s="27"/>
      <c r="X3" s="222" t="s">
        <v>66</v>
      </c>
    </row>
    <row r="4" spans="1:24" s="33" customFormat="1" ht="18" customHeight="1">
      <c r="A4" s="284" t="s">
        <v>35</v>
      </c>
      <c r="B4" s="283"/>
      <c r="C4" s="269" t="s">
        <v>229</v>
      </c>
      <c r="D4" s="269"/>
      <c r="E4" s="271"/>
      <c r="F4" s="269" t="s">
        <v>230</v>
      </c>
      <c r="G4" s="269"/>
      <c r="H4" s="269"/>
      <c r="I4" s="269"/>
      <c r="J4" s="283" t="s">
        <v>235</v>
      </c>
      <c r="K4" s="271"/>
      <c r="L4" s="29" t="s">
        <v>240</v>
      </c>
      <c r="M4" s="271" t="s">
        <v>236</v>
      </c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70"/>
    </row>
    <row r="5" spans="1:24" s="33" customFormat="1" ht="15" customHeight="1">
      <c r="A5" s="285"/>
      <c r="B5" s="286"/>
      <c r="C5" s="268" t="s">
        <v>29</v>
      </c>
      <c r="D5" s="268" t="s">
        <v>231</v>
      </c>
      <c r="E5" s="284" t="s">
        <v>232</v>
      </c>
      <c r="F5" s="268" t="s">
        <v>29</v>
      </c>
      <c r="G5" s="268" t="s">
        <v>233</v>
      </c>
      <c r="H5" s="268" t="s">
        <v>234</v>
      </c>
      <c r="I5" s="272" t="s">
        <v>196</v>
      </c>
      <c r="J5" s="286" t="s">
        <v>32</v>
      </c>
      <c r="K5" s="284" t="s">
        <v>30</v>
      </c>
      <c r="L5" s="288" t="s">
        <v>32</v>
      </c>
      <c r="M5" s="268" t="s">
        <v>29</v>
      </c>
      <c r="N5" s="268" t="s">
        <v>58</v>
      </c>
      <c r="O5" s="289" t="s">
        <v>59</v>
      </c>
      <c r="P5" s="291" t="s">
        <v>237</v>
      </c>
      <c r="Q5" s="281"/>
      <c r="R5" s="270"/>
      <c r="S5" s="281" t="s">
        <v>238</v>
      </c>
      <c r="T5" s="281"/>
      <c r="U5" s="270"/>
      <c r="V5" s="271" t="s">
        <v>239</v>
      </c>
      <c r="W5" s="281"/>
      <c r="X5" s="270"/>
    </row>
    <row r="6" spans="1:24" s="33" customFormat="1" ht="15" customHeight="1">
      <c r="A6" s="287"/>
      <c r="B6" s="275"/>
      <c r="C6" s="267"/>
      <c r="D6" s="267"/>
      <c r="E6" s="287"/>
      <c r="F6" s="267"/>
      <c r="G6" s="267"/>
      <c r="H6" s="267"/>
      <c r="I6" s="273"/>
      <c r="J6" s="275"/>
      <c r="K6" s="287"/>
      <c r="L6" s="267"/>
      <c r="M6" s="267"/>
      <c r="N6" s="267"/>
      <c r="O6" s="290"/>
      <c r="P6" s="36" t="s">
        <v>96</v>
      </c>
      <c r="Q6" s="28" t="s">
        <v>105</v>
      </c>
      <c r="R6" s="28" t="s">
        <v>106</v>
      </c>
      <c r="S6" s="28" t="s">
        <v>96</v>
      </c>
      <c r="T6" s="28" t="s">
        <v>105</v>
      </c>
      <c r="U6" s="28" t="s">
        <v>106</v>
      </c>
      <c r="V6" s="28" t="s">
        <v>96</v>
      </c>
      <c r="W6" s="28" t="s">
        <v>105</v>
      </c>
      <c r="X6" s="28" t="s">
        <v>106</v>
      </c>
    </row>
    <row r="7" spans="1:24" ht="15.75" customHeight="1">
      <c r="A7" s="276" t="s">
        <v>164</v>
      </c>
      <c r="B7" s="278"/>
      <c r="C7" s="7">
        <v>119</v>
      </c>
      <c r="D7" s="8">
        <v>119</v>
      </c>
      <c r="E7" s="13" t="s">
        <v>178</v>
      </c>
      <c r="F7" s="8">
        <v>1495</v>
      </c>
      <c r="G7" s="8">
        <v>1289</v>
      </c>
      <c r="H7" s="13" t="s">
        <v>178</v>
      </c>
      <c r="I7" s="8">
        <v>206</v>
      </c>
      <c r="J7" s="8">
        <v>3037</v>
      </c>
      <c r="K7" s="8">
        <v>1166</v>
      </c>
      <c r="L7" s="9">
        <v>500</v>
      </c>
      <c r="M7" s="7">
        <v>44290</v>
      </c>
      <c r="N7" s="8">
        <v>23058</v>
      </c>
      <c r="O7" s="8">
        <v>21232</v>
      </c>
      <c r="P7" s="8">
        <v>14384</v>
      </c>
      <c r="Q7" s="8">
        <v>7454</v>
      </c>
      <c r="R7" s="8">
        <v>6930</v>
      </c>
      <c r="S7" s="8">
        <v>14402</v>
      </c>
      <c r="T7" s="8">
        <v>7529</v>
      </c>
      <c r="U7" s="8">
        <v>6873</v>
      </c>
      <c r="V7" s="8">
        <v>15504</v>
      </c>
      <c r="W7" s="8">
        <v>8075</v>
      </c>
      <c r="X7" s="9">
        <v>7429</v>
      </c>
    </row>
    <row r="8" spans="1:24" ht="15.75" customHeight="1">
      <c r="A8" s="276" t="s">
        <v>165</v>
      </c>
      <c r="B8" s="278"/>
      <c r="C8" s="7">
        <v>118</v>
      </c>
      <c r="D8" s="8">
        <v>118</v>
      </c>
      <c r="E8" s="13" t="s">
        <v>178</v>
      </c>
      <c r="F8" s="8">
        <v>1484</v>
      </c>
      <c r="G8" s="8">
        <v>1264</v>
      </c>
      <c r="H8" s="13" t="s">
        <v>178</v>
      </c>
      <c r="I8" s="8">
        <v>220</v>
      </c>
      <c r="J8" s="8">
        <v>3025</v>
      </c>
      <c r="K8" s="8">
        <v>1168</v>
      </c>
      <c r="L8" s="9">
        <v>490</v>
      </c>
      <c r="M8" s="7">
        <v>42883</v>
      </c>
      <c r="N8" s="8">
        <v>22329</v>
      </c>
      <c r="O8" s="8">
        <v>20554</v>
      </c>
      <c r="P8" s="8">
        <v>14029</v>
      </c>
      <c r="Q8" s="8">
        <v>7340</v>
      </c>
      <c r="R8" s="8">
        <v>6689</v>
      </c>
      <c r="S8" s="8">
        <v>14445</v>
      </c>
      <c r="T8" s="8">
        <v>7479</v>
      </c>
      <c r="U8" s="8">
        <v>6966</v>
      </c>
      <c r="V8" s="8">
        <v>14409</v>
      </c>
      <c r="W8" s="8">
        <v>7510</v>
      </c>
      <c r="X8" s="9">
        <v>6899</v>
      </c>
    </row>
    <row r="9" spans="1:24" ht="15.75" customHeight="1">
      <c r="A9" s="276" t="s">
        <v>166</v>
      </c>
      <c r="B9" s="278"/>
      <c r="C9" s="7">
        <v>118</v>
      </c>
      <c r="D9" s="8">
        <v>118</v>
      </c>
      <c r="E9" s="13" t="s">
        <v>173</v>
      </c>
      <c r="F9" s="8">
        <v>1492</v>
      </c>
      <c r="G9" s="8">
        <v>1265</v>
      </c>
      <c r="H9" s="13" t="s">
        <v>173</v>
      </c>
      <c r="I9" s="8">
        <v>227</v>
      </c>
      <c r="J9" s="8">
        <v>3040</v>
      </c>
      <c r="K9" s="8">
        <v>1175</v>
      </c>
      <c r="L9" s="9">
        <v>470</v>
      </c>
      <c r="M9" s="7">
        <v>42545</v>
      </c>
      <c r="N9" s="8">
        <v>22088</v>
      </c>
      <c r="O9" s="8">
        <v>20457</v>
      </c>
      <c r="P9" s="8">
        <v>14008</v>
      </c>
      <c r="Q9" s="8">
        <v>7263</v>
      </c>
      <c r="R9" s="8">
        <v>6745</v>
      </c>
      <c r="S9" s="8">
        <v>14104</v>
      </c>
      <c r="T9" s="8">
        <v>7366</v>
      </c>
      <c r="U9" s="8">
        <v>6738</v>
      </c>
      <c r="V9" s="8">
        <v>14433</v>
      </c>
      <c r="W9" s="8">
        <v>7459</v>
      </c>
      <c r="X9" s="9">
        <v>6974</v>
      </c>
    </row>
    <row r="10" spans="1:40" ht="15.75" customHeight="1">
      <c r="A10" s="276" t="s">
        <v>172</v>
      </c>
      <c r="B10" s="278"/>
      <c r="C10" s="7">
        <v>118</v>
      </c>
      <c r="D10" s="8">
        <v>118</v>
      </c>
      <c r="E10" s="13" t="s">
        <v>178</v>
      </c>
      <c r="F10" s="8">
        <v>1475</v>
      </c>
      <c r="G10" s="8">
        <v>1248</v>
      </c>
      <c r="H10" s="13" t="s">
        <v>178</v>
      </c>
      <c r="I10" s="8">
        <v>227</v>
      </c>
      <c r="J10" s="8">
        <v>2993</v>
      </c>
      <c r="K10" s="8">
        <v>1136</v>
      </c>
      <c r="L10" s="9">
        <v>446</v>
      </c>
      <c r="M10" s="7">
        <v>41971</v>
      </c>
      <c r="N10" s="8">
        <v>21800</v>
      </c>
      <c r="O10" s="8">
        <v>20171</v>
      </c>
      <c r="P10" s="8">
        <v>13800</v>
      </c>
      <c r="Q10" s="8">
        <v>7165</v>
      </c>
      <c r="R10" s="8">
        <v>6635</v>
      </c>
      <c r="S10" s="8">
        <v>14070</v>
      </c>
      <c r="T10" s="8">
        <v>7276</v>
      </c>
      <c r="U10" s="8">
        <v>6794</v>
      </c>
      <c r="V10" s="8">
        <v>14101</v>
      </c>
      <c r="W10" s="8">
        <v>7359</v>
      </c>
      <c r="X10" s="9">
        <v>6742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5.75" customHeight="1">
      <c r="A11" s="276" t="s">
        <v>177</v>
      </c>
      <c r="B11" s="278"/>
      <c r="C11" s="7">
        <v>118</v>
      </c>
      <c r="D11" s="8">
        <v>118</v>
      </c>
      <c r="E11" s="13" t="s">
        <v>173</v>
      </c>
      <c r="F11" s="8">
        <v>1481</v>
      </c>
      <c r="G11" s="8">
        <v>1252</v>
      </c>
      <c r="H11" s="13" t="s">
        <v>173</v>
      </c>
      <c r="I11" s="8">
        <v>229</v>
      </c>
      <c r="J11" s="8">
        <v>2994</v>
      </c>
      <c r="K11" s="8">
        <v>1134</v>
      </c>
      <c r="L11" s="9">
        <v>424</v>
      </c>
      <c r="M11" s="7">
        <v>42197</v>
      </c>
      <c r="N11" s="8">
        <v>21763</v>
      </c>
      <c r="O11" s="8">
        <v>20434</v>
      </c>
      <c r="P11" s="8">
        <v>14280</v>
      </c>
      <c r="Q11" s="8">
        <v>7306</v>
      </c>
      <c r="R11" s="8">
        <v>6974</v>
      </c>
      <c r="S11" s="8">
        <v>13871</v>
      </c>
      <c r="T11" s="8">
        <v>7190</v>
      </c>
      <c r="U11" s="8">
        <v>6681</v>
      </c>
      <c r="V11" s="8">
        <v>14046</v>
      </c>
      <c r="W11" s="8">
        <v>7267</v>
      </c>
      <c r="X11" s="9">
        <v>6779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24" ht="15.75" customHeight="1">
      <c r="A12" s="279" t="s">
        <v>192</v>
      </c>
      <c r="B12" s="282"/>
      <c r="C12" s="56">
        <f>SUM(C13:C51)</f>
        <v>119</v>
      </c>
      <c r="D12" s="39">
        <f aca="true" t="shared" si="0" ref="D12:M12">SUM(D13:D51)</f>
        <v>119</v>
      </c>
      <c r="E12" s="64" t="s">
        <v>178</v>
      </c>
      <c r="F12" s="39">
        <f t="shared" si="0"/>
        <v>1486</v>
      </c>
      <c r="G12" s="39">
        <f t="shared" si="0"/>
        <v>1255</v>
      </c>
      <c r="H12" s="64" t="s">
        <v>189</v>
      </c>
      <c r="I12" s="39">
        <f t="shared" si="0"/>
        <v>231</v>
      </c>
      <c r="J12" s="39">
        <f t="shared" si="0"/>
        <v>3005</v>
      </c>
      <c r="K12" s="39">
        <f t="shared" si="0"/>
        <v>1168</v>
      </c>
      <c r="L12" s="40">
        <f t="shared" si="0"/>
        <v>435</v>
      </c>
      <c r="M12" s="56">
        <f t="shared" si="0"/>
        <v>41879</v>
      </c>
      <c r="N12" s="39">
        <f aca="true" t="shared" si="1" ref="N12:X12">SUM(N13:N51)</f>
        <v>21609</v>
      </c>
      <c r="O12" s="39">
        <f t="shared" si="1"/>
        <v>20270</v>
      </c>
      <c r="P12" s="39">
        <f t="shared" si="1"/>
        <v>13678</v>
      </c>
      <c r="Q12" s="39">
        <f t="shared" si="1"/>
        <v>7121</v>
      </c>
      <c r="R12" s="39">
        <f t="shared" si="1"/>
        <v>6557</v>
      </c>
      <c r="S12" s="39">
        <f t="shared" si="1"/>
        <v>14372</v>
      </c>
      <c r="T12" s="39">
        <f t="shared" si="1"/>
        <v>7323</v>
      </c>
      <c r="U12" s="39">
        <f t="shared" si="1"/>
        <v>7049</v>
      </c>
      <c r="V12" s="39">
        <f t="shared" si="1"/>
        <v>13829</v>
      </c>
      <c r="W12" s="39">
        <f t="shared" si="1"/>
        <v>7165</v>
      </c>
      <c r="X12" s="40">
        <f t="shared" si="1"/>
        <v>6664</v>
      </c>
    </row>
    <row r="13" spans="1:24" ht="15.75" customHeight="1">
      <c r="A13" s="276" t="s">
        <v>47</v>
      </c>
      <c r="B13" s="278"/>
      <c r="C13" s="141">
        <v>28</v>
      </c>
      <c r="D13" s="134">
        <v>28</v>
      </c>
      <c r="E13" s="135" t="s">
        <v>168</v>
      </c>
      <c r="F13" s="134">
        <v>377</v>
      </c>
      <c r="G13" s="134">
        <v>328</v>
      </c>
      <c r="H13" s="135" t="s">
        <v>168</v>
      </c>
      <c r="I13" s="134">
        <v>49</v>
      </c>
      <c r="J13" s="134">
        <v>770</v>
      </c>
      <c r="K13" s="134">
        <v>294</v>
      </c>
      <c r="L13" s="136">
        <v>83</v>
      </c>
      <c r="M13" s="124">
        <v>11480</v>
      </c>
      <c r="N13" s="125">
        <v>5813</v>
      </c>
      <c r="O13" s="125">
        <v>5667</v>
      </c>
      <c r="P13" s="125">
        <v>3807</v>
      </c>
      <c r="Q13" s="125">
        <v>1971</v>
      </c>
      <c r="R13" s="125">
        <v>1836</v>
      </c>
      <c r="S13" s="125">
        <v>3938</v>
      </c>
      <c r="T13" s="125">
        <v>1941</v>
      </c>
      <c r="U13" s="125">
        <v>1997</v>
      </c>
      <c r="V13" s="125">
        <v>3735</v>
      </c>
      <c r="W13" s="125">
        <v>1901</v>
      </c>
      <c r="X13" s="126">
        <v>1834</v>
      </c>
    </row>
    <row r="14" spans="1:24" ht="15.75" customHeight="1">
      <c r="A14" s="276" t="s">
        <v>0</v>
      </c>
      <c r="B14" s="278"/>
      <c r="C14" s="141">
        <v>3</v>
      </c>
      <c r="D14" s="134">
        <v>3</v>
      </c>
      <c r="E14" s="135" t="s">
        <v>168</v>
      </c>
      <c r="F14" s="134">
        <v>70</v>
      </c>
      <c r="G14" s="134">
        <v>58</v>
      </c>
      <c r="H14" s="135" t="s">
        <v>168</v>
      </c>
      <c r="I14" s="134">
        <v>12</v>
      </c>
      <c r="J14" s="134">
        <v>133</v>
      </c>
      <c r="K14" s="134">
        <v>58</v>
      </c>
      <c r="L14" s="136">
        <v>7</v>
      </c>
      <c r="M14" s="124">
        <v>2207</v>
      </c>
      <c r="N14" s="125">
        <v>1123</v>
      </c>
      <c r="O14" s="125">
        <v>1084</v>
      </c>
      <c r="P14" s="125">
        <v>721</v>
      </c>
      <c r="Q14" s="125">
        <v>348</v>
      </c>
      <c r="R14" s="125">
        <v>373</v>
      </c>
      <c r="S14" s="125">
        <v>746</v>
      </c>
      <c r="T14" s="125">
        <v>390</v>
      </c>
      <c r="U14" s="125">
        <v>356</v>
      </c>
      <c r="V14" s="125">
        <v>740</v>
      </c>
      <c r="W14" s="125">
        <v>385</v>
      </c>
      <c r="X14" s="126">
        <v>355</v>
      </c>
    </row>
    <row r="15" spans="1:24" ht="15.75" customHeight="1">
      <c r="A15" s="276" t="s">
        <v>1</v>
      </c>
      <c r="B15" s="278"/>
      <c r="C15" s="141">
        <v>6</v>
      </c>
      <c r="D15" s="134">
        <v>6</v>
      </c>
      <c r="E15" s="135" t="s">
        <v>168</v>
      </c>
      <c r="F15" s="134">
        <v>93</v>
      </c>
      <c r="G15" s="134">
        <v>85</v>
      </c>
      <c r="H15" s="135" t="s">
        <v>168</v>
      </c>
      <c r="I15" s="134">
        <v>8</v>
      </c>
      <c r="J15" s="134">
        <v>181</v>
      </c>
      <c r="K15" s="134">
        <v>68</v>
      </c>
      <c r="L15" s="136">
        <v>19</v>
      </c>
      <c r="M15" s="124">
        <v>2815</v>
      </c>
      <c r="N15" s="125">
        <v>1520</v>
      </c>
      <c r="O15" s="125">
        <v>1295</v>
      </c>
      <c r="P15" s="125">
        <v>905</v>
      </c>
      <c r="Q15" s="125">
        <v>474</v>
      </c>
      <c r="R15" s="125">
        <v>431</v>
      </c>
      <c r="S15" s="125">
        <v>978</v>
      </c>
      <c r="T15" s="125">
        <v>536</v>
      </c>
      <c r="U15" s="125">
        <v>442</v>
      </c>
      <c r="V15" s="125">
        <v>932</v>
      </c>
      <c r="W15" s="125">
        <v>510</v>
      </c>
      <c r="X15" s="126">
        <v>422</v>
      </c>
    </row>
    <row r="16" spans="1:24" ht="15.75" customHeight="1">
      <c r="A16" s="276" t="s">
        <v>48</v>
      </c>
      <c r="B16" s="278"/>
      <c r="C16" s="141">
        <v>5</v>
      </c>
      <c r="D16" s="134">
        <v>5</v>
      </c>
      <c r="E16" s="135" t="s">
        <v>168</v>
      </c>
      <c r="F16" s="134">
        <v>78</v>
      </c>
      <c r="G16" s="134">
        <v>65</v>
      </c>
      <c r="H16" s="135" t="s">
        <v>168</v>
      </c>
      <c r="I16" s="134">
        <v>13</v>
      </c>
      <c r="J16" s="134">
        <v>160</v>
      </c>
      <c r="K16" s="134">
        <v>60</v>
      </c>
      <c r="L16" s="136">
        <v>27</v>
      </c>
      <c r="M16" s="124">
        <v>2166</v>
      </c>
      <c r="N16" s="125">
        <v>1090</v>
      </c>
      <c r="O16" s="125">
        <v>1076</v>
      </c>
      <c r="P16" s="125">
        <v>722</v>
      </c>
      <c r="Q16" s="125">
        <v>376</v>
      </c>
      <c r="R16" s="125">
        <v>346</v>
      </c>
      <c r="S16" s="125">
        <v>737</v>
      </c>
      <c r="T16" s="125">
        <v>360</v>
      </c>
      <c r="U16" s="125">
        <v>377</v>
      </c>
      <c r="V16" s="125">
        <v>707</v>
      </c>
      <c r="W16" s="125">
        <v>354</v>
      </c>
      <c r="X16" s="126">
        <v>353</v>
      </c>
    </row>
    <row r="17" spans="1:24" ht="15.75" customHeight="1">
      <c r="A17" s="276" t="s">
        <v>49</v>
      </c>
      <c r="B17" s="278"/>
      <c r="C17" s="141">
        <v>6</v>
      </c>
      <c r="D17" s="134">
        <v>6</v>
      </c>
      <c r="E17" s="135" t="s">
        <v>168</v>
      </c>
      <c r="F17" s="134">
        <v>121</v>
      </c>
      <c r="G17" s="134">
        <v>100</v>
      </c>
      <c r="H17" s="135" t="s">
        <v>168</v>
      </c>
      <c r="I17" s="134">
        <v>21</v>
      </c>
      <c r="J17" s="134">
        <v>230</v>
      </c>
      <c r="K17" s="134">
        <v>91</v>
      </c>
      <c r="L17" s="136">
        <v>29</v>
      </c>
      <c r="M17" s="124">
        <v>3483</v>
      </c>
      <c r="N17" s="125">
        <v>1725</v>
      </c>
      <c r="O17" s="125">
        <v>1758</v>
      </c>
      <c r="P17" s="125">
        <v>1112</v>
      </c>
      <c r="Q17" s="125">
        <v>558</v>
      </c>
      <c r="R17" s="125">
        <v>554</v>
      </c>
      <c r="S17" s="125">
        <v>1260</v>
      </c>
      <c r="T17" s="125">
        <v>606</v>
      </c>
      <c r="U17" s="125">
        <v>654</v>
      </c>
      <c r="V17" s="125">
        <v>1111</v>
      </c>
      <c r="W17" s="125">
        <v>561</v>
      </c>
      <c r="X17" s="126">
        <v>550</v>
      </c>
    </row>
    <row r="18" spans="1:24" ht="15.75" customHeight="1">
      <c r="A18" s="276" t="s">
        <v>50</v>
      </c>
      <c r="B18" s="278"/>
      <c r="C18" s="141">
        <v>4</v>
      </c>
      <c r="D18" s="134">
        <v>4</v>
      </c>
      <c r="E18" s="135" t="s">
        <v>168</v>
      </c>
      <c r="F18" s="134">
        <v>62</v>
      </c>
      <c r="G18" s="134">
        <v>52</v>
      </c>
      <c r="H18" s="135" t="s">
        <v>168</v>
      </c>
      <c r="I18" s="134">
        <v>10</v>
      </c>
      <c r="J18" s="134">
        <v>117</v>
      </c>
      <c r="K18" s="134">
        <v>48</v>
      </c>
      <c r="L18" s="136">
        <v>14</v>
      </c>
      <c r="M18" s="124">
        <v>1748</v>
      </c>
      <c r="N18" s="125">
        <v>857</v>
      </c>
      <c r="O18" s="125">
        <v>891</v>
      </c>
      <c r="P18" s="125">
        <v>587</v>
      </c>
      <c r="Q18" s="125">
        <v>288</v>
      </c>
      <c r="R18" s="125">
        <v>299</v>
      </c>
      <c r="S18" s="125">
        <v>558</v>
      </c>
      <c r="T18" s="125">
        <v>280</v>
      </c>
      <c r="U18" s="125">
        <v>278</v>
      </c>
      <c r="V18" s="125">
        <v>603</v>
      </c>
      <c r="W18" s="125">
        <v>289</v>
      </c>
      <c r="X18" s="126">
        <v>314</v>
      </c>
    </row>
    <row r="19" spans="1:24" ht="15.75" customHeight="1">
      <c r="A19" s="276" t="s">
        <v>51</v>
      </c>
      <c r="B19" s="278"/>
      <c r="C19" s="141">
        <v>7</v>
      </c>
      <c r="D19" s="134">
        <v>7</v>
      </c>
      <c r="E19" s="135" t="s">
        <v>168</v>
      </c>
      <c r="F19" s="134">
        <v>56</v>
      </c>
      <c r="G19" s="134">
        <v>46</v>
      </c>
      <c r="H19" s="135" t="s">
        <v>168</v>
      </c>
      <c r="I19" s="134">
        <v>10</v>
      </c>
      <c r="J19" s="134">
        <v>122</v>
      </c>
      <c r="K19" s="134">
        <v>47</v>
      </c>
      <c r="L19" s="136">
        <v>13</v>
      </c>
      <c r="M19" s="124">
        <v>1442</v>
      </c>
      <c r="N19" s="125">
        <v>745</v>
      </c>
      <c r="O19" s="125">
        <v>697</v>
      </c>
      <c r="P19" s="125">
        <v>490</v>
      </c>
      <c r="Q19" s="125">
        <v>245</v>
      </c>
      <c r="R19" s="125">
        <v>245</v>
      </c>
      <c r="S19" s="125">
        <v>483</v>
      </c>
      <c r="T19" s="125">
        <v>251</v>
      </c>
      <c r="U19" s="125">
        <v>232</v>
      </c>
      <c r="V19" s="125">
        <v>469</v>
      </c>
      <c r="W19" s="125">
        <v>249</v>
      </c>
      <c r="X19" s="126">
        <v>220</v>
      </c>
    </row>
    <row r="20" spans="1:24" ht="15.75" customHeight="1">
      <c r="A20" s="276" t="s">
        <v>52</v>
      </c>
      <c r="B20" s="278"/>
      <c r="C20" s="141">
        <v>4</v>
      </c>
      <c r="D20" s="134">
        <v>4</v>
      </c>
      <c r="E20" s="135" t="s">
        <v>168</v>
      </c>
      <c r="F20" s="134">
        <v>35</v>
      </c>
      <c r="G20" s="134">
        <v>27</v>
      </c>
      <c r="H20" s="135" t="s">
        <v>168</v>
      </c>
      <c r="I20" s="134">
        <v>8</v>
      </c>
      <c r="J20" s="134">
        <v>83</v>
      </c>
      <c r="K20" s="134">
        <v>28</v>
      </c>
      <c r="L20" s="136">
        <v>13</v>
      </c>
      <c r="M20" s="124">
        <v>724</v>
      </c>
      <c r="N20" s="125">
        <v>370</v>
      </c>
      <c r="O20" s="125">
        <v>354</v>
      </c>
      <c r="P20" s="125">
        <v>243</v>
      </c>
      <c r="Q20" s="125">
        <v>134</v>
      </c>
      <c r="R20" s="125">
        <v>109</v>
      </c>
      <c r="S20" s="125">
        <v>230</v>
      </c>
      <c r="T20" s="125">
        <v>110</v>
      </c>
      <c r="U20" s="125">
        <v>120</v>
      </c>
      <c r="V20" s="125">
        <v>251</v>
      </c>
      <c r="W20" s="125">
        <v>126</v>
      </c>
      <c r="X20" s="126">
        <v>125</v>
      </c>
    </row>
    <row r="21" spans="1:24" ht="15.75" customHeight="1">
      <c r="A21" s="276" t="s">
        <v>53</v>
      </c>
      <c r="B21" s="278"/>
      <c r="C21" s="141">
        <v>8</v>
      </c>
      <c r="D21" s="134">
        <v>8</v>
      </c>
      <c r="E21" s="135" t="s">
        <v>168</v>
      </c>
      <c r="F21" s="134">
        <v>104</v>
      </c>
      <c r="G21" s="134">
        <v>89</v>
      </c>
      <c r="H21" s="135" t="s">
        <v>168</v>
      </c>
      <c r="I21" s="134">
        <v>15</v>
      </c>
      <c r="J21" s="134">
        <v>194</v>
      </c>
      <c r="K21" s="134">
        <v>81</v>
      </c>
      <c r="L21" s="136">
        <v>14</v>
      </c>
      <c r="M21" s="124">
        <v>2915</v>
      </c>
      <c r="N21" s="125">
        <v>1494</v>
      </c>
      <c r="O21" s="125">
        <v>1421</v>
      </c>
      <c r="P21" s="125">
        <v>953</v>
      </c>
      <c r="Q21" s="125">
        <v>502</v>
      </c>
      <c r="R21" s="125">
        <v>451</v>
      </c>
      <c r="S21" s="125">
        <v>1006</v>
      </c>
      <c r="T21" s="125">
        <v>525</v>
      </c>
      <c r="U21" s="125">
        <v>481</v>
      </c>
      <c r="V21" s="125">
        <v>956</v>
      </c>
      <c r="W21" s="125">
        <v>467</v>
      </c>
      <c r="X21" s="126">
        <v>489</v>
      </c>
    </row>
    <row r="22" spans="1:24" ht="15.75" customHeight="1">
      <c r="A22" s="276" t="s">
        <v>54</v>
      </c>
      <c r="B22" s="278"/>
      <c r="C22" s="141">
        <v>5</v>
      </c>
      <c r="D22" s="134">
        <v>5</v>
      </c>
      <c r="E22" s="135" t="s">
        <v>168</v>
      </c>
      <c r="F22" s="134">
        <v>76</v>
      </c>
      <c r="G22" s="134">
        <v>66</v>
      </c>
      <c r="H22" s="135" t="s">
        <v>168</v>
      </c>
      <c r="I22" s="134">
        <v>10</v>
      </c>
      <c r="J22" s="134">
        <v>147</v>
      </c>
      <c r="K22" s="134">
        <v>62</v>
      </c>
      <c r="L22" s="136">
        <v>21</v>
      </c>
      <c r="M22" s="124">
        <v>2469</v>
      </c>
      <c r="N22" s="125">
        <v>1235</v>
      </c>
      <c r="O22" s="125">
        <v>1234</v>
      </c>
      <c r="P22" s="125">
        <v>815</v>
      </c>
      <c r="Q22" s="125">
        <v>419</v>
      </c>
      <c r="R22" s="125">
        <v>396</v>
      </c>
      <c r="S22" s="125">
        <v>865</v>
      </c>
      <c r="T22" s="125">
        <v>415</v>
      </c>
      <c r="U22" s="125">
        <v>450</v>
      </c>
      <c r="V22" s="125">
        <v>789</v>
      </c>
      <c r="W22" s="125">
        <v>401</v>
      </c>
      <c r="X22" s="126">
        <v>388</v>
      </c>
    </row>
    <row r="23" spans="1:24" ht="15.75" customHeight="1">
      <c r="A23" s="276" t="s">
        <v>167</v>
      </c>
      <c r="B23" s="278"/>
      <c r="C23" s="141">
        <v>2</v>
      </c>
      <c r="D23" s="134">
        <v>2</v>
      </c>
      <c r="E23" s="135" t="s">
        <v>168</v>
      </c>
      <c r="F23" s="134">
        <v>33</v>
      </c>
      <c r="G23" s="134">
        <v>27</v>
      </c>
      <c r="H23" s="135" t="s">
        <v>168</v>
      </c>
      <c r="I23" s="134">
        <v>6</v>
      </c>
      <c r="J23" s="134">
        <v>62</v>
      </c>
      <c r="K23" s="134">
        <v>25</v>
      </c>
      <c r="L23" s="136">
        <v>13</v>
      </c>
      <c r="M23" s="124">
        <v>951</v>
      </c>
      <c r="N23" s="125">
        <v>499</v>
      </c>
      <c r="O23" s="125">
        <v>452</v>
      </c>
      <c r="P23" s="125">
        <v>305</v>
      </c>
      <c r="Q23" s="125">
        <v>165</v>
      </c>
      <c r="R23" s="125">
        <v>140</v>
      </c>
      <c r="S23" s="125">
        <v>334</v>
      </c>
      <c r="T23" s="125">
        <v>170</v>
      </c>
      <c r="U23" s="125">
        <v>164</v>
      </c>
      <c r="V23" s="125">
        <v>312</v>
      </c>
      <c r="W23" s="125">
        <v>164</v>
      </c>
      <c r="X23" s="126">
        <v>148</v>
      </c>
    </row>
    <row r="24" spans="1:24" ht="15.75" customHeight="1">
      <c r="A24" s="276" t="s">
        <v>174</v>
      </c>
      <c r="B24" s="278"/>
      <c r="C24" s="141">
        <v>4</v>
      </c>
      <c r="D24" s="134">
        <v>4</v>
      </c>
      <c r="E24" s="135" t="s">
        <v>168</v>
      </c>
      <c r="F24" s="134">
        <v>43</v>
      </c>
      <c r="G24" s="134">
        <v>31</v>
      </c>
      <c r="H24" s="135" t="s">
        <v>168</v>
      </c>
      <c r="I24" s="134">
        <v>12</v>
      </c>
      <c r="J24" s="134">
        <v>85</v>
      </c>
      <c r="K24" s="134">
        <v>32</v>
      </c>
      <c r="L24" s="136">
        <v>9</v>
      </c>
      <c r="M24" s="124">
        <v>878</v>
      </c>
      <c r="N24" s="125">
        <v>431</v>
      </c>
      <c r="O24" s="125">
        <v>447</v>
      </c>
      <c r="P24" s="125">
        <v>285</v>
      </c>
      <c r="Q24" s="125">
        <v>134</v>
      </c>
      <c r="R24" s="125">
        <v>151</v>
      </c>
      <c r="S24" s="125">
        <v>278</v>
      </c>
      <c r="T24" s="125">
        <v>132</v>
      </c>
      <c r="U24" s="125">
        <v>146</v>
      </c>
      <c r="V24" s="125">
        <v>315</v>
      </c>
      <c r="W24" s="125">
        <v>165</v>
      </c>
      <c r="X24" s="126">
        <v>150</v>
      </c>
    </row>
    <row r="25" spans="1:24" ht="15.75" customHeight="1">
      <c r="A25" s="41" t="s">
        <v>36</v>
      </c>
      <c r="B25" s="57" t="s">
        <v>2</v>
      </c>
      <c r="C25" s="141">
        <v>1</v>
      </c>
      <c r="D25" s="134">
        <v>1</v>
      </c>
      <c r="E25" s="135" t="s">
        <v>168</v>
      </c>
      <c r="F25" s="134">
        <v>5</v>
      </c>
      <c r="G25" s="134">
        <v>3</v>
      </c>
      <c r="H25" s="135" t="s">
        <v>168</v>
      </c>
      <c r="I25" s="134">
        <v>2</v>
      </c>
      <c r="J25" s="134">
        <v>13</v>
      </c>
      <c r="K25" s="134">
        <v>6</v>
      </c>
      <c r="L25" s="136">
        <v>3</v>
      </c>
      <c r="M25" s="124">
        <v>91</v>
      </c>
      <c r="N25" s="125">
        <v>41</v>
      </c>
      <c r="O25" s="125">
        <v>50</v>
      </c>
      <c r="P25" s="125">
        <v>26</v>
      </c>
      <c r="Q25" s="125">
        <v>9</v>
      </c>
      <c r="R25" s="125">
        <v>17</v>
      </c>
      <c r="S25" s="125">
        <v>38</v>
      </c>
      <c r="T25" s="125">
        <v>18</v>
      </c>
      <c r="U25" s="125">
        <v>20</v>
      </c>
      <c r="V25" s="125">
        <v>27</v>
      </c>
      <c r="W25" s="125">
        <v>14</v>
      </c>
      <c r="X25" s="126">
        <v>13</v>
      </c>
    </row>
    <row r="26" spans="1:24" ht="15.75" customHeight="1">
      <c r="A26" s="41" t="s">
        <v>37</v>
      </c>
      <c r="B26" s="57" t="s">
        <v>3</v>
      </c>
      <c r="C26" s="141">
        <v>1</v>
      </c>
      <c r="D26" s="134">
        <v>1</v>
      </c>
      <c r="E26" s="135" t="s">
        <v>168</v>
      </c>
      <c r="F26" s="134">
        <v>16</v>
      </c>
      <c r="G26" s="134">
        <v>12</v>
      </c>
      <c r="H26" s="135" t="s">
        <v>168</v>
      </c>
      <c r="I26" s="134">
        <v>4</v>
      </c>
      <c r="J26" s="134">
        <v>31</v>
      </c>
      <c r="K26" s="134">
        <v>12</v>
      </c>
      <c r="L26" s="136">
        <v>4</v>
      </c>
      <c r="M26" s="124">
        <v>461</v>
      </c>
      <c r="N26" s="125">
        <v>237</v>
      </c>
      <c r="O26" s="125">
        <v>224</v>
      </c>
      <c r="P26" s="125">
        <v>148</v>
      </c>
      <c r="Q26" s="125">
        <v>77</v>
      </c>
      <c r="R26" s="125">
        <v>71</v>
      </c>
      <c r="S26" s="125">
        <v>159</v>
      </c>
      <c r="T26" s="125">
        <v>80</v>
      </c>
      <c r="U26" s="125">
        <v>79</v>
      </c>
      <c r="V26" s="125">
        <v>154</v>
      </c>
      <c r="W26" s="125">
        <v>80</v>
      </c>
      <c r="X26" s="126">
        <v>74</v>
      </c>
    </row>
    <row r="27" spans="1:24" ht="15.75" customHeight="1">
      <c r="A27" s="41"/>
      <c r="B27" s="57" t="s">
        <v>4</v>
      </c>
      <c r="C27" s="141">
        <v>1</v>
      </c>
      <c r="D27" s="134">
        <v>1</v>
      </c>
      <c r="E27" s="135" t="s">
        <v>168</v>
      </c>
      <c r="F27" s="134">
        <v>19</v>
      </c>
      <c r="G27" s="134">
        <v>15</v>
      </c>
      <c r="H27" s="135" t="s">
        <v>168</v>
      </c>
      <c r="I27" s="134">
        <v>4</v>
      </c>
      <c r="J27" s="134">
        <v>36</v>
      </c>
      <c r="K27" s="134">
        <v>19</v>
      </c>
      <c r="L27" s="136">
        <v>4</v>
      </c>
      <c r="M27" s="124">
        <v>523</v>
      </c>
      <c r="N27" s="125">
        <v>257</v>
      </c>
      <c r="O27" s="125">
        <v>266</v>
      </c>
      <c r="P27" s="125">
        <v>152</v>
      </c>
      <c r="Q27" s="125">
        <v>75</v>
      </c>
      <c r="R27" s="125">
        <v>77</v>
      </c>
      <c r="S27" s="125">
        <v>186</v>
      </c>
      <c r="T27" s="125">
        <v>96</v>
      </c>
      <c r="U27" s="125">
        <v>90</v>
      </c>
      <c r="V27" s="125">
        <v>185</v>
      </c>
      <c r="W27" s="125">
        <v>86</v>
      </c>
      <c r="X27" s="126">
        <v>99</v>
      </c>
    </row>
    <row r="28" spans="1:24" ht="15.75" customHeight="1">
      <c r="A28" s="41"/>
      <c r="B28" s="57" t="s">
        <v>5</v>
      </c>
      <c r="C28" s="141">
        <v>2</v>
      </c>
      <c r="D28" s="134">
        <v>2</v>
      </c>
      <c r="E28" s="135" t="s">
        <v>168</v>
      </c>
      <c r="F28" s="134">
        <v>28</v>
      </c>
      <c r="G28" s="134">
        <v>21</v>
      </c>
      <c r="H28" s="135" t="s">
        <v>168</v>
      </c>
      <c r="I28" s="134">
        <v>7</v>
      </c>
      <c r="J28" s="134">
        <v>50</v>
      </c>
      <c r="K28" s="134">
        <v>22</v>
      </c>
      <c r="L28" s="136">
        <v>11</v>
      </c>
      <c r="M28" s="124">
        <v>774</v>
      </c>
      <c r="N28" s="125">
        <v>369</v>
      </c>
      <c r="O28" s="125">
        <v>405</v>
      </c>
      <c r="P28" s="125">
        <v>260</v>
      </c>
      <c r="Q28" s="125">
        <v>129</v>
      </c>
      <c r="R28" s="125">
        <v>131</v>
      </c>
      <c r="S28" s="125">
        <v>259</v>
      </c>
      <c r="T28" s="125">
        <v>115</v>
      </c>
      <c r="U28" s="125">
        <v>144</v>
      </c>
      <c r="V28" s="125">
        <v>255</v>
      </c>
      <c r="W28" s="125">
        <v>125</v>
      </c>
      <c r="X28" s="126">
        <v>130</v>
      </c>
    </row>
    <row r="29" spans="1:24" ht="15.75" customHeight="1">
      <c r="A29" s="41"/>
      <c r="B29" s="57" t="s">
        <v>6</v>
      </c>
      <c r="C29" s="141">
        <v>1</v>
      </c>
      <c r="D29" s="134">
        <v>1</v>
      </c>
      <c r="E29" s="135" t="s">
        <v>168</v>
      </c>
      <c r="F29" s="134">
        <v>8</v>
      </c>
      <c r="G29" s="134">
        <v>6</v>
      </c>
      <c r="H29" s="135" t="s">
        <v>168</v>
      </c>
      <c r="I29" s="134">
        <v>2</v>
      </c>
      <c r="J29" s="134">
        <v>18</v>
      </c>
      <c r="K29" s="134">
        <v>5</v>
      </c>
      <c r="L29" s="136">
        <v>4</v>
      </c>
      <c r="M29" s="124">
        <v>188</v>
      </c>
      <c r="N29" s="125">
        <v>96</v>
      </c>
      <c r="O29" s="125">
        <v>92</v>
      </c>
      <c r="P29" s="125">
        <v>56</v>
      </c>
      <c r="Q29" s="125">
        <v>25</v>
      </c>
      <c r="R29" s="125">
        <v>31</v>
      </c>
      <c r="S29" s="125">
        <v>64</v>
      </c>
      <c r="T29" s="125">
        <v>35</v>
      </c>
      <c r="U29" s="125">
        <v>29</v>
      </c>
      <c r="V29" s="125">
        <v>68</v>
      </c>
      <c r="W29" s="125">
        <v>36</v>
      </c>
      <c r="X29" s="126">
        <v>32</v>
      </c>
    </row>
    <row r="30" spans="1:24" ht="15.75" customHeight="1">
      <c r="A30" s="41" t="s">
        <v>38</v>
      </c>
      <c r="B30" s="57" t="s">
        <v>7</v>
      </c>
      <c r="C30" s="141">
        <v>1</v>
      </c>
      <c r="D30" s="134">
        <v>1</v>
      </c>
      <c r="E30" s="135" t="s">
        <v>168</v>
      </c>
      <c r="F30" s="134">
        <v>15</v>
      </c>
      <c r="G30" s="134">
        <v>12</v>
      </c>
      <c r="H30" s="135" t="s">
        <v>168</v>
      </c>
      <c r="I30" s="134">
        <v>3</v>
      </c>
      <c r="J30" s="134">
        <v>31</v>
      </c>
      <c r="K30" s="134">
        <v>13</v>
      </c>
      <c r="L30" s="136">
        <v>5</v>
      </c>
      <c r="M30" s="124">
        <v>417</v>
      </c>
      <c r="N30" s="125">
        <v>214</v>
      </c>
      <c r="O30" s="125">
        <v>203</v>
      </c>
      <c r="P30" s="125">
        <v>141</v>
      </c>
      <c r="Q30" s="125">
        <v>57</v>
      </c>
      <c r="R30" s="125">
        <v>84</v>
      </c>
      <c r="S30" s="125">
        <v>133</v>
      </c>
      <c r="T30" s="125">
        <v>75</v>
      </c>
      <c r="U30" s="125">
        <v>58</v>
      </c>
      <c r="V30" s="125">
        <v>143</v>
      </c>
      <c r="W30" s="125">
        <v>82</v>
      </c>
      <c r="X30" s="126">
        <v>61</v>
      </c>
    </row>
    <row r="31" spans="1:24" ht="15.75" customHeight="1">
      <c r="A31" s="41"/>
      <c r="B31" s="57" t="s">
        <v>8</v>
      </c>
      <c r="C31" s="141">
        <v>0</v>
      </c>
      <c r="D31" s="134">
        <v>0</v>
      </c>
      <c r="E31" s="135"/>
      <c r="F31" s="134">
        <v>0</v>
      </c>
      <c r="G31" s="134">
        <v>0</v>
      </c>
      <c r="H31" s="135"/>
      <c r="I31" s="134">
        <v>0</v>
      </c>
      <c r="J31" s="134">
        <v>0</v>
      </c>
      <c r="K31" s="134">
        <v>0</v>
      </c>
      <c r="L31" s="136">
        <v>0</v>
      </c>
      <c r="M31" s="124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6">
        <v>0</v>
      </c>
    </row>
    <row r="32" spans="1:24" ht="15.75" customHeight="1">
      <c r="A32" s="41"/>
      <c r="B32" s="57" t="s">
        <v>9</v>
      </c>
      <c r="C32" s="141">
        <v>2</v>
      </c>
      <c r="D32" s="134">
        <v>2</v>
      </c>
      <c r="E32" s="135" t="s">
        <v>168</v>
      </c>
      <c r="F32" s="134">
        <v>30</v>
      </c>
      <c r="G32" s="134">
        <v>25</v>
      </c>
      <c r="H32" s="135" t="s">
        <v>168</v>
      </c>
      <c r="I32" s="134">
        <v>5</v>
      </c>
      <c r="J32" s="134">
        <v>60</v>
      </c>
      <c r="K32" s="134">
        <v>25</v>
      </c>
      <c r="L32" s="136">
        <v>4</v>
      </c>
      <c r="M32" s="124">
        <v>894</v>
      </c>
      <c r="N32" s="125">
        <v>440</v>
      </c>
      <c r="O32" s="125">
        <v>454</v>
      </c>
      <c r="P32" s="125">
        <v>293</v>
      </c>
      <c r="Q32" s="125">
        <v>143</v>
      </c>
      <c r="R32" s="125">
        <v>150</v>
      </c>
      <c r="S32" s="125">
        <v>294</v>
      </c>
      <c r="T32" s="125">
        <v>153</v>
      </c>
      <c r="U32" s="125">
        <v>141</v>
      </c>
      <c r="V32" s="125">
        <v>307</v>
      </c>
      <c r="W32" s="125">
        <v>144</v>
      </c>
      <c r="X32" s="126">
        <v>163</v>
      </c>
    </row>
    <row r="33" spans="1:24" ht="15.75" customHeight="1">
      <c r="A33" s="41" t="s">
        <v>39</v>
      </c>
      <c r="B33" s="57" t="s">
        <v>10</v>
      </c>
      <c r="C33" s="141">
        <v>1</v>
      </c>
      <c r="D33" s="134">
        <v>1</v>
      </c>
      <c r="E33" s="135" t="s">
        <v>168</v>
      </c>
      <c r="F33" s="134">
        <v>3</v>
      </c>
      <c r="G33" s="134">
        <v>3</v>
      </c>
      <c r="H33" s="135" t="s">
        <v>168</v>
      </c>
      <c r="I33" s="143" t="s">
        <v>168</v>
      </c>
      <c r="J33" s="134">
        <v>11</v>
      </c>
      <c r="K33" s="134">
        <v>4</v>
      </c>
      <c r="L33" s="136">
        <v>2</v>
      </c>
      <c r="M33" s="124">
        <v>42</v>
      </c>
      <c r="N33" s="125">
        <v>25</v>
      </c>
      <c r="O33" s="125">
        <v>17</v>
      </c>
      <c r="P33" s="125">
        <v>14</v>
      </c>
      <c r="Q33" s="125">
        <v>7</v>
      </c>
      <c r="R33" s="125">
        <v>7</v>
      </c>
      <c r="S33" s="125">
        <v>14</v>
      </c>
      <c r="T33" s="125">
        <v>7</v>
      </c>
      <c r="U33" s="125">
        <v>7</v>
      </c>
      <c r="V33" s="125">
        <v>14</v>
      </c>
      <c r="W33" s="125">
        <v>11</v>
      </c>
      <c r="X33" s="126">
        <v>3</v>
      </c>
    </row>
    <row r="34" spans="1:24" ht="15.75" customHeight="1">
      <c r="A34" s="41"/>
      <c r="B34" s="57" t="s">
        <v>11</v>
      </c>
      <c r="C34" s="141">
        <v>1</v>
      </c>
      <c r="D34" s="134">
        <v>1</v>
      </c>
      <c r="E34" s="135" t="s">
        <v>168</v>
      </c>
      <c r="F34" s="134">
        <v>4</v>
      </c>
      <c r="G34" s="134">
        <v>3</v>
      </c>
      <c r="H34" s="135" t="s">
        <v>168</v>
      </c>
      <c r="I34" s="134">
        <v>1</v>
      </c>
      <c r="J34" s="134">
        <v>12</v>
      </c>
      <c r="K34" s="134">
        <v>3</v>
      </c>
      <c r="L34" s="136">
        <v>3</v>
      </c>
      <c r="M34" s="124">
        <v>59</v>
      </c>
      <c r="N34" s="125">
        <v>26</v>
      </c>
      <c r="O34" s="125">
        <v>33</v>
      </c>
      <c r="P34" s="125">
        <v>20</v>
      </c>
      <c r="Q34" s="125">
        <v>10</v>
      </c>
      <c r="R34" s="125">
        <v>10</v>
      </c>
      <c r="S34" s="125">
        <v>20</v>
      </c>
      <c r="T34" s="125">
        <v>10</v>
      </c>
      <c r="U34" s="125">
        <v>10</v>
      </c>
      <c r="V34" s="125">
        <v>19</v>
      </c>
      <c r="W34" s="125">
        <v>6</v>
      </c>
      <c r="X34" s="126">
        <v>13</v>
      </c>
    </row>
    <row r="35" spans="1:24" ht="15.75" customHeight="1">
      <c r="A35" s="41" t="s">
        <v>40</v>
      </c>
      <c r="B35" s="57" t="s">
        <v>12</v>
      </c>
      <c r="C35" s="141">
        <v>1</v>
      </c>
      <c r="D35" s="134">
        <v>1</v>
      </c>
      <c r="E35" s="135" t="s">
        <v>168</v>
      </c>
      <c r="F35" s="134">
        <v>7</v>
      </c>
      <c r="G35" s="134">
        <v>6</v>
      </c>
      <c r="H35" s="135" t="s">
        <v>168</v>
      </c>
      <c r="I35" s="134">
        <v>1</v>
      </c>
      <c r="J35" s="134">
        <v>15</v>
      </c>
      <c r="K35" s="134">
        <v>4</v>
      </c>
      <c r="L35" s="136">
        <v>5</v>
      </c>
      <c r="M35" s="124">
        <v>172</v>
      </c>
      <c r="N35" s="125">
        <v>92</v>
      </c>
      <c r="O35" s="125">
        <v>80</v>
      </c>
      <c r="P35" s="125">
        <v>56</v>
      </c>
      <c r="Q35" s="125">
        <v>27</v>
      </c>
      <c r="R35" s="125">
        <v>29</v>
      </c>
      <c r="S35" s="125">
        <v>54</v>
      </c>
      <c r="T35" s="125">
        <v>27</v>
      </c>
      <c r="U35" s="125">
        <v>27</v>
      </c>
      <c r="V35" s="125">
        <v>62</v>
      </c>
      <c r="W35" s="125">
        <v>38</v>
      </c>
      <c r="X35" s="126">
        <v>24</v>
      </c>
    </row>
    <row r="36" spans="1:24" ht="15.75" customHeight="1">
      <c r="A36" s="41"/>
      <c r="B36" s="57" t="s">
        <v>13</v>
      </c>
      <c r="C36" s="141">
        <v>1</v>
      </c>
      <c r="D36" s="134">
        <v>1</v>
      </c>
      <c r="E36" s="135" t="s">
        <v>168</v>
      </c>
      <c r="F36" s="134">
        <v>7</v>
      </c>
      <c r="G36" s="134">
        <v>6</v>
      </c>
      <c r="H36" s="135" t="s">
        <v>168</v>
      </c>
      <c r="I36" s="134">
        <v>1</v>
      </c>
      <c r="J36" s="134">
        <v>15</v>
      </c>
      <c r="K36" s="134">
        <v>7</v>
      </c>
      <c r="L36" s="136">
        <v>7</v>
      </c>
      <c r="M36" s="124">
        <v>153</v>
      </c>
      <c r="N36" s="125">
        <v>84</v>
      </c>
      <c r="O36" s="125">
        <v>69</v>
      </c>
      <c r="P36" s="125">
        <v>44</v>
      </c>
      <c r="Q36" s="125">
        <v>30</v>
      </c>
      <c r="R36" s="125">
        <v>14</v>
      </c>
      <c r="S36" s="125">
        <v>55</v>
      </c>
      <c r="T36" s="125">
        <v>29</v>
      </c>
      <c r="U36" s="125">
        <v>26</v>
      </c>
      <c r="V36" s="125">
        <v>54</v>
      </c>
      <c r="W36" s="125">
        <v>25</v>
      </c>
      <c r="X36" s="126">
        <v>29</v>
      </c>
    </row>
    <row r="37" spans="1:24" ht="15.75" customHeight="1">
      <c r="A37" s="41" t="s">
        <v>41</v>
      </c>
      <c r="B37" s="57" t="s">
        <v>14</v>
      </c>
      <c r="C37" s="141">
        <v>2</v>
      </c>
      <c r="D37" s="134">
        <v>2</v>
      </c>
      <c r="E37" s="135" t="s">
        <v>168</v>
      </c>
      <c r="F37" s="134">
        <v>27</v>
      </c>
      <c r="G37" s="134">
        <v>23</v>
      </c>
      <c r="H37" s="135" t="s">
        <v>168</v>
      </c>
      <c r="I37" s="134">
        <v>4</v>
      </c>
      <c r="J37" s="134">
        <v>51</v>
      </c>
      <c r="K37" s="134">
        <v>22</v>
      </c>
      <c r="L37" s="136">
        <v>17</v>
      </c>
      <c r="M37" s="124">
        <v>713</v>
      </c>
      <c r="N37" s="125">
        <v>353</v>
      </c>
      <c r="O37" s="125">
        <v>360</v>
      </c>
      <c r="P37" s="125">
        <v>246</v>
      </c>
      <c r="Q37" s="125">
        <v>141</v>
      </c>
      <c r="R37" s="125">
        <v>105</v>
      </c>
      <c r="S37" s="125">
        <v>231</v>
      </c>
      <c r="T37" s="125">
        <v>106</v>
      </c>
      <c r="U37" s="125">
        <v>125</v>
      </c>
      <c r="V37" s="125">
        <v>236</v>
      </c>
      <c r="W37" s="125">
        <v>106</v>
      </c>
      <c r="X37" s="126">
        <v>130</v>
      </c>
    </row>
    <row r="38" spans="1:24" ht="15.75" customHeight="1">
      <c r="A38" s="41"/>
      <c r="B38" s="57" t="s">
        <v>15</v>
      </c>
      <c r="C38" s="141">
        <v>2</v>
      </c>
      <c r="D38" s="134">
        <v>2</v>
      </c>
      <c r="E38" s="135" t="s">
        <v>168</v>
      </c>
      <c r="F38" s="134">
        <v>19</v>
      </c>
      <c r="G38" s="134">
        <v>17</v>
      </c>
      <c r="H38" s="135" t="s">
        <v>168</v>
      </c>
      <c r="I38" s="134">
        <v>2</v>
      </c>
      <c r="J38" s="134">
        <v>39</v>
      </c>
      <c r="K38" s="134">
        <v>17</v>
      </c>
      <c r="L38" s="136">
        <v>10</v>
      </c>
      <c r="M38" s="124">
        <v>543</v>
      </c>
      <c r="N38" s="125">
        <v>270</v>
      </c>
      <c r="O38" s="125">
        <v>273</v>
      </c>
      <c r="P38" s="125">
        <v>168</v>
      </c>
      <c r="Q38" s="125">
        <v>80</v>
      </c>
      <c r="R38" s="125">
        <v>88</v>
      </c>
      <c r="S38" s="125">
        <v>208</v>
      </c>
      <c r="T38" s="125">
        <v>89</v>
      </c>
      <c r="U38" s="125">
        <v>119</v>
      </c>
      <c r="V38" s="125">
        <v>167</v>
      </c>
      <c r="W38" s="125">
        <v>101</v>
      </c>
      <c r="X38" s="126">
        <v>66</v>
      </c>
    </row>
    <row r="39" spans="1:24" ht="15.75" customHeight="1">
      <c r="A39" s="41"/>
      <c r="B39" s="57" t="s">
        <v>16</v>
      </c>
      <c r="C39" s="141">
        <v>2</v>
      </c>
      <c r="D39" s="134">
        <v>2</v>
      </c>
      <c r="E39" s="135" t="s">
        <v>168</v>
      </c>
      <c r="F39" s="134">
        <v>39</v>
      </c>
      <c r="G39" s="134">
        <v>31</v>
      </c>
      <c r="H39" s="135" t="s">
        <v>168</v>
      </c>
      <c r="I39" s="134">
        <v>8</v>
      </c>
      <c r="J39" s="134">
        <v>72</v>
      </c>
      <c r="K39" s="134">
        <v>32</v>
      </c>
      <c r="L39" s="136">
        <v>13</v>
      </c>
      <c r="M39" s="124">
        <v>1095</v>
      </c>
      <c r="N39" s="125">
        <v>553</v>
      </c>
      <c r="O39" s="125">
        <v>542</v>
      </c>
      <c r="P39" s="125">
        <v>345</v>
      </c>
      <c r="Q39" s="125">
        <v>173</v>
      </c>
      <c r="R39" s="125">
        <v>172</v>
      </c>
      <c r="S39" s="125">
        <v>385</v>
      </c>
      <c r="T39" s="125">
        <v>191</v>
      </c>
      <c r="U39" s="125">
        <v>194</v>
      </c>
      <c r="V39" s="125">
        <v>365</v>
      </c>
      <c r="W39" s="125">
        <v>189</v>
      </c>
      <c r="X39" s="126">
        <v>176</v>
      </c>
    </row>
    <row r="40" spans="1:24" ht="15.75" customHeight="1">
      <c r="A40" s="41"/>
      <c r="B40" s="57" t="s">
        <v>17</v>
      </c>
      <c r="C40" s="141">
        <v>3</v>
      </c>
      <c r="D40" s="134">
        <v>3</v>
      </c>
      <c r="E40" s="135" t="s">
        <v>168</v>
      </c>
      <c r="F40" s="134">
        <v>33</v>
      </c>
      <c r="G40" s="134">
        <v>30</v>
      </c>
      <c r="H40" s="135" t="s">
        <v>168</v>
      </c>
      <c r="I40" s="134">
        <v>3</v>
      </c>
      <c r="J40" s="134">
        <v>66</v>
      </c>
      <c r="K40" s="134">
        <v>17</v>
      </c>
      <c r="L40" s="136">
        <v>11</v>
      </c>
      <c r="M40" s="124">
        <v>1156</v>
      </c>
      <c r="N40" s="125">
        <v>966</v>
      </c>
      <c r="O40" s="125">
        <v>190</v>
      </c>
      <c r="P40" s="125">
        <v>348</v>
      </c>
      <c r="Q40" s="125">
        <v>298</v>
      </c>
      <c r="R40" s="125">
        <v>50</v>
      </c>
      <c r="S40" s="125">
        <v>424</v>
      </c>
      <c r="T40" s="125">
        <v>358</v>
      </c>
      <c r="U40" s="125">
        <v>66</v>
      </c>
      <c r="V40" s="125">
        <v>384</v>
      </c>
      <c r="W40" s="125">
        <v>310</v>
      </c>
      <c r="X40" s="126">
        <v>74</v>
      </c>
    </row>
    <row r="41" spans="1:24" ht="15.75" customHeight="1">
      <c r="A41" s="41" t="s">
        <v>42</v>
      </c>
      <c r="B41" s="57" t="s">
        <v>18</v>
      </c>
      <c r="C41" s="141">
        <v>1</v>
      </c>
      <c r="D41" s="134">
        <v>1</v>
      </c>
      <c r="E41" s="135" t="s">
        <v>168</v>
      </c>
      <c r="F41" s="134">
        <v>7</v>
      </c>
      <c r="G41" s="134">
        <v>6</v>
      </c>
      <c r="H41" s="135" t="s">
        <v>168</v>
      </c>
      <c r="I41" s="134">
        <v>1</v>
      </c>
      <c r="J41" s="134">
        <v>16</v>
      </c>
      <c r="K41" s="134">
        <v>6</v>
      </c>
      <c r="L41" s="136">
        <v>10</v>
      </c>
      <c r="M41" s="124">
        <v>205</v>
      </c>
      <c r="N41" s="125">
        <v>103</v>
      </c>
      <c r="O41" s="125">
        <v>102</v>
      </c>
      <c r="P41" s="125">
        <v>59</v>
      </c>
      <c r="Q41" s="125">
        <v>32</v>
      </c>
      <c r="R41" s="125">
        <v>27</v>
      </c>
      <c r="S41" s="125">
        <v>73</v>
      </c>
      <c r="T41" s="125">
        <v>35</v>
      </c>
      <c r="U41" s="125">
        <v>38</v>
      </c>
      <c r="V41" s="125">
        <v>73</v>
      </c>
      <c r="W41" s="125">
        <v>36</v>
      </c>
      <c r="X41" s="126">
        <v>37</v>
      </c>
    </row>
    <row r="42" spans="1:24" ht="15.75" customHeight="1">
      <c r="A42" s="41"/>
      <c r="B42" s="57" t="s">
        <v>19</v>
      </c>
      <c r="C42" s="141">
        <v>1</v>
      </c>
      <c r="D42" s="134">
        <v>1</v>
      </c>
      <c r="E42" s="135" t="s">
        <v>168</v>
      </c>
      <c r="F42" s="134">
        <v>22</v>
      </c>
      <c r="G42" s="134">
        <v>19</v>
      </c>
      <c r="H42" s="135" t="s">
        <v>168</v>
      </c>
      <c r="I42" s="134">
        <v>3</v>
      </c>
      <c r="J42" s="134">
        <v>43</v>
      </c>
      <c r="K42" s="134">
        <v>18</v>
      </c>
      <c r="L42" s="136">
        <v>11</v>
      </c>
      <c r="M42" s="124">
        <v>588</v>
      </c>
      <c r="N42" s="125">
        <v>303</v>
      </c>
      <c r="O42" s="125">
        <v>285</v>
      </c>
      <c r="P42" s="125">
        <v>182</v>
      </c>
      <c r="Q42" s="125">
        <v>95</v>
      </c>
      <c r="R42" s="125">
        <v>87</v>
      </c>
      <c r="S42" s="125">
        <v>194</v>
      </c>
      <c r="T42" s="125">
        <v>108</v>
      </c>
      <c r="U42" s="125">
        <v>86</v>
      </c>
      <c r="V42" s="125">
        <v>212</v>
      </c>
      <c r="W42" s="125">
        <v>100</v>
      </c>
      <c r="X42" s="126">
        <v>112</v>
      </c>
    </row>
    <row r="43" spans="1:24" ht="15.75" customHeight="1">
      <c r="A43" s="41"/>
      <c r="B43" s="57" t="s">
        <v>20</v>
      </c>
      <c r="C43" s="141">
        <v>1</v>
      </c>
      <c r="D43" s="134">
        <v>1</v>
      </c>
      <c r="E43" s="135" t="s">
        <v>168</v>
      </c>
      <c r="F43" s="134">
        <v>8</v>
      </c>
      <c r="G43" s="134">
        <v>7</v>
      </c>
      <c r="H43" s="135" t="s">
        <v>168</v>
      </c>
      <c r="I43" s="134">
        <v>1</v>
      </c>
      <c r="J43" s="134">
        <v>15</v>
      </c>
      <c r="K43" s="134">
        <v>2</v>
      </c>
      <c r="L43" s="136">
        <v>8</v>
      </c>
      <c r="M43" s="124">
        <v>204</v>
      </c>
      <c r="N43" s="125">
        <v>108</v>
      </c>
      <c r="O43" s="125">
        <v>96</v>
      </c>
      <c r="P43" s="125">
        <v>78</v>
      </c>
      <c r="Q43" s="125">
        <v>41</v>
      </c>
      <c r="R43" s="125">
        <v>37</v>
      </c>
      <c r="S43" s="125">
        <v>55</v>
      </c>
      <c r="T43" s="125">
        <v>26</v>
      </c>
      <c r="U43" s="125">
        <v>29</v>
      </c>
      <c r="V43" s="125">
        <v>71</v>
      </c>
      <c r="W43" s="125">
        <v>41</v>
      </c>
      <c r="X43" s="126">
        <v>30</v>
      </c>
    </row>
    <row r="44" spans="1:24" ht="15.75" customHeight="1">
      <c r="A44" s="41"/>
      <c r="B44" s="57" t="s">
        <v>21</v>
      </c>
      <c r="C44" s="141">
        <v>1</v>
      </c>
      <c r="D44" s="134">
        <v>1</v>
      </c>
      <c r="E44" s="135" t="s">
        <v>168</v>
      </c>
      <c r="F44" s="134">
        <v>4</v>
      </c>
      <c r="G44" s="134">
        <v>3</v>
      </c>
      <c r="H44" s="135" t="s">
        <v>168</v>
      </c>
      <c r="I44" s="134">
        <v>1</v>
      </c>
      <c r="J44" s="134">
        <v>11</v>
      </c>
      <c r="K44" s="134">
        <v>4</v>
      </c>
      <c r="L44" s="136">
        <v>3</v>
      </c>
      <c r="M44" s="124">
        <v>28</v>
      </c>
      <c r="N44" s="125">
        <v>14</v>
      </c>
      <c r="O44" s="125">
        <v>14</v>
      </c>
      <c r="P44" s="125">
        <v>8</v>
      </c>
      <c r="Q44" s="125">
        <v>4</v>
      </c>
      <c r="R44" s="125">
        <v>4</v>
      </c>
      <c r="S44" s="125">
        <v>8</v>
      </c>
      <c r="T44" s="125">
        <v>2</v>
      </c>
      <c r="U44" s="125">
        <v>6</v>
      </c>
      <c r="V44" s="125">
        <v>12</v>
      </c>
      <c r="W44" s="125">
        <v>8</v>
      </c>
      <c r="X44" s="126">
        <v>4</v>
      </c>
    </row>
    <row r="45" spans="1:24" ht="15.75" customHeight="1">
      <c r="A45" s="41"/>
      <c r="B45" s="57" t="s">
        <v>22</v>
      </c>
      <c r="C45" s="141">
        <v>2</v>
      </c>
      <c r="D45" s="134">
        <v>2</v>
      </c>
      <c r="E45" s="135" t="s">
        <v>168</v>
      </c>
      <c r="F45" s="134">
        <v>6</v>
      </c>
      <c r="G45" s="134">
        <v>6</v>
      </c>
      <c r="H45" s="135" t="s">
        <v>168</v>
      </c>
      <c r="I45" s="143" t="s">
        <v>168</v>
      </c>
      <c r="J45" s="134">
        <v>20</v>
      </c>
      <c r="K45" s="134">
        <v>4</v>
      </c>
      <c r="L45" s="136">
        <v>6</v>
      </c>
      <c r="M45" s="124">
        <v>43</v>
      </c>
      <c r="N45" s="125">
        <v>22</v>
      </c>
      <c r="O45" s="125">
        <v>21</v>
      </c>
      <c r="P45" s="125">
        <v>14</v>
      </c>
      <c r="Q45" s="125">
        <v>5</v>
      </c>
      <c r="R45" s="125">
        <v>9</v>
      </c>
      <c r="S45" s="125">
        <v>14</v>
      </c>
      <c r="T45" s="125">
        <v>6</v>
      </c>
      <c r="U45" s="125">
        <v>8</v>
      </c>
      <c r="V45" s="125">
        <v>15</v>
      </c>
      <c r="W45" s="125">
        <v>11</v>
      </c>
      <c r="X45" s="126">
        <v>4</v>
      </c>
    </row>
    <row r="46" spans="1:24" ht="15.75" customHeight="1">
      <c r="A46" s="41"/>
      <c r="B46" s="57" t="s">
        <v>23</v>
      </c>
      <c r="C46" s="141">
        <v>1</v>
      </c>
      <c r="D46" s="134">
        <v>1</v>
      </c>
      <c r="E46" s="135" t="s">
        <v>168</v>
      </c>
      <c r="F46" s="134">
        <v>3</v>
      </c>
      <c r="G46" s="134">
        <v>3</v>
      </c>
      <c r="H46" s="135" t="s">
        <v>168</v>
      </c>
      <c r="I46" s="143" t="s">
        <v>168</v>
      </c>
      <c r="J46" s="134">
        <v>10</v>
      </c>
      <c r="K46" s="134">
        <v>4</v>
      </c>
      <c r="L46" s="136">
        <v>3</v>
      </c>
      <c r="M46" s="124">
        <v>14</v>
      </c>
      <c r="N46" s="125">
        <v>7</v>
      </c>
      <c r="O46" s="125">
        <v>7</v>
      </c>
      <c r="P46" s="125">
        <v>5</v>
      </c>
      <c r="Q46" s="125">
        <v>3</v>
      </c>
      <c r="R46" s="125">
        <v>2</v>
      </c>
      <c r="S46" s="125">
        <v>6</v>
      </c>
      <c r="T46" s="125">
        <v>2</v>
      </c>
      <c r="U46" s="125">
        <v>4</v>
      </c>
      <c r="V46" s="125">
        <v>3</v>
      </c>
      <c r="W46" s="125">
        <v>2</v>
      </c>
      <c r="X46" s="126">
        <v>1</v>
      </c>
    </row>
    <row r="47" spans="1:24" ht="15.75" customHeight="1">
      <c r="A47" s="41"/>
      <c r="B47" s="57" t="s">
        <v>24</v>
      </c>
      <c r="C47" s="141">
        <v>4</v>
      </c>
      <c r="D47" s="134">
        <v>4</v>
      </c>
      <c r="E47" s="135" t="s">
        <v>168</v>
      </c>
      <c r="F47" s="134">
        <v>14</v>
      </c>
      <c r="G47" s="134">
        <v>12</v>
      </c>
      <c r="H47" s="135" t="s">
        <v>168</v>
      </c>
      <c r="I47" s="134">
        <v>2</v>
      </c>
      <c r="J47" s="134">
        <v>44</v>
      </c>
      <c r="K47" s="134">
        <v>15</v>
      </c>
      <c r="L47" s="136">
        <v>14</v>
      </c>
      <c r="M47" s="124">
        <v>98</v>
      </c>
      <c r="N47" s="125">
        <v>54</v>
      </c>
      <c r="O47" s="125">
        <v>44</v>
      </c>
      <c r="P47" s="125">
        <v>29</v>
      </c>
      <c r="Q47" s="125">
        <v>19</v>
      </c>
      <c r="R47" s="125">
        <v>10</v>
      </c>
      <c r="S47" s="125">
        <v>39</v>
      </c>
      <c r="T47" s="125">
        <v>18</v>
      </c>
      <c r="U47" s="125">
        <v>21</v>
      </c>
      <c r="V47" s="125">
        <v>30</v>
      </c>
      <c r="W47" s="125">
        <v>17</v>
      </c>
      <c r="X47" s="126">
        <v>13</v>
      </c>
    </row>
    <row r="48" spans="1:24" ht="15.75" customHeight="1">
      <c r="A48" s="41"/>
      <c r="B48" s="57" t="s">
        <v>25</v>
      </c>
      <c r="C48" s="141">
        <v>1</v>
      </c>
      <c r="D48" s="134">
        <v>1</v>
      </c>
      <c r="E48" s="135" t="s">
        <v>168</v>
      </c>
      <c r="F48" s="134">
        <v>4</v>
      </c>
      <c r="G48" s="134">
        <v>3</v>
      </c>
      <c r="H48" s="135" t="s">
        <v>168</v>
      </c>
      <c r="I48" s="134">
        <v>1</v>
      </c>
      <c r="J48" s="134">
        <v>11</v>
      </c>
      <c r="K48" s="134">
        <v>4</v>
      </c>
      <c r="L48" s="136">
        <v>3</v>
      </c>
      <c r="M48" s="124">
        <v>34</v>
      </c>
      <c r="N48" s="125">
        <v>15</v>
      </c>
      <c r="O48" s="125">
        <v>19</v>
      </c>
      <c r="P48" s="125">
        <v>10</v>
      </c>
      <c r="Q48" s="125">
        <v>5</v>
      </c>
      <c r="R48" s="125">
        <v>5</v>
      </c>
      <c r="S48" s="125">
        <v>11</v>
      </c>
      <c r="T48" s="125">
        <v>5</v>
      </c>
      <c r="U48" s="125">
        <v>6</v>
      </c>
      <c r="V48" s="125">
        <v>13</v>
      </c>
      <c r="W48" s="125">
        <v>5</v>
      </c>
      <c r="X48" s="126">
        <v>8</v>
      </c>
    </row>
    <row r="49" spans="1:24" ht="15.75" customHeight="1">
      <c r="A49" s="41"/>
      <c r="B49" s="57" t="s">
        <v>26</v>
      </c>
      <c r="C49" s="141">
        <v>1</v>
      </c>
      <c r="D49" s="134">
        <v>1</v>
      </c>
      <c r="E49" s="135" t="s">
        <v>168</v>
      </c>
      <c r="F49" s="134">
        <v>3</v>
      </c>
      <c r="G49" s="134">
        <v>3</v>
      </c>
      <c r="H49" s="135" t="s">
        <v>168</v>
      </c>
      <c r="I49" s="143" t="s">
        <v>168</v>
      </c>
      <c r="J49" s="134">
        <v>10</v>
      </c>
      <c r="K49" s="134">
        <v>3</v>
      </c>
      <c r="L49" s="136">
        <v>5</v>
      </c>
      <c r="M49" s="124">
        <v>11</v>
      </c>
      <c r="N49" s="125">
        <v>5</v>
      </c>
      <c r="O49" s="125">
        <v>6</v>
      </c>
      <c r="P49" s="125">
        <v>2</v>
      </c>
      <c r="Q49" s="125">
        <v>1</v>
      </c>
      <c r="R49" s="125">
        <v>1</v>
      </c>
      <c r="S49" s="125">
        <v>4</v>
      </c>
      <c r="T49" s="125">
        <v>2</v>
      </c>
      <c r="U49" s="125">
        <v>2</v>
      </c>
      <c r="V49" s="125">
        <v>5</v>
      </c>
      <c r="W49" s="125">
        <v>2</v>
      </c>
      <c r="X49" s="126">
        <v>3</v>
      </c>
    </row>
    <row r="50" spans="1:24" ht="15.75" customHeight="1">
      <c r="A50" s="41"/>
      <c r="B50" s="57" t="s">
        <v>27</v>
      </c>
      <c r="C50" s="141">
        <v>1</v>
      </c>
      <c r="D50" s="134">
        <v>1</v>
      </c>
      <c r="E50" s="135" t="s">
        <v>168</v>
      </c>
      <c r="F50" s="134">
        <v>4</v>
      </c>
      <c r="G50" s="134">
        <v>3</v>
      </c>
      <c r="H50" s="135" t="s">
        <v>168</v>
      </c>
      <c r="I50" s="134">
        <v>1</v>
      </c>
      <c r="J50" s="134">
        <v>11</v>
      </c>
      <c r="K50" s="134">
        <v>3</v>
      </c>
      <c r="L50" s="136">
        <v>3</v>
      </c>
      <c r="M50" s="124">
        <v>38</v>
      </c>
      <c r="N50" s="125">
        <v>22</v>
      </c>
      <c r="O50" s="125">
        <v>16</v>
      </c>
      <c r="P50" s="125">
        <v>12</v>
      </c>
      <c r="Q50" s="125">
        <v>9</v>
      </c>
      <c r="R50" s="125">
        <v>3</v>
      </c>
      <c r="S50" s="125">
        <v>12</v>
      </c>
      <c r="T50" s="125">
        <v>6</v>
      </c>
      <c r="U50" s="125">
        <v>6</v>
      </c>
      <c r="V50" s="125">
        <v>14</v>
      </c>
      <c r="W50" s="125">
        <v>7</v>
      </c>
      <c r="X50" s="126">
        <v>7</v>
      </c>
    </row>
    <row r="51" spans="1:24" ht="15.75" customHeight="1">
      <c r="A51" s="44"/>
      <c r="B51" s="58" t="s">
        <v>28</v>
      </c>
      <c r="C51" s="142">
        <v>1</v>
      </c>
      <c r="D51" s="137">
        <v>1</v>
      </c>
      <c r="E51" s="138" t="s">
        <v>168</v>
      </c>
      <c r="F51" s="137">
        <v>3</v>
      </c>
      <c r="G51" s="137">
        <v>3</v>
      </c>
      <c r="H51" s="138" t="s">
        <v>168</v>
      </c>
      <c r="I51" s="144" t="s">
        <v>168</v>
      </c>
      <c r="J51" s="137">
        <v>10</v>
      </c>
      <c r="K51" s="137">
        <v>3</v>
      </c>
      <c r="L51" s="139">
        <v>4</v>
      </c>
      <c r="M51" s="127">
        <v>57</v>
      </c>
      <c r="N51" s="128">
        <v>31</v>
      </c>
      <c r="O51" s="128">
        <v>26</v>
      </c>
      <c r="P51" s="128">
        <v>17</v>
      </c>
      <c r="Q51" s="128">
        <v>12</v>
      </c>
      <c r="R51" s="128">
        <v>5</v>
      </c>
      <c r="S51" s="128">
        <v>19</v>
      </c>
      <c r="T51" s="128">
        <v>8</v>
      </c>
      <c r="U51" s="128">
        <v>11</v>
      </c>
      <c r="V51" s="128">
        <v>21</v>
      </c>
      <c r="W51" s="128">
        <v>11</v>
      </c>
      <c r="X51" s="129">
        <v>10</v>
      </c>
    </row>
    <row r="52" spans="1:26" ht="12">
      <c r="A52" s="50"/>
      <c r="B52" s="5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</sheetData>
  <sheetProtection/>
  <mergeCells count="41">
    <mergeCell ref="A23:B23"/>
    <mergeCell ref="M5:M6"/>
    <mergeCell ref="N5:N6"/>
    <mergeCell ref="M4:X4"/>
    <mergeCell ref="V5:X5"/>
    <mergeCell ref="O5:O6"/>
    <mergeCell ref="P5:R5"/>
    <mergeCell ref="S5:U5"/>
    <mergeCell ref="I5:I6"/>
    <mergeCell ref="J5:J6"/>
    <mergeCell ref="K5:K6"/>
    <mergeCell ref="L5:L6"/>
    <mergeCell ref="A1:L1"/>
    <mergeCell ref="M1:U1"/>
    <mergeCell ref="A21:B21"/>
    <mergeCell ref="A22:B22"/>
    <mergeCell ref="A11:B11"/>
    <mergeCell ref="A17:B17"/>
    <mergeCell ref="A18:B18"/>
    <mergeCell ref="A19:B19"/>
    <mergeCell ref="A20:B20"/>
    <mergeCell ref="A13:B13"/>
    <mergeCell ref="H5:H6"/>
    <mergeCell ref="A14:B14"/>
    <mergeCell ref="A15:B15"/>
    <mergeCell ref="A16:B16"/>
    <mergeCell ref="A7:B7"/>
    <mergeCell ref="A8:B8"/>
    <mergeCell ref="A9:B9"/>
    <mergeCell ref="A10:B10"/>
    <mergeCell ref="A12:B12"/>
    <mergeCell ref="A24:B24"/>
    <mergeCell ref="J4:K4"/>
    <mergeCell ref="C4:E4"/>
    <mergeCell ref="F4:I4"/>
    <mergeCell ref="A4:B6"/>
    <mergeCell ref="C5:C6"/>
    <mergeCell ref="D5:D6"/>
    <mergeCell ref="E5:E6"/>
    <mergeCell ref="F5:F6"/>
    <mergeCell ref="G5:G6"/>
  </mergeCells>
  <printOptions/>
  <pageMargins left="0.7874015748031497" right="0.57" top="0.5118110236220472" bottom="0.28" header="0.5118110236220472" footer="0.3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Q52"/>
  <sheetViews>
    <sheetView showZeros="0" zoomScale="130" zoomScaleNormal="130" zoomScalePageLayoutView="0" workbookViewId="0" topLeftCell="A3">
      <pane xSplit="2" topLeftCell="C1" activePane="topRight" state="frozen"/>
      <selection pane="topLeft" activeCell="A1" sqref="A1"/>
      <selection pane="topRight" activeCell="K12" sqref="K12"/>
    </sheetView>
  </sheetViews>
  <sheetFormatPr defaultColWidth="9.00390625" defaultRowHeight="13.5"/>
  <cols>
    <col min="1" max="2" width="7.125" style="11" customWidth="1"/>
    <col min="3" max="9" width="6.875" style="11" customWidth="1"/>
    <col min="10" max="10" width="8.125" style="11" customWidth="1"/>
    <col min="11" max="11" width="8.00390625" style="11" customWidth="1"/>
    <col min="12" max="12" width="9.875" style="11" customWidth="1"/>
    <col min="13" max="15" width="6.25390625" style="11" customWidth="1"/>
    <col min="16" max="16" width="7.375" style="11" customWidth="1"/>
    <col min="17" max="18" width="5.875" style="11" customWidth="1"/>
    <col min="19" max="19" width="6.25390625" style="11" customWidth="1"/>
    <col min="20" max="21" width="5.875" style="11" customWidth="1"/>
    <col min="22" max="22" width="6.375" style="11" customWidth="1"/>
    <col min="23" max="23" width="6.00390625" style="11" bestFit="1" customWidth="1"/>
    <col min="24" max="24" width="5.875" style="11" customWidth="1"/>
    <col min="25" max="16384" width="9.00390625" style="11" customWidth="1"/>
  </cols>
  <sheetData>
    <row r="1" spans="1:19" ht="21" customHeight="1">
      <c r="A1" s="265" t="s">
        <v>203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O1" s="265" t="str">
        <f>A1</f>
        <v>〔４〕 中 学 校</v>
      </c>
      <c r="P1" s="265"/>
      <c r="Q1" s="265"/>
      <c r="R1" s="265"/>
      <c r="S1" s="265"/>
    </row>
    <row r="2" spans="5:12" ht="12.75" customHeight="1">
      <c r="E2" s="20"/>
      <c r="F2" s="20"/>
      <c r="G2" s="21"/>
      <c r="J2" s="22"/>
      <c r="K2" s="23"/>
      <c r="L2" s="24"/>
    </row>
    <row r="3" spans="1:24" ht="14.25" customHeight="1">
      <c r="A3" s="221" t="s">
        <v>136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23" t="s">
        <v>45</v>
      </c>
      <c r="V3" s="27"/>
      <c r="X3" s="222" t="s">
        <v>66</v>
      </c>
    </row>
    <row r="4" spans="1:24" s="33" customFormat="1" ht="18" customHeight="1">
      <c r="A4" s="284" t="s">
        <v>35</v>
      </c>
      <c r="B4" s="294"/>
      <c r="C4" s="269" t="s">
        <v>229</v>
      </c>
      <c r="D4" s="269"/>
      <c r="E4" s="269"/>
      <c r="F4" s="270" t="s">
        <v>230</v>
      </c>
      <c r="G4" s="269"/>
      <c r="H4" s="269"/>
      <c r="I4" s="271"/>
      <c r="J4" s="268" t="s">
        <v>235</v>
      </c>
      <c r="K4" s="269"/>
      <c r="L4" s="51" t="s">
        <v>31</v>
      </c>
      <c r="M4" s="271" t="s">
        <v>236</v>
      </c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70"/>
    </row>
    <row r="5" spans="1:24" s="33" customFormat="1" ht="15" customHeight="1">
      <c r="A5" s="285"/>
      <c r="B5" s="295"/>
      <c r="C5" s="268" t="s">
        <v>29</v>
      </c>
      <c r="D5" s="268" t="s">
        <v>231</v>
      </c>
      <c r="E5" s="268" t="s">
        <v>232</v>
      </c>
      <c r="F5" s="283" t="s">
        <v>29</v>
      </c>
      <c r="G5" s="268" t="s">
        <v>233</v>
      </c>
      <c r="H5" s="268" t="s">
        <v>234</v>
      </c>
      <c r="I5" s="297" t="s">
        <v>196</v>
      </c>
      <c r="J5" s="288" t="s">
        <v>32</v>
      </c>
      <c r="K5" s="283" t="s">
        <v>30</v>
      </c>
      <c r="L5" s="286" t="s">
        <v>32</v>
      </c>
      <c r="M5" s="268" t="s">
        <v>29</v>
      </c>
      <c r="N5" s="268" t="s">
        <v>58</v>
      </c>
      <c r="O5" s="289" t="s">
        <v>59</v>
      </c>
      <c r="P5" s="291" t="s">
        <v>237</v>
      </c>
      <c r="Q5" s="281"/>
      <c r="R5" s="270"/>
      <c r="S5" s="281" t="s">
        <v>238</v>
      </c>
      <c r="T5" s="281"/>
      <c r="U5" s="270"/>
      <c r="V5" s="271" t="s">
        <v>239</v>
      </c>
      <c r="W5" s="281"/>
      <c r="X5" s="270"/>
    </row>
    <row r="6" spans="1:24" s="33" customFormat="1" ht="15" customHeight="1">
      <c r="A6" s="287"/>
      <c r="B6" s="296"/>
      <c r="C6" s="267"/>
      <c r="D6" s="267"/>
      <c r="E6" s="267"/>
      <c r="F6" s="275"/>
      <c r="G6" s="267"/>
      <c r="H6" s="267"/>
      <c r="I6" s="298"/>
      <c r="J6" s="267"/>
      <c r="K6" s="275"/>
      <c r="L6" s="275"/>
      <c r="M6" s="267"/>
      <c r="N6" s="267"/>
      <c r="O6" s="290"/>
      <c r="P6" s="36" t="s">
        <v>29</v>
      </c>
      <c r="Q6" s="28" t="s">
        <v>58</v>
      </c>
      <c r="R6" s="28" t="s">
        <v>59</v>
      </c>
      <c r="S6" s="28" t="s">
        <v>29</v>
      </c>
      <c r="T6" s="28" t="s">
        <v>58</v>
      </c>
      <c r="U6" s="28" t="s">
        <v>59</v>
      </c>
      <c r="V6" s="28" t="s">
        <v>29</v>
      </c>
      <c r="W6" s="28" t="s">
        <v>58</v>
      </c>
      <c r="X6" s="28" t="s">
        <v>59</v>
      </c>
    </row>
    <row r="7" spans="1:24" ht="15.75" customHeight="1">
      <c r="A7" s="276" t="s">
        <v>164</v>
      </c>
      <c r="B7" s="278"/>
      <c r="C7" s="7">
        <v>108</v>
      </c>
      <c r="D7" s="8">
        <v>108</v>
      </c>
      <c r="E7" s="13" t="s">
        <v>168</v>
      </c>
      <c r="F7" s="8">
        <v>1373</v>
      </c>
      <c r="G7" s="8">
        <v>1168</v>
      </c>
      <c r="H7" s="13" t="s">
        <v>168</v>
      </c>
      <c r="I7" s="8">
        <v>205</v>
      </c>
      <c r="J7" s="8">
        <v>2791</v>
      </c>
      <c r="K7" s="8">
        <v>1095</v>
      </c>
      <c r="L7" s="9">
        <v>464</v>
      </c>
      <c r="M7" s="7">
        <v>39343</v>
      </c>
      <c r="N7" s="8">
        <v>20088</v>
      </c>
      <c r="O7" s="8">
        <v>19255</v>
      </c>
      <c r="P7" s="8">
        <v>12679</v>
      </c>
      <c r="Q7" s="8">
        <v>6428</v>
      </c>
      <c r="R7" s="8">
        <v>6251</v>
      </c>
      <c r="S7" s="8">
        <v>12799</v>
      </c>
      <c r="T7" s="8">
        <v>6556</v>
      </c>
      <c r="U7" s="8">
        <v>6243</v>
      </c>
      <c r="V7" s="8">
        <v>13865</v>
      </c>
      <c r="W7" s="8">
        <v>7104</v>
      </c>
      <c r="X7" s="9">
        <v>6761</v>
      </c>
    </row>
    <row r="8" spans="1:24" ht="15.75" customHeight="1">
      <c r="A8" s="276" t="s">
        <v>193</v>
      </c>
      <c r="B8" s="278"/>
      <c r="C8" s="7">
        <v>107</v>
      </c>
      <c r="D8" s="8">
        <v>107</v>
      </c>
      <c r="E8" s="13" t="s">
        <v>168</v>
      </c>
      <c r="F8" s="8">
        <v>1361</v>
      </c>
      <c r="G8" s="8">
        <v>1142</v>
      </c>
      <c r="H8" s="13" t="s">
        <v>168</v>
      </c>
      <c r="I8" s="8">
        <v>219</v>
      </c>
      <c r="J8" s="8">
        <v>2776</v>
      </c>
      <c r="K8" s="8">
        <v>1092</v>
      </c>
      <c r="L8" s="9">
        <v>453</v>
      </c>
      <c r="M8" s="7">
        <v>37916</v>
      </c>
      <c r="N8" s="8">
        <v>19341</v>
      </c>
      <c r="O8" s="8">
        <v>18575</v>
      </c>
      <c r="P8" s="8">
        <v>12355</v>
      </c>
      <c r="Q8" s="8">
        <v>6345</v>
      </c>
      <c r="R8" s="8">
        <v>6010</v>
      </c>
      <c r="S8" s="8">
        <v>12751</v>
      </c>
      <c r="T8" s="8">
        <v>6459</v>
      </c>
      <c r="U8" s="8">
        <v>6292</v>
      </c>
      <c r="V8" s="8">
        <v>12810</v>
      </c>
      <c r="W8" s="8">
        <v>6537</v>
      </c>
      <c r="X8" s="9">
        <v>6273</v>
      </c>
    </row>
    <row r="9" spans="1:24" ht="15.75" customHeight="1">
      <c r="A9" s="276" t="s">
        <v>166</v>
      </c>
      <c r="B9" s="278"/>
      <c r="C9" s="7">
        <v>107</v>
      </c>
      <c r="D9" s="8">
        <v>107</v>
      </c>
      <c r="E9" s="13" t="s">
        <v>173</v>
      </c>
      <c r="F9" s="8">
        <v>1364</v>
      </c>
      <c r="G9" s="8">
        <v>1138</v>
      </c>
      <c r="H9" s="13" t="s">
        <v>173</v>
      </c>
      <c r="I9" s="8">
        <v>226</v>
      </c>
      <c r="J9" s="8">
        <v>2782</v>
      </c>
      <c r="K9" s="8">
        <v>1094</v>
      </c>
      <c r="L9" s="9">
        <v>434</v>
      </c>
      <c r="M9" s="7">
        <v>37458</v>
      </c>
      <c r="N9" s="8">
        <v>19092</v>
      </c>
      <c r="O9" s="8">
        <v>18366</v>
      </c>
      <c r="P9" s="8">
        <v>12265</v>
      </c>
      <c r="Q9" s="8">
        <v>6266</v>
      </c>
      <c r="R9" s="8">
        <v>5999</v>
      </c>
      <c r="S9" s="8">
        <v>12441</v>
      </c>
      <c r="T9" s="8">
        <v>6380</v>
      </c>
      <c r="U9" s="8">
        <v>6061</v>
      </c>
      <c r="V9" s="8">
        <v>12752</v>
      </c>
      <c r="W9" s="8">
        <v>6446</v>
      </c>
      <c r="X9" s="9">
        <v>6306</v>
      </c>
    </row>
    <row r="10" spans="1:24" ht="15.75" customHeight="1">
      <c r="A10" s="276" t="s">
        <v>172</v>
      </c>
      <c r="B10" s="277"/>
      <c r="C10" s="7">
        <v>107</v>
      </c>
      <c r="D10" s="8">
        <v>107</v>
      </c>
      <c r="E10" s="13" t="s">
        <v>168</v>
      </c>
      <c r="F10" s="8">
        <v>1346</v>
      </c>
      <c r="G10" s="8">
        <v>1120</v>
      </c>
      <c r="H10" s="13" t="s">
        <v>168</v>
      </c>
      <c r="I10" s="8">
        <v>226</v>
      </c>
      <c r="J10" s="8">
        <v>2725</v>
      </c>
      <c r="K10" s="8">
        <v>1063</v>
      </c>
      <c r="L10" s="9">
        <v>411</v>
      </c>
      <c r="M10" s="7">
        <v>36894</v>
      </c>
      <c r="N10" s="8">
        <v>18821</v>
      </c>
      <c r="O10" s="8">
        <v>18073</v>
      </c>
      <c r="P10" s="8">
        <v>12112</v>
      </c>
      <c r="Q10" s="8">
        <v>6165</v>
      </c>
      <c r="R10" s="8">
        <v>5947</v>
      </c>
      <c r="S10" s="8">
        <v>12338</v>
      </c>
      <c r="T10" s="8">
        <v>628</v>
      </c>
      <c r="U10" s="8">
        <v>6280</v>
      </c>
      <c r="V10" s="8">
        <v>12444</v>
      </c>
      <c r="W10" s="8">
        <v>6376</v>
      </c>
      <c r="X10" s="9">
        <v>6068</v>
      </c>
    </row>
    <row r="11" spans="1:24" ht="15.75" customHeight="1">
      <c r="A11" s="292" t="s">
        <v>177</v>
      </c>
      <c r="B11" s="293"/>
      <c r="C11" s="7">
        <v>107</v>
      </c>
      <c r="D11" s="8">
        <v>107</v>
      </c>
      <c r="E11" s="13" t="s">
        <v>173</v>
      </c>
      <c r="F11" s="8">
        <v>1347</v>
      </c>
      <c r="G11" s="8">
        <v>1119</v>
      </c>
      <c r="H11" s="13" t="s">
        <v>173</v>
      </c>
      <c r="I11" s="8">
        <v>228</v>
      </c>
      <c r="J11" s="8">
        <v>2717</v>
      </c>
      <c r="K11" s="8">
        <v>1063</v>
      </c>
      <c r="L11" s="9">
        <v>390</v>
      </c>
      <c r="M11" s="7">
        <v>36943</v>
      </c>
      <c r="N11" s="8">
        <v>18722</v>
      </c>
      <c r="O11" s="8">
        <v>18221</v>
      </c>
      <c r="P11" s="8">
        <v>12421</v>
      </c>
      <c r="Q11" s="8">
        <v>6250</v>
      </c>
      <c r="R11" s="8">
        <v>6171</v>
      </c>
      <c r="S11" s="8">
        <v>12191</v>
      </c>
      <c r="T11" s="8">
        <v>6193</v>
      </c>
      <c r="U11" s="8">
        <v>5998</v>
      </c>
      <c r="V11" s="8">
        <v>12331</v>
      </c>
      <c r="W11" s="8">
        <v>6279</v>
      </c>
      <c r="X11" s="9">
        <v>6052</v>
      </c>
    </row>
    <row r="12" spans="1:24" ht="15.75" customHeight="1">
      <c r="A12" s="279" t="s">
        <v>192</v>
      </c>
      <c r="B12" s="282"/>
      <c r="C12" s="56">
        <f>SUM(C13:C51)</f>
        <v>107</v>
      </c>
      <c r="D12" s="39">
        <f aca="true" t="shared" si="0" ref="D12:X12">SUM(D13:D51)</f>
        <v>107</v>
      </c>
      <c r="E12" s="64" t="s">
        <v>168</v>
      </c>
      <c r="F12" s="39">
        <f t="shared" si="0"/>
        <v>1347</v>
      </c>
      <c r="G12" s="39">
        <f t="shared" si="0"/>
        <v>1117</v>
      </c>
      <c r="H12" s="64" t="s">
        <v>168</v>
      </c>
      <c r="I12" s="39">
        <f t="shared" si="0"/>
        <v>230</v>
      </c>
      <c r="J12" s="39">
        <f t="shared" si="0"/>
        <v>2702</v>
      </c>
      <c r="K12" s="39">
        <f t="shared" si="0"/>
        <v>1088</v>
      </c>
      <c r="L12" s="40">
        <f t="shared" si="0"/>
        <v>391</v>
      </c>
      <c r="M12" s="56">
        <f t="shared" si="0"/>
        <v>36519</v>
      </c>
      <c r="N12" s="39">
        <f t="shared" si="0"/>
        <v>18534</v>
      </c>
      <c r="O12" s="39">
        <f t="shared" si="0"/>
        <v>17985</v>
      </c>
      <c r="P12" s="39">
        <f t="shared" si="0"/>
        <v>11836</v>
      </c>
      <c r="Q12" s="39">
        <f t="shared" si="0"/>
        <v>6086</v>
      </c>
      <c r="R12" s="39">
        <f t="shared" si="0"/>
        <v>5750</v>
      </c>
      <c r="S12" s="39">
        <f t="shared" si="0"/>
        <v>12520</v>
      </c>
      <c r="T12" s="39">
        <f t="shared" si="0"/>
        <v>6271</v>
      </c>
      <c r="U12" s="39">
        <f t="shared" si="0"/>
        <v>6249</v>
      </c>
      <c r="V12" s="39">
        <f t="shared" si="0"/>
        <v>12163</v>
      </c>
      <c r="W12" s="39">
        <f t="shared" si="0"/>
        <v>6177</v>
      </c>
      <c r="X12" s="40">
        <f t="shared" si="0"/>
        <v>5986</v>
      </c>
    </row>
    <row r="13" spans="1:24" ht="15.75" customHeight="1">
      <c r="A13" s="276" t="s">
        <v>47</v>
      </c>
      <c r="B13" s="278"/>
      <c r="C13" s="141">
        <v>21</v>
      </c>
      <c r="D13" s="134">
        <v>21</v>
      </c>
      <c r="E13" s="135" t="s">
        <v>168</v>
      </c>
      <c r="F13" s="134">
        <v>300</v>
      </c>
      <c r="G13" s="134">
        <v>252</v>
      </c>
      <c r="H13" s="135" t="s">
        <v>168</v>
      </c>
      <c r="I13" s="134">
        <v>48</v>
      </c>
      <c r="J13" s="134">
        <v>599</v>
      </c>
      <c r="K13" s="134">
        <v>242</v>
      </c>
      <c r="L13" s="136">
        <v>56</v>
      </c>
      <c r="M13" s="145">
        <v>8675</v>
      </c>
      <c r="N13" s="146">
        <v>4500</v>
      </c>
      <c r="O13" s="146">
        <v>4175</v>
      </c>
      <c r="P13" s="146">
        <v>2788</v>
      </c>
      <c r="Q13" s="146">
        <v>1494</v>
      </c>
      <c r="R13" s="146">
        <v>1294</v>
      </c>
      <c r="S13" s="146">
        <v>2987</v>
      </c>
      <c r="T13" s="146">
        <v>1507</v>
      </c>
      <c r="U13" s="146">
        <v>1480</v>
      </c>
      <c r="V13" s="146">
        <v>2900</v>
      </c>
      <c r="W13" s="146">
        <v>1499</v>
      </c>
      <c r="X13" s="147">
        <v>1401</v>
      </c>
    </row>
    <row r="14" spans="1:24" ht="15.75" customHeight="1">
      <c r="A14" s="276" t="s">
        <v>0</v>
      </c>
      <c r="B14" s="278"/>
      <c r="C14" s="141">
        <v>3</v>
      </c>
      <c r="D14" s="134">
        <v>3</v>
      </c>
      <c r="E14" s="135" t="s">
        <v>168</v>
      </c>
      <c r="F14" s="134">
        <v>70</v>
      </c>
      <c r="G14" s="134">
        <v>58</v>
      </c>
      <c r="H14" s="135" t="s">
        <v>168</v>
      </c>
      <c r="I14" s="134">
        <v>12</v>
      </c>
      <c r="J14" s="134">
        <v>133</v>
      </c>
      <c r="K14" s="134">
        <v>58</v>
      </c>
      <c r="L14" s="136">
        <v>7</v>
      </c>
      <c r="M14" s="145">
        <v>2207</v>
      </c>
      <c r="N14" s="146">
        <v>1123</v>
      </c>
      <c r="O14" s="146">
        <v>1084</v>
      </c>
      <c r="P14" s="146">
        <v>721</v>
      </c>
      <c r="Q14" s="146">
        <v>348</v>
      </c>
      <c r="R14" s="146">
        <v>373</v>
      </c>
      <c r="S14" s="146">
        <v>746</v>
      </c>
      <c r="T14" s="146">
        <v>390</v>
      </c>
      <c r="U14" s="146">
        <v>356</v>
      </c>
      <c r="V14" s="146">
        <v>740</v>
      </c>
      <c r="W14" s="146">
        <v>385</v>
      </c>
      <c r="X14" s="147">
        <v>355</v>
      </c>
    </row>
    <row r="15" spans="1:24" ht="15.75" customHeight="1">
      <c r="A15" s="276" t="s">
        <v>1</v>
      </c>
      <c r="B15" s="278"/>
      <c r="C15" s="141">
        <v>5</v>
      </c>
      <c r="D15" s="134">
        <v>5</v>
      </c>
      <c r="E15" s="135" t="s">
        <v>168</v>
      </c>
      <c r="F15" s="134">
        <v>79</v>
      </c>
      <c r="G15" s="134">
        <v>71</v>
      </c>
      <c r="H15" s="135" t="s">
        <v>168</v>
      </c>
      <c r="I15" s="134">
        <v>8</v>
      </c>
      <c r="J15" s="134">
        <v>151</v>
      </c>
      <c r="K15" s="134">
        <v>61</v>
      </c>
      <c r="L15" s="136">
        <v>16</v>
      </c>
      <c r="M15" s="145">
        <v>2251</v>
      </c>
      <c r="N15" s="146">
        <v>1151</v>
      </c>
      <c r="O15" s="146">
        <v>1100</v>
      </c>
      <c r="P15" s="146">
        <v>751</v>
      </c>
      <c r="Q15" s="146">
        <v>379</v>
      </c>
      <c r="R15" s="146">
        <v>372</v>
      </c>
      <c r="S15" s="146">
        <v>781</v>
      </c>
      <c r="T15" s="146">
        <v>406</v>
      </c>
      <c r="U15" s="146">
        <v>375</v>
      </c>
      <c r="V15" s="146">
        <v>719</v>
      </c>
      <c r="W15" s="146">
        <v>366</v>
      </c>
      <c r="X15" s="147">
        <v>353</v>
      </c>
    </row>
    <row r="16" spans="1:24" ht="15.75" customHeight="1">
      <c r="A16" s="276" t="s">
        <v>48</v>
      </c>
      <c r="B16" s="278"/>
      <c r="C16" s="141">
        <v>4</v>
      </c>
      <c r="D16" s="134">
        <v>4</v>
      </c>
      <c r="E16" s="135" t="s">
        <v>168</v>
      </c>
      <c r="F16" s="134">
        <v>63</v>
      </c>
      <c r="G16" s="134">
        <v>50</v>
      </c>
      <c r="H16" s="135" t="s">
        <v>168</v>
      </c>
      <c r="I16" s="134">
        <v>13</v>
      </c>
      <c r="J16" s="134">
        <v>124</v>
      </c>
      <c r="K16" s="134">
        <v>47</v>
      </c>
      <c r="L16" s="136">
        <v>22</v>
      </c>
      <c r="M16" s="145">
        <v>1578</v>
      </c>
      <c r="N16" s="146">
        <v>767</v>
      </c>
      <c r="O16" s="146">
        <v>811</v>
      </c>
      <c r="P16" s="146">
        <v>523</v>
      </c>
      <c r="Q16" s="146">
        <v>268</v>
      </c>
      <c r="R16" s="146">
        <v>255</v>
      </c>
      <c r="S16" s="146">
        <v>541</v>
      </c>
      <c r="T16" s="146">
        <v>260</v>
      </c>
      <c r="U16" s="146">
        <v>281</v>
      </c>
      <c r="V16" s="146">
        <v>514</v>
      </c>
      <c r="W16" s="146">
        <v>239</v>
      </c>
      <c r="X16" s="147">
        <v>275</v>
      </c>
    </row>
    <row r="17" spans="1:24" ht="15.75" customHeight="1">
      <c r="A17" s="276" t="s">
        <v>49</v>
      </c>
      <c r="B17" s="278"/>
      <c r="C17" s="141">
        <v>6</v>
      </c>
      <c r="D17" s="134">
        <v>6</v>
      </c>
      <c r="E17" s="135" t="s">
        <v>168</v>
      </c>
      <c r="F17" s="134">
        <v>121</v>
      </c>
      <c r="G17" s="134">
        <v>100</v>
      </c>
      <c r="H17" s="135" t="s">
        <v>168</v>
      </c>
      <c r="I17" s="134">
        <v>21</v>
      </c>
      <c r="J17" s="134">
        <v>230</v>
      </c>
      <c r="K17" s="134">
        <v>91</v>
      </c>
      <c r="L17" s="136">
        <v>29</v>
      </c>
      <c r="M17" s="145">
        <v>3483</v>
      </c>
      <c r="N17" s="146">
        <v>1725</v>
      </c>
      <c r="O17" s="146">
        <v>1758</v>
      </c>
      <c r="P17" s="146">
        <v>1112</v>
      </c>
      <c r="Q17" s="146">
        <v>558</v>
      </c>
      <c r="R17" s="146">
        <v>554</v>
      </c>
      <c r="S17" s="146">
        <v>1260</v>
      </c>
      <c r="T17" s="146">
        <v>606</v>
      </c>
      <c r="U17" s="146">
        <v>654</v>
      </c>
      <c r="V17" s="146">
        <v>1111</v>
      </c>
      <c r="W17" s="146">
        <v>561</v>
      </c>
      <c r="X17" s="147">
        <v>550</v>
      </c>
    </row>
    <row r="18" spans="1:24" ht="15.75" customHeight="1">
      <c r="A18" s="276" t="s">
        <v>50</v>
      </c>
      <c r="B18" s="278"/>
      <c r="C18" s="141">
        <v>4</v>
      </c>
      <c r="D18" s="134">
        <v>4</v>
      </c>
      <c r="E18" s="135" t="s">
        <v>168</v>
      </c>
      <c r="F18" s="134">
        <v>62</v>
      </c>
      <c r="G18" s="134">
        <v>52</v>
      </c>
      <c r="H18" s="135" t="s">
        <v>168</v>
      </c>
      <c r="I18" s="134">
        <v>10</v>
      </c>
      <c r="J18" s="134">
        <v>117</v>
      </c>
      <c r="K18" s="134">
        <v>48</v>
      </c>
      <c r="L18" s="136">
        <v>14</v>
      </c>
      <c r="M18" s="145">
        <v>1748</v>
      </c>
      <c r="N18" s="146">
        <v>857</v>
      </c>
      <c r="O18" s="146">
        <v>891</v>
      </c>
      <c r="P18" s="146">
        <v>587</v>
      </c>
      <c r="Q18" s="146">
        <v>288</v>
      </c>
      <c r="R18" s="146">
        <v>299</v>
      </c>
      <c r="S18" s="146">
        <v>558</v>
      </c>
      <c r="T18" s="146">
        <v>280</v>
      </c>
      <c r="U18" s="146">
        <v>278</v>
      </c>
      <c r="V18" s="146">
        <v>603</v>
      </c>
      <c r="W18" s="146">
        <v>289</v>
      </c>
      <c r="X18" s="147">
        <v>314</v>
      </c>
    </row>
    <row r="19" spans="1:24" ht="15.75" customHeight="1">
      <c r="A19" s="276" t="s">
        <v>51</v>
      </c>
      <c r="B19" s="278"/>
      <c r="C19" s="141">
        <v>6</v>
      </c>
      <c r="D19" s="134">
        <v>6</v>
      </c>
      <c r="E19" s="135" t="s">
        <v>168</v>
      </c>
      <c r="F19" s="134">
        <v>46</v>
      </c>
      <c r="G19" s="134">
        <v>36</v>
      </c>
      <c r="H19" s="135" t="s">
        <v>168</v>
      </c>
      <c r="I19" s="134">
        <v>10</v>
      </c>
      <c r="J19" s="134">
        <v>102</v>
      </c>
      <c r="K19" s="134">
        <v>43</v>
      </c>
      <c r="L19" s="136">
        <v>10</v>
      </c>
      <c r="M19" s="145">
        <v>1023</v>
      </c>
      <c r="N19" s="146">
        <v>525</v>
      </c>
      <c r="O19" s="146">
        <v>498</v>
      </c>
      <c r="P19" s="146">
        <v>333</v>
      </c>
      <c r="Q19" s="146">
        <v>165</v>
      </c>
      <c r="R19" s="146">
        <v>168</v>
      </c>
      <c r="S19" s="146">
        <v>345</v>
      </c>
      <c r="T19" s="146">
        <v>175</v>
      </c>
      <c r="U19" s="146">
        <v>170</v>
      </c>
      <c r="V19" s="146">
        <v>345</v>
      </c>
      <c r="W19" s="146">
        <v>185</v>
      </c>
      <c r="X19" s="147">
        <v>160</v>
      </c>
    </row>
    <row r="20" spans="1:24" ht="15.75" customHeight="1">
      <c r="A20" s="276" t="s">
        <v>52</v>
      </c>
      <c r="B20" s="278"/>
      <c r="C20" s="141">
        <v>4</v>
      </c>
      <c r="D20" s="134">
        <v>4</v>
      </c>
      <c r="E20" s="135" t="s">
        <v>168</v>
      </c>
      <c r="F20" s="134">
        <v>35</v>
      </c>
      <c r="G20" s="134">
        <v>27</v>
      </c>
      <c r="H20" s="135" t="s">
        <v>168</v>
      </c>
      <c r="I20" s="134">
        <v>8</v>
      </c>
      <c r="J20" s="134">
        <v>83</v>
      </c>
      <c r="K20" s="134">
        <v>28</v>
      </c>
      <c r="L20" s="136">
        <v>13</v>
      </c>
      <c r="M20" s="145">
        <v>724</v>
      </c>
      <c r="N20" s="146">
        <v>370</v>
      </c>
      <c r="O20" s="146">
        <v>354</v>
      </c>
      <c r="P20" s="146">
        <v>243</v>
      </c>
      <c r="Q20" s="146">
        <v>134</v>
      </c>
      <c r="R20" s="146">
        <v>109</v>
      </c>
      <c r="S20" s="146">
        <v>230</v>
      </c>
      <c r="T20" s="146">
        <v>110</v>
      </c>
      <c r="U20" s="146">
        <v>120</v>
      </c>
      <c r="V20" s="146">
        <v>251</v>
      </c>
      <c r="W20" s="146">
        <v>126</v>
      </c>
      <c r="X20" s="147">
        <v>125</v>
      </c>
    </row>
    <row r="21" spans="1:24" ht="15.75" customHeight="1">
      <c r="A21" s="276" t="s">
        <v>53</v>
      </c>
      <c r="B21" s="278"/>
      <c r="C21" s="141">
        <v>8</v>
      </c>
      <c r="D21" s="134">
        <v>8</v>
      </c>
      <c r="E21" s="135" t="s">
        <v>168</v>
      </c>
      <c r="F21" s="134">
        <v>104</v>
      </c>
      <c r="G21" s="134">
        <v>89</v>
      </c>
      <c r="H21" s="135" t="s">
        <v>168</v>
      </c>
      <c r="I21" s="134">
        <v>15</v>
      </c>
      <c r="J21" s="134">
        <v>194</v>
      </c>
      <c r="K21" s="134">
        <v>81</v>
      </c>
      <c r="L21" s="136">
        <v>14</v>
      </c>
      <c r="M21" s="145">
        <v>2915</v>
      </c>
      <c r="N21" s="146">
        <v>1494</v>
      </c>
      <c r="O21" s="146">
        <v>1421</v>
      </c>
      <c r="P21" s="146">
        <v>953</v>
      </c>
      <c r="Q21" s="146">
        <v>502</v>
      </c>
      <c r="R21" s="146">
        <v>451</v>
      </c>
      <c r="S21" s="146">
        <v>1006</v>
      </c>
      <c r="T21" s="146">
        <v>525</v>
      </c>
      <c r="U21" s="146">
        <v>481</v>
      </c>
      <c r="V21" s="146">
        <v>956</v>
      </c>
      <c r="W21" s="146">
        <v>467</v>
      </c>
      <c r="X21" s="147">
        <v>489</v>
      </c>
    </row>
    <row r="22" spans="1:24" ht="15.75" customHeight="1">
      <c r="A22" s="276" t="s">
        <v>54</v>
      </c>
      <c r="B22" s="278"/>
      <c r="C22" s="141">
        <v>4</v>
      </c>
      <c r="D22" s="134">
        <v>4</v>
      </c>
      <c r="E22" s="135" t="s">
        <v>168</v>
      </c>
      <c r="F22" s="134">
        <v>69</v>
      </c>
      <c r="G22" s="134">
        <v>59</v>
      </c>
      <c r="H22" s="135" t="s">
        <v>168</v>
      </c>
      <c r="I22" s="134">
        <v>10</v>
      </c>
      <c r="J22" s="134">
        <v>129</v>
      </c>
      <c r="K22" s="134">
        <v>60</v>
      </c>
      <c r="L22" s="136">
        <v>18</v>
      </c>
      <c r="M22" s="145">
        <v>2215</v>
      </c>
      <c r="N22" s="146">
        <v>1115</v>
      </c>
      <c r="O22" s="146">
        <v>1100</v>
      </c>
      <c r="P22" s="146">
        <v>729</v>
      </c>
      <c r="Q22" s="146">
        <v>371</v>
      </c>
      <c r="R22" s="146">
        <v>358</v>
      </c>
      <c r="S22" s="146">
        <v>763</v>
      </c>
      <c r="T22" s="146">
        <v>371</v>
      </c>
      <c r="U22" s="146">
        <v>392</v>
      </c>
      <c r="V22" s="146">
        <v>723</v>
      </c>
      <c r="W22" s="146">
        <v>373</v>
      </c>
      <c r="X22" s="147">
        <v>350</v>
      </c>
    </row>
    <row r="23" spans="1:24" ht="15.75" customHeight="1">
      <c r="A23" s="276" t="s">
        <v>167</v>
      </c>
      <c r="B23" s="278"/>
      <c r="C23" s="141">
        <v>2</v>
      </c>
      <c r="D23" s="134">
        <v>2</v>
      </c>
      <c r="E23" s="135" t="s">
        <v>168</v>
      </c>
      <c r="F23" s="134">
        <v>33</v>
      </c>
      <c r="G23" s="134">
        <v>27</v>
      </c>
      <c r="H23" s="135" t="s">
        <v>168</v>
      </c>
      <c r="I23" s="134">
        <v>6</v>
      </c>
      <c r="J23" s="134">
        <v>62</v>
      </c>
      <c r="K23" s="134">
        <v>25</v>
      </c>
      <c r="L23" s="136">
        <v>13</v>
      </c>
      <c r="M23" s="145">
        <v>951</v>
      </c>
      <c r="N23" s="146">
        <v>499</v>
      </c>
      <c r="O23" s="146">
        <v>452</v>
      </c>
      <c r="P23" s="146">
        <v>305</v>
      </c>
      <c r="Q23" s="146">
        <v>165</v>
      </c>
      <c r="R23" s="146">
        <v>140</v>
      </c>
      <c r="S23" s="146">
        <v>334</v>
      </c>
      <c r="T23" s="146">
        <v>170</v>
      </c>
      <c r="U23" s="146">
        <v>164</v>
      </c>
      <c r="V23" s="146">
        <v>312</v>
      </c>
      <c r="W23" s="146">
        <v>164</v>
      </c>
      <c r="X23" s="147">
        <v>148</v>
      </c>
    </row>
    <row r="24" spans="1:24" ht="15.75" customHeight="1">
      <c r="A24" s="276" t="s">
        <v>174</v>
      </c>
      <c r="B24" s="278"/>
      <c r="C24" s="141">
        <v>4</v>
      </c>
      <c r="D24" s="134">
        <v>4</v>
      </c>
      <c r="E24" s="135" t="s">
        <v>168</v>
      </c>
      <c r="F24" s="134">
        <v>43</v>
      </c>
      <c r="G24" s="134">
        <v>31</v>
      </c>
      <c r="H24" s="135" t="s">
        <v>168</v>
      </c>
      <c r="I24" s="134">
        <v>12</v>
      </c>
      <c r="J24" s="134">
        <v>85</v>
      </c>
      <c r="K24" s="134">
        <v>32</v>
      </c>
      <c r="L24" s="136">
        <v>9</v>
      </c>
      <c r="M24" s="145">
        <v>878</v>
      </c>
      <c r="N24" s="146">
        <v>431</v>
      </c>
      <c r="O24" s="146">
        <v>447</v>
      </c>
      <c r="P24" s="146">
        <v>285</v>
      </c>
      <c r="Q24" s="146">
        <v>134</v>
      </c>
      <c r="R24" s="146">
        <v>151</v>
      </c>
      <c r="S24" s="146">
        <v>278</v>
      </c>
      <c r="T24" s="146">
        <v>132</v>
      </c>
      <c r="U24" s="146">
        <v>146</v>
      </c>
      <c r="V24" s="146">
        <v>315</v>
      </c>
      <c r="W24" s="146">
        <v>165</v>
      </c>
      <c r="X24" s="147">
        <v>150</v>
      </c>
    </row>
    <row r="25" spans="1:24" ht="15.75" customHeight="1">
      <c r="A25" s="41" t="s">
        <v>36</v>
      </c>
      <c r="B25" s="57" t="s">
        <v>2</v>
      </c>
      <c r="C25" s="141">
        <v>1</v>
      </c>
      <c r="D25" s="134">
        <v>1</v>
      </c>
      <c r="E25" s="135" t="s">
        <v>168</v>
      </c>
      <c r="F25" s="134">
        <v>5</v>
      </c>
      <c r="G25" s="134">
        <v>3</v>
      </c>
      <c r="H25" s="135" t="s">
        <v>168</v>
      </c>
      <c r="I25" s="134">
        <v>2</v>
      </c>
      <c r="J25" s="134">
        <v>13</v>
      </c>
      <c r="K25" s="134">
        <v>6</v>
      </c>
      <c r="L25" s="136">
        <v>3</v>
      </c>
      <c r="M25" s="145">
        <v>91</v>
      </c>
      <c r="N25" s="146">
        <v>41</v>
      </c>
      <c r="O25" s="146">
        <v>50</v>
      </c>
      <c r="P25" s="146">
        <v>26</v>
      </c>
      <c r="Q25" s="146">
        <v>9</v>
      </c>
      <c r="R25" s="146">
        <v>17</v>
      </c>
      <c r="S25" s="146">
        <v>38</v>
      </c>
      <c r="T25" s="146">
        <v>18</v>
      </c>
      <c r="U25" s="146">
        <v>20</v>
      </c>
      <c r="V25" s="146">
        <v>27</v>
      </c>
      <c r="W25" s="146">
        <v>14</v>
      </c>
      <c r="X25" s="147">
        <v>13</v>
      </c>
    </row>
    <row r="26" spans="1:24" ht="15.75" customHeight="1">
      <c r="A26" s="41" t="s">
        <v>37</v>
      </c>
      <c r="B26" s="57" t="s">
        <v>3</v>
      </c>
      <c r="C26" s="141">
        <v>1</v>
      </c>
      <c r="D26" s="134">
        <v>1</v>
      </c>
      <c r="E26" s="135" t="s">
        <v>168</v>
      </c>
      <c r="F26" s="134">
        <v>16</v>
      </c>
      <c r="G26" s="134">
        <v>12</v>
      </c>
      <c r="H26" s="135" t="s">
        <v>168</v>
      </c>
      <c r="I26" s="134">
        <v>4</v>
      </c>
      <c r="J26" s="134">
        <v>31</v>
      </c>
      <c r="K26" s="134">
        <v>12</v>
      </c>
      <c r="L26" s="136">
        <v>4</v>
      </c>
      <c r="M26" s="145">
        <v>461</v>
      </c>
      <c r="N26" s="146">
        <v>237</v>
      </c>
      <c r="O26" s="146">
        <v>224</v>
      </c>
      <c r="P26" s="146">
        <v>148</v>
      </c>
      <c r="Q26" s="146">
        <v>77</v>
      </c>
      <c r="R26" s="146">
        <v>71</v>
      </c>
      <c r="S26" s="146">
        <v>159</v>
      </c>
      <c r="T26" s="146">
        <v>80</v>
      </c>
      <c r="U26" s="146">
        <v>79</v>
      </c>
      <c r="V26" s="146">
        <v>154</v>
      </c>
      <c r="W26" s="146">
        <v>80</v>
      </c>
      <c r="X26" s="147">
        <v>74</v>
      </c>
    </row>
    <row r="27" spans="1:24" ht="15.75" customHeight="1">
      <c r="A27" s="41"/>
      <c r="B27" s="57" t="s">
        <v>4</v>
      </c>
      <c r="C27" s="141">
        <v>1</v>
      </c>
      <c r="D27" s="134">
        <v>1</v>
      </c>
      <c r="E27" s="135" t="s">
        <v>168</v>
      </c>
      <c r="F27" s="134">
        <v>19</v>
      </c>
      <c r="G27" s="134">
        <v>15</v>
      </c>
      <c r="H27" s="135" t="s">
        <v>168</v>
      </c>
      <c r="I27" s="134">
        <v>4</v>
      </c>
      <c r="J27" s="134">
        <v>36</v>
      </c>
      <c r="K27" s="134">
        <v>19</v>
      </c>
      <c r="L27" s="136">
        <v>4</v>
      </c>
      <c r="M27" s="145">
        <v>523</v>
      </c>
      <c r="N27" s="146">
        <v>257</v>
      </c>
      <c r="O27" s="146">
        <v>266</v>
      </c>
      <c r="P27" s="146">
        <v>152</v>
      </c>
      <c r="Q27" s="146">
        <v>75</v>
      </c>
      <c r="R27" s="146">
        <v>77</v>
      </c>
      <c r="S27" s="146">
        <v>186</v>
      </c>
      <c r="T27" s="146">
        <v>96</v>
      </c>
      <c r="U27" s="146">
        <v>90</v>
      </c>
      <c r="V27" s="146">
        <v>185</v>
      </c>
      <c r="W27" s="146">
        <v>86</v>
      </c>
      <c r="X27" s="147">
        <v>99</v>
      </c>
    </row>
    <row r="28" spans="1:24" ht="15.75" customHeight="1">
      <c r="A28" s="41"/>
      <c r="B28" s="57" t="s">
        <v>5</v>
      </c>
      <c r="C28" s="141">
        <v>2</v>
      </c>
      <c r="D28" s="134">
        <v>2</v>
      </c>
      <c r="E28" s="135" t="s">
        <v>168</v>
      </c>
      <c r="F28" s="134">
        <v>28</v>
      </c>
      <c r="G28" s="134">
        <v>21</v>
      </c>
      <c r="H28" s="135" t="s">
        <v>168</v>
      </c>
      <c r="I28" s="134">
        <v>7</v>
      </c>
      <c r="J28" s="134">
        <v>50</v>
      </c>
      <c r="K28" s="134">
        <v>22</v>
      </c>
      <c r="L28" s="136">
        <v>11</v>
      </c>
      <c r="M28" s="145">
        <v>774</v>
      </c>
      <c r="N28" s="146">
        <v>369</v>
      </c>
      <c r="O28" s="146">
        <v>405</v>
      </c>
      <c r="P28" s="146">
        <v>260</v>
      </c>
      <c r="Q28" s="146">
        <v>129</v>
      </c>
      <c r="R28" s="146">
        <v>131</v>
      </c>
      <c r="S28" s="146">
        <v>259</v>
      </c>
      <c r="T28" s="146">
        <v>115</v>
      </c>
      <c r="U28" s="146">
        <v>144</v>
      </c>
      <c r="V28" s="146">
        <v>255</v>
      </c>
      <c r="W28" s="146">
        <v>125</v>
      </c>
      <c r="X28" s="147">
        <v>130</v>
      </c>
    </row>
    <row r="29" spans="1:24" ht="15.75" customHeight="1">
      <c r="A29" s="41"/>
      <c r="B29" s="57" t="s">
        <v>6</v>
      </c>
      <c r="C29" s="141">
        <v>1</v>
      </c>
      <c r="D29" s="134">
        <v>1</v>
      </c>
      <c r="E29" s="135" t="s">
        <v>168</v>
      </c>
      <c r="F29" s="134">
        <v>8</v>
      </c>
      <c r="G29" s="134">
        <v>6</v>
      </c>
      <c r="H29" s="135" t="s">
        <v>168</v>
      </c>
      <c r="I29" s="134">
        <v>2</v>
      </c>
      <c r="J29" s="134">
        <v>18</v>
      </c>
      <c r="K29" s="134">
        <v>5</v>
      </c>
      <c r="L29" s="136">
        <v>4</v>
      </c>
      <c r="M29" s="145">
        <v>188</v>
      </c>
      <c r="N29" s="146">
        <v>96</v>
      </c>
      <c r="O29" s="146">
        <v>92</v>
      </c>
      <c r="P29" s="146">
        <v>56</v>
      </c>
      <c r="Q29" s="146">
        <v>25</v>
      </c>
      <c r="R29" s="146">
        <v>31</v>
      </c>
      <c r="S29" s="146">
        <v>64</v>
      </c>
      <c r="T29" s="146">
        <v>35</v>
      </c>
      <c r="U29" s="146">
        <v>29</v>
      </c>
      <c r="V29" s="146">
        <v>68</v>
      </c>
      <c r="W29" s="146">
        <v>36</v>
      </c>
      <c r="X29" s="147">
        <v>32</v>
      </c>
    </row>
    <row r="30" spans="1:24" ht="15.75" customHeight="1">
      <c r="A30" s="41" t="s">
        <v>38</v>
      </c>
      <c r="B30" s="57" t="s">
        <v>7</v>
      </c>
      <c r="C30" s="141">
        <v>1</v>
      </c>
      <c r="D30" s="134">
        <v>1</v>
      </c>
      <c r="E30" s="135" t="s">
        <v>168</v>
      </c>
      <c r="F30" s="134">
        <v>15</v>
      </c>
      <c r="G30" s="134">
        <v>12</v>
      </c>
      <c r="H30" s="135" t="s">
        <v>168</v>
      </c>
      <c r="I30" s="134">
        <v>3</v>
      </c>
      <c r="J30" s="134">
        <v>31</v>
      </c>
      <c r="K30" s="134">
        <v>13</v>
      </c>
      <c r="L30" s="136">
        <v>5</v>
      </c>
      <c r="M30" s="145">
        <v>417</v>
      </c>
      <c r="N30" s="146">
        <v>214</v>
      </c>
      <c r="O30" s="146">
        <v>203</v>
      </c>
      <c r="P30" s="146">
        <v>141</v>
      </c>
      <c r="Q30" s="146">
        <v>57</v>
      </c>
      <c r="R30" s="146">
        <v>84</v>
      </c>
      <c r="S30" s="146">
        <v>133</v>
      </c>
      <c r="T30" s="146">
        <v>75</v>
      </c>
      <c r="U30" s="146">
        <v>58</v>
      </c>
      <c r="V30" s="146">
        <v>143</v>
      </c>
      <c r="W30" s="146">
        <v>82</v>
      </c>
      <c r="X30" s="147">
        <v>61</v>
      </c>
    </row>
    <row r="31" spans="1:24" ht="15.75" customHeight="1">
      <c r="A31" s="41"/>
      <c r="B31" s="57" t="s">
        <v>8</v>
      </c>
      <c r="C31" s="141">
        <v>0</v>
      </c>
      <c r="D31" s="134">
        <v>0</v>
      </c>
      <c r="E31" s="135"/>
      <c r="F31" s="134">
        <v>0</v>
      </c>
      <c r="G31" s="134">
        <v>0</v>
      </c>
      <c r="H31" s="135"/>
      <c r="I31" s="134">
        <v>0</v>
      </c>
      <c r="J31" s="134">
        <v>0</v>
      </c>
      <c r="K31" s="134">
        <v>0</v>
      </c>
      <c r="L31" s="136">
        <v>0</v>
      </c>
      <c r="M31" s="145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7">
        <v>0</v>
      </c>
    </row>
    <row r="32" spans="1:24" ht="15.75" customHeight="1">
      <c r="A32" s="41"/>
      <c r="B32" s="57" t="s">
        <v>9</v>
      </c>
      <c r="C32" s="141">
        <v>2</v>
      </c>
      <c r="D32" s="134">
        <v>2</v>
      </c>
      <c r="E32" s="135" t="s">
        <v>168</v>
      </c>
      <c r="F32" s="134">
        <v>30</v>
      </c>
      <c r="G32" s="134">
        <v>25</v>
      </c>
      <c r="H32" s="135" t="s">
        <v>168</v>
      </c>
      <c r="I32" s="134">
        <v>5</v>
      </c>
      <c r="J32" s="134">
        <v>60</v>
      </c>
      <c r="K32" s="134">
        <v>25</v>
      </c>
      <c r="L32" s="136">
        <v>4</v>
      </c>
      <c r="M32" s="145">
        <v>894</v>
      </c>
      <c r="N32" s="146">
        <v>440</v>
      </c>
      <c r="O32" s="146">
        <v>454</v>
      </c>
      <c r="P32" s="146">
        <v>293</v>
      </c>
      <c r="Q32" s="146">
        <v>143</v>
      </c>
      <c r="R32" s="146">
        <v>150</v>
      </c>
      <c r="S32" s="146">
        <v>294</v>
      </c>
      <c r="T32" s="146">
        <v>153</v>
      </c>
      <c r="U32" s="146">
        <v>141</v>
      </c>
      <c r="V32" s="146">
        <v>307</v>
      </c>
      <c r="W32" s="146">
        <v>144</v>
      </c>
      <c r="X32" s="147">
        <v>163</v>
      </c>
    </row>
    <row r="33" spans="1:24" ht="15.75" customHeight="1">
      <c r="A33" s="41" t="s">
        <v>39</v>
      </c>
      <c r="B33" s="57" t="s">
        <v>10</v>
      </c>
      <c r="C33" s="141">
        <v>1</v>
      </c>
      <c r="D33" s="134">
        <v>1</v>
      </c>
      <c r="E33" s="135" t="s">
        <v>168</v>
      </c>
      <c r="F33" s="134">
        <v>3</v>
      </c>
      <c r="G33" s="134">
        <v>3</v>
      </c>
      <c r="H33" s="135" t="s">
        <v>168</v>
      </c>
      <c r="I33" s="143" t="s">
        <v>168</v>
      </c>
      <c r="J33" s="134">
        <v>11</v>
      </c>
      <c r="K33" s="134">
        <v>4</v>
      </c>
      <c r="L33" s="136">
        <v>2</v>
      </c>
      <c r="M33" s="145">
        <v>42</v>
      </c>
      <c r="N33" s="146">
        <v>25</v>
      </c>
      <c r="O33" s="146">
        <v>17</v>
      </c>
      <c r="P33" s="146">
        <v>14</v>
      </c>
      <c r="Q33" s="146">
        <v>7</v>
      </c>
      <c r="R33" s="146">
        <v>7</v>
      </c>
      <c r="S33" s="146">
        <v>14</v>
      </c>
      <c r="T33" s="146">
        <v>7</v>
      </c>
      <c r="U33" s="146">
        <v>7</v>
      </c>
      <c r="V33" s="146">
        <v>14</v>
      </c>
      <c r="W33" s="146">
        <v>11</v>
      </c>
      <c r="X33" s="147">
        <v>3</v>
      </c>
    </row>
    <row r="34" spans="1:24" ht="15.75" customHeight="1">
      <c r="A34" s="41"/>
      <c r="B34" s="57" t="s">
        <v>11</v>
      </c>
      <c r="C34" s="141">
        <v>1</v>
      </c>
      <c r="D34" s="134">
        <v>1</v>
      </c>
      <c r="E34" s="135" t="s">
        <v>168</v>
      </c>
      <c r="F34" s="134">
        <v>4</v>
      </c>
      <c r="G34" s="134">
        <v>3</v>
      </c>
      <c r="H34" s="135" t="s">
        <v>168</v>
      </c>
      <c r="I34" s="134">
        <v>1</v>
      </c>
      <c r="J34" s="134">
        <v>12</v>
      </c>
      <c r="K34" s="134">
        <v>3</v>
      </c>
      <c r="L34" s="136">
        <v>3</v>
      </c>
      <c r="M34" s="145">
        <v>59</v>
      </c>
      <c r="N34" s="146">
        <v>26</v>
      </c>
      <c r="O34" s="146">
        <v>33</v>
      </c>
      <c r="P34" s="146">
        <v>20</v>
      </c>
      <c r="Q34" s="146">
        <v>10</v>
      </c>
      <c r="R34" s="146">
        <v>10</v>
      </c>
      <c r="S34" s="146">
        <v>20</v>
      </c>
      <c r="T34" s="146">
        <v>10</v>
      </c>
      <c r="U34" s="146">
        <v>10</v>
      </c>
      <c r="V34" s="146">
        <v>19</v>
      </c>
      <c r="W34" s="146">
        <v>6</v>
      </c>
      <c r="X34" s="147">
        <v>13</v>
      </c>
    </row>
    <row r="35" spans="1:24" ht="15.75" customHeight="1">
      <c r="A35" s="41" t="s">
        <v>40</v>
      </c>
      <c r="B35" s="57" t="s">
        <v>12</v>
      </c>
      <c r="C35" s="141">
        <v>1</v>
      </c>
      <c r="D35" s="134">
        <v>1</v>
      </c>
      <c r="E35" s="135" t="s">
        <v>168</v>
      </c>
      <c r="F35" s="134">
        <v>7</v>
      </c>
      <c r="G35" s="134">
        <v>6</v>
      </c>
      <c r="H35" s="135" t="s">
        <v>168</v>
      </c>
      <c r="I35" s="134">
        <v>1</v>
      </c>
      <c r="J35" s="134">
        <v>15</v>
      </c>
      <c r="K35" s="134">
        <v>4</v>
      </c>
      <c r="L35" s="136">
        <v>5</v>
      </c>
      <c r="M35" s="145">
        <v>172</v>
      </c>
      <c r="N35" s="146">
        <v>92</v>
      </c>
      <c r="O35" s="146">
        <v>80</v>
      </c>
      <c r="P35" s="146">
        <v>56</v>
      </c>
      <c r="Q35" s="146">
        <v>27</v>
      </c>
      <c r="R35" s="146">
        <v>29</v>
      </c>
      <c r="S35" s="146">
        <v>54</v>
      </c>
      <c r="T35" s="146">
        <v>27</v>
      </c>
      <c r="U35" s="146">
        <v>27</v>
      </c>
      <c r="V35" s="146">
        <v>62</v>
      </c>
      <c r="W35" s="146">
        <v>38</v>
      </c>
      <c r="X35" s="147">
        <v>24</v>
      </c>
    </row>
    <row r="36" spans="1:24" ht="15.75" customHeight="1">
      <c r="A36" s="41"/>
      <c r="B36" s="57" t="s">
        <v>13</v>
      </c>
      <c r="C36" s="141">
        <v>1</v>
      </c>
      <c r="D36" s="134">
        <v>1</v>
      </c>
      <c r="E36" s="135" t="s">
        <v>168</v>
      </c>
      <c r="F36" s="134">
        <v>7</v>
      </c>
      <c r="G36" s="134">
        <v>6</v>
      </c>
      <c r="H36" s="135" t="s">
        <v>168</v>
      </c>
      <c r="I36" s="134">
        <v>1</v>
      </c>
      <c r="J36" s="134">
        <v>15</v>
      </c>
      <c r="K36" s="134">
        <v>7</v>
      </c>
      <c r="L36" s="136">
        <v>7</v>
      </c>
      <c r="M36" s="145">
        <v>153</v>
      </c>
      <c r="N36" s="146">
        <v>84</v>
      </c>
      <c r="O36" s="146">
        <v>69</v>
      </c>
      <c r="P36" s="146">
        <v>44</v>
      </c>
      <c r="Q36" s="146">
        <v>30</v>
      </c>
      <c r="R36" s="146">
        <v>14</v>
      </c>
      <c r="S36" s="146">
        <v>55</v>
      </c>
      <c r="T36" s="146">
        <v>29</v>
      </c>
      <c r="U36" s="146">
        <v>26</v>
      </c>
      <c r="V36" s="146">
        <v>54</v>
      </c>
      <c r="W36" s="146">
        <v>25</v>
      </c>
      <c r="X36" s="147">
        <v>29</v>
      </c>
    </row>
    <row r="37" spans="1:24" ht="15.75" customHeight="1">
      <c r="A37" s="41" t="s">
        <v>41</v>
      </c>
      <c r="B37" s="57" t="s">
        <v>14</v>
      </c>
      <c r="C37" s="141">
        <v>2</v>
      </c>
      <c r="D37" s="134">
        <v>2</v>
      </c>
      <c r="E37" s="135" t="s">
        <v>168</v>
      </c>
      <c r="F37" s="134">
        <v>27</v>
      </c>
      <c r="G37" s="134">
        <v>23</v>
      </c>
      <c r="H37" s="135" t="s">
        <v>168</v>
      </c>
      <c r="I37" s="134">
        <v>4</v>
      </c>
      <c r="J37" s="134">
        <v>51</v>
      </c>
      <c r="K37" s="134">
        <v>22</v>
      </c>
      <c r="L37" s="136">
        <v>17</v>
      </c>
      <c r="M37" s="145">
        <v>713</v>
      </c>
      <c r="N37" s="146">
        <v>353</v>
      </c>
      <c r="O37" s="146">
        <v>360</v>
      </c>
      <c r="P37" s="146">
        <v>246</v>
      </c>
      <c r="Q37" s="146">
        <v>141</v>
      </c>
      <c r="R37" s="146">
        <v>105</v>
      </c>
      <c r="S37" s="146">
        <v>231</v>
      </c>
      <c r="T37" s="146">
        <v>106</v>
      </c>
      <c r="U37" s="146">
        <v>125</v>
      </c>
      <c r="V37" s="146">
        <v>236</v>
      </c>
      <c r="W37" s="146">
        <v>106</v>
      </c>
      <c r="X37" s="147">
        <v>130</v>
      </c>
    </row>
    <row r="38" spans="1:24" ht="15.75" customHeight="1">
      <c r="A38" s="41"/>
      <c r="B38" s="57" t="s">
        <v>15</v>
      </c>
      <c r="C38" s="141">
        <v>2</v>
      </c>
      <c r="D38" s="134">
        <v>2</v>
      </c>
      <c r="E38" s="135" t="s">
        <v>168</v>
      </c>
      <c r="F38" s="134">
        <v>19</v>
      </c>
      <c r="G38" s="134">
        <v>17</v>
      </c>
      <c r="H38" s="135" t="s">
        <v>168</v>
      </c>
      <c r="I38" s="134">
        <v>2</v>
      </c>
      <c r="J38" s="134">
        <v>39</v>
      </c>
      <c r="K38" s="134">
        <v>17</v>
      </c>
      <c r="L38" s="136">
        <v>10</v>
      </c>
      <c r="M38" s="145">
        <v>543</v>
      </c>
      <c r="N38" s="146">
        <v>270</v>
      </c>
      <c r="O38" s="146">
        <v>273</v>
      </c>
      <c r="P38" s="146">
        <v>168</v>
      </c>
      <c r="Q38" s="146">
        <v>80</v>
      </c>
      <c r="R38" s="146">
        <v>88</v>
      </c>
      <c r="S38" s="146">
        <v>208</v>
      </c>
      <c r="T38" s="146">
        <v>89</v>
      </c>
      <c r="U38" s="146">
        <v>119</v>
      </c>
      <c r="V38" s="146">
        <v>167</v>
      </c>
      <c r="W38" s="146">
        <v>101</v>
      </c>
      <c r="X38" s="147">
        <v>66</v>
      </c>
    </row>
    <row r="39" spans="1:24" ht="15.75" customHeight="1">
      <c r="A39" s="41"/>
      <c r="B39" s="57" t="s">
        <v>16</v>
      </c>
      <c r="C39" s="141">
        <v>2</v>
      </c>
      <c r="D39" s="134">
        <v>2</v>
      </c>
      <c r="E39" s="135" t="s">
        <v>168</v>
      </c>
      <c r="F39" s="134">
        <v>39</v>
      </c>
      <c r="G39" s="134">
        <v>31</v>
      </c>
      <c r="H39" s="135" t="s">
        <v>168</v>
      </c>
      <c r="I39" s="134">
        <v>8</v>
      </c>
      <c r="J39" s="134">
        <v>72</v>
      </c>
      <c r="K39" s="134">
        <v>32</v>
      </c>
      <c r="L39" s="136">
        <v>13</v>
      </c>
      <c r="M39" s="145">
        <v>1095</v>
      </c>
      <c r="N39" s="146">
        <v>553</v>
      </c>
      <c r="O39" s="146">
        <v>542</v>
      </c>
      <c r="P39" s="146">
        <v>345</v>
      </c>
      <c r="Q39" s="146">
        <v>173</v>
      </c>
      <c r="R39" s="146">
        <v>172</v>
      </c>
      <c r="S39" s="146">
        <v>385</v>
      </c>
      <c r="T39" s="146">
        <v>191</v>
      </c>
      <c r="U39" s="146">
        <v>194</v>
      </c>
      <c r="V39" s="146">
        <v>365</v>
      </c>
      <c r="W39" s="146">
        <v>189</v>
      </c>
      <c r="X39" s="147">
        <v>176</v>
      </c>
    </row>
    <row r="40" spans="1:24" ht="15.75" customHeight="1">
      <c r="A40" s="41"/>
      <c r="B40" s="57" t="s">
        <v>17</v>
      </c>
      <c r="C40" s="141">
        <v>2</v>
      </c>
      <c r="D40" s="134">
        <v>2</v>
      </c>
      <c r="E40" s="135" t="s">
        <v>168</v>
      </c>
      <c r="F40" s="134">
        <v>17</v>
      </c>
      <c r="G40" s="134">
        <v>14</v>
      </c>
      <c r="H40" s="135" t="s">
        <v>168</v>
      </c>
      <c r="I40" s="134">
        <v>3</v>
      </c>
      <c r="J40" s="134">
        <v>38</v>
      </c>
      <c r="K40" s="134">
        <v>15</v>
      </c>
      <c r="L40" s="136">
        <v>8</v>
      </c>
      <c r="M40" s="145">
        <v>426</v>
      </c>
      <c r="N40" s="146">
        <v>236</v>
      </c>
      <c r="O40" s="146">
        <v>190</v>
      </c>
      <c r="P40" s="146">
        <v>121</v>
      </c>
      <c r="Q40" s="146">
        <v>71</v>
      </c>
      <c r="R40" s="146">
        <v>50</v>
      </c>
      <c r="S40" s="146">
        <v>156</v>
      </c>
      <c r="T40" s="146">
        <v>90</v>
      </c>
      <c r="U40" s="146">
        <v>66</v>
      </c>
      <c r="V40" s="146">
        <v>149</v>
      </c>
      <c r="W40" s="146">
        <v>75</v>
      </c>
      <c r="X40" s="147">
        <v>74</v>
      </c>
    </row>
    <row r="41" spans="1:24" ht="15.75" customHeight="1">
      <c r="A41" s="41" t="s">
        <v>42</v>
      </c>
      <c r="B41" s="57" t="s">
        <v>18</v>
      </c>
      <c r="C41" s="141">
        <v>1</v>
      </c>
      <c r="D41" s="134">
        <v>1</v>
      </c>
      <c r="E41" s="135" t="s">
        <v>168</v>
      </c>
      <c r="F41" s="134">
        <v>7</v>
      </c>
      <c r="G41" s="134">
        <v>6</v>
      </c>
      <c r="H41" s="135" t="s">
        <v>168</v>
      </c>
      <c r="I41" s="134">
        <v>1</v>
      </c>
      <c r="J41" s="134">
        <v>16</v>
      </c>
      <c r="K41" s="134">
        <v>6</v>
      </c>
      <c r="L41" s="136">
        <v>10</v>
      </c>
      <c r="M41" s="145">
        <v>205</v>
      </c>
      <c r="N41" s="146">
        <v>103</v>
      </c>
      <c r="O41" s="146">
        <v>102</v>
      </c>
      <c r="P41" s="146">
        <v>59</v>
      </c>
      <c r="Q41" s="146">
        <v>32</v>
      </c>
      <c r="R41" s="146">
        <v>27</v>
      </c>
      <c r="S41" s="146">
        <v>73</v>
      </c>
      <c r="T41" s="146">
        <v>35</v>
      </c>
      <c r="U41" s="146">
        <v>38</v>
      </c>
      <c r="V41" s="146">
        <v>73</v>
      </c>
      <c r="W41" s="146">
        <v>36</v>
      </c>
      <c r="X41" s="147">
        <v>37</v>
      </c>
    </row>
    <row r="42" spans="1:24" ht="15.75" customHeight="1">
      <c r="A42" s="41"/>
      <c r="B42" s="57" t="s">
        <v>19</v>
      </c>
      <c r="C42" s="141">
        <v>1</v>
      </c>
      <c r="D42" s="134">
        <v>1</v>
      </c>
      <c r="E42" s="135" t="s">
        <v>168</v>
      </c>
      <c r="F42" s="134">
        <v>22</v>
      </c>
      <c r="G42" s="134">
        <v>19</v>
      </c>
      <c r="H42" s="135" t="s">
        <v>168</v>
      </c>
      <c r="I42" s="134">
        <v>3</v>
      </c>
      <c r="J42" s="134">
        <v>43</v>
      </c>
      <c r="K42" s="134">
        <v>18</v>
      </c>
      <c r="L42" s="136">
        <v>11</v>
      </c>
      <c r="M42" s="145">
        <v>588</v>
      </c>
      <c r="N42" s="146">
        <v>303</v>
      </c>
      <c r="O42" s="146">
        <v>285</v>
      </c>
      <c r="P42" s="146">
        <v>182</v>
      </c>
      <c r="Q42" s="146">
        <v>95</v>
      </c>
      <c r="R42" s="146">
        <v>87</v>
      </c>
      <c r="S42" s="146">
        <v>194</v>
      </c>
      <c r="T42" s="146">
        <v>108</v>
      </c>
      <c r="U42" s="146">
        <v>86</v>
      </c>
      <c r="V42" s="146">
        <v>212</v>
      </c>
      <c r="W42" s="146">
        <v>100</v>
      </c>
      <c r="X42" s="147">
        <v>112</v>
      </c>
    </row>
    <row r="43" spans="1:24" ht="15.75" customHeight="1">
      <c r="A43" s="41"/>
      <c r="B43" s="57" t="s">
        <v>20</v>
      </c>
      <c r="C43" s="141">
        <v>1</v>
      </c>
      <c r="D43" s="134">
        <v>1</v>
      </c>
      <c r="E43" s="135" t="s">
        <v>168</v>
      </c>
      <c r="F43" s="134">
        <v>8</v>
      </c>
      <c r="G43" s="134">
        <v>7</v>
      </c>
      <c r="H43" s="135" t="s">
        <v>168</v>
      </c>
      <c r="I43" s="134">
        <v>1</v>
      </c>
      <c r="J43" s="134">
        <v>15</v>
      </c>
      <c r="K43" s="134">
        <v>2</v>
      </c>
      <c r="L43" s="136">
        <v>8</v>
      </c>
      <c r="M43" s="145">
        <v>204</v>
      </c>
      <c r="N43" s="146">
        <v>108</v>
      </c>
      <c r="O43" s="146">
        <v>96</v>
      </c>
      <c r="P43" s="146">
        <v>78</v>
      </c>
      <c r="Q43" s="146">
        <v>41</v>
      </c>
      <c r="R43" s="146">
        <v>37</v>
      </c>
      <c r="S43" s="146">
        <v>55</v>
      </c>
      <c r="T43" s="146">
        <v>26</v>
      </c>
      <c r="U43" s="146">
        <v>29</v>
      </c>
      <c r="V43" s="146">
        <v>71</v>
      </c>
      <c r="W43" s="146">
        <v>41</v>
      </c>
      <c r="X43" s="147">
        <v>30</v>
      </c>
    </row>
    <row r="44" spans="1:24" ht="15.75" customHeight="1">
      <c r="A44" s="41"/>
      <c r="B44" s="57" t="s">
        <v>21</v>
      </c>
      <c r="C44" s="141">
        <v>1</v>
      </c>
      <c r="D44" s="134">
        <v>1</v>
      </c>
      <c r="E44" s="135" t="s">
        <v>168</v>
      </c>
      <c r="F44" s="134">
        <v>4</v>
      </c>
      <c r="G44" s="134">
        <v>3</v>
      </c>
      <c r="H44" s="135" t="s">
        <v>168</v>
      </c>
      <c r="I44" s="134">
        <v>1</v>
      </c>
      <c r="J44" s="134">
        <v>11</v>
      </c>
      <c r="K44" s="134">
        <v>4</v>
      </c>
      <c r="L44" s="136">
        <v>3</v>
      </c>
      <c r="M44" s="145">
        <v>28</v>
      </c>
      <c r="N44" s="146">
        <v>14</v>
      </c>
      <c r="O44" s="146">
        <v>14</v>
      </c>
      <c r="P44" s="146">
        <v>8</v>
      </c>
      <c r="Q44" s="146">
        <v>4</v>
      </c>
      <c r="R44" s="146">
        <v>4</v>
      </c>
      <c r="S44" s="146">
        <v>8</v>
      </c>
      <c r="T44" s="146">
        <v>2</v>
      </c>
      <c r="U44" s="146">
        <v>6</v>
      </c>
      <c r="V44" s="146">
        <v>12</v>
      </c>
      <c r="W44" s="146">
        <v>8</v>
      </c>
      <c r="X44" s="147">
        <v>4</v>
      </c>
    </row>
    <row r="45" spans="1:24" ht="15.75" customHeight="1">
      <c r="A45" s="41"/>
      <c r="B45" s="57" t="s">
        <v>22</v>
      </c>
      <c r="C45" s="141">
        <v>2</v>
      </c>
      <c r="D45" s="134">
        <v>2</v>
      </c>
      <c r="E45" s="135" t="s">
        <v>168</v>
      </c>
      <c r="F45" s="134">
        <v>6</v>
      </c>
      <c r="G45" s="134">
        <v>6</v>
      </c>
      <c r="H45" s="135" t="s">
        <v>168</v>
      </c>
      <c r="I45" s="143" t="s">
        <v>168</v>
      </c>
      <c r="J45" s="134">
        <v>20</v>
      </c>
      <c r="K45" s="134">
        <v>4</v>
      </c>
      <c r="L45" s="136">
        <v>6</v>
      </c>
      <c r="M45" s="145">
        <v>43</v>
      </c>
      <c r="N45" s="146">
        <v>22</v>
      </c>
      <c r="O45" s="146">
        <v>21</v>
      </c>
      <c r="P45" s="146">
        <v>14</v>
      </c>
      <c r="Q45" s="146">
        <v>5</v>
      </c>
      <c r="R45" s="146">
        <v>9</v>
      </c>
      <c r="S45" s="146">
        <v>14</v>
      </c>
      <c r="T45" s="146">
        <v>6</v>
      </c>
      <c r="U45" s="146">
        <v>8</v>
      </c>
      <c r="V45" s="146">
        <v>15</v>
      </c>
      <c r="W45" s="146">
        <v>11</v>
      </c>
      <c r="X45" s="147">
        <v>4</v>
      </c>
    </row>
    <row r="46" spans="1:24" ht="15.75" customHeight="1">
      <c r="A46" s="41"/>
      <c r="B46" s="57" t="s">
        <v>23</v>
      </c>
      <c r="C46" s="141">
        <v>1</v>
      </c>
      <c r="D46" s="134">
        <v>1</v>
      </c>
      <c r="E46" s="135" t="s">
        <v>168</v>
      </c>
      <c r="F46" s="134">
        <v>3</v>
      </c>
      <c r="G46" s="134">
        <v>3</v>
      </c>
      <c r="H46" s="135" t="s">
        <v>168</v>
      </c>
      <c r="I46" s="143" t="s">
        <v>168</v>
      </c>
      <c r="J46" s="134">
        <v>10</v>
      </c>
      <c r="K46" s="134">
        <v>4</v>
      </c>
      <c r="L46" s="136">
        <v>3</v>
      </c>
      <c r="M46" s="145">
        <v>14</v>
      </c>
      <c r="N46" s="146">
        <v>7</v>
      </c>
      <c r="O46" s="146">
        <v>7</v>
      </c>
      <c r="P46" s="146">
        <v>5</v>
      </c>
      <c r="Q46" s="146">
        <v>3</v>
      </c>
      <c r="R46" s="146">
        <v>2</v>
      </c>
      <c r="S46" s="146">
        <v>6</v>
      </c>
      <c r="T46" s="146">
        <v>2</v>
      </c>
      <c r="U46" s="146">
        <v>4</v>
      </c>
      <c r="V46" s="146">
        <v>3</v>
      </c>
      <c r="W46" s="146">
        <v>2</v>
      </c>
      <c r="X46" s="147">
        <v>1</v>
      </c>
    </row>
    <row r="47" spans="1:24" ht="15.75" customHeight="1">
      <c r="A47" s="41"/>
      <c r="B47" s="57" t="s">
        <v>24</v>
      </c>
      <c r="C47" s="141">
        <v>4</v>
      </c>
      <c r="D47" s="134">
        <v>4</v>
      </c>
      <c r="E47" s="135" t="s">
        <v>168</v>
      </c>
      <c r="F47" s="134">
        <v>14</v>
      </c>
      <c r="G47" s="134">
        <v>12</v>
      </c>
      <c r="H47" s="135" t="s">
        <v>168</v>
      </c>
      <c r="I47" s="134">
        <v>2</v>
      </c>
      <c r="J47" s="134">
        <v>44</v>
      </c>
      <c r="K47" s="134">
        <v>15</v>
      </c>
      <c r="L47" s="136">
        <v>14</v>
      </c>
      <c r="M47" s="145">
        <v>98</v>
      </c>
      <c r="N47" s="146">
        <v>54</v>
      </c>
      <c r="O47" s="146">
        <v>44</v>
      </c>
      <c r="P47" s="146">
        <v>29</v>
      </c>
      <c r="Q47" s="146">
        <v>19</v>
      </c>
      <c r="R47" s="146">
        <v>10</v>
      </c>
      <c r="S47" s="146">
        <v>39</v>
      </c>
      <c r="T47" s="146">
        <v>18</v>
      </c>
      <c r="U47" s="146">
        <v>21</v>
      </c>
      <c r="V47" s="146">
        <v>30</v>
      </c>
      <c r="W47" s="146">
        <v>17</v>
      </c>
      <c r="X47" s="147">
        <v>13</v>
      </c>
    </row>
    <row r="48" spans="1:24" ht="15.75" customHeight="1">
      <c r="A48" s="41"/>
      <c r="B48" s="57" t="s">
        <v>25</v>
      </c>
      <c r="C48" s="141">
        <v>1</v>
      </c>
      <c r="D48" s="134">
        <v>1</v>
      </c>
      <c r="E48" s="135" t="s">
        <v>168</v>
      </c>
      <c r="F48" s="134">
        <v>4</v>
      </c>
      <c r="G48" s="134">
        <v>3</v>
      </c>
      <c r="H48" s="135" t="s">
        <v>168</v>
      </c>
      <c r="I48" s="134">
        <v>1</v>
      </c>
      <c r="J48" s="134">
        <v>11</v>
      </c>
      <c r="K48" s="134">
        <v>4</v>
      </c>
      <c r="L48" s="136">
        <v>3</v>
      </c>
      <c r="M48" s="145">
        <v>34</v>
      </c>
      <c r="N48" s="146">
        <v>15</v>
      </c>
      <c r="O48" s="146">
        <v>19</v>
      </c>
      <c r="P48" s="146">
        <v>10</v>
      </c>
      <c r="Q48" s="146">
        <v>5</v>
      </c>
      <c r="R48" s="146">
        <v>5</v>
      </c>
      <c r="S48" s="146">
        <v>11</v>
      </c>
      <c r="T48" s="146">
        <v>5</v>
      </c>
      <c r="U48" s="146">
        <v>6</v>
      </c>
      <c r="V48" s="146">
        <v>13</v>
      </c>
      <c r="W48" s="146">
        <v>5</v>
      </c>
      <c r="X48" s="147">
        <v>8</v>
      </c>
    </row>
    <row r="49" spans="1:24" ht="15.75" customHeight="1">
      <c r="A49" s="41"/>
      <c r="B49" s="57" t="s">
        <v>26</v>
      </c>
      <c r="C49" s="141">
        <v>1</v>
      </c>
      <c r="D49" s="134">
        <v>1</v>
      </c>
      <c r="E49" s="135" t="s">
        <v>168</v>
      </c>
      <c r="F49" s="134">
        <v>3</v>
      </c>
      <c r="G49" s="134">
        <v>3</v>
      </c>
      <c r="H49" s="135" t="s">
        <v>168</v>
      </c>
      <c r="I49" s="143" t="s">
        <v>168</v>
      </c>
      <c r="J49" s="134">
        <v>10</v>
      </c>
      <c r="K49" s="134">
        <v>3</v>
      </c>
      <c r="L49" s="136">
        <v>5</v>
      </c>
      <c r="M49" s="145">
        <v>11</v>
      </c>
      <c r="N49" s="146">
        <v>5</v>
      </c>
      <c r="O49" s="146">
        <v>6</v>
      </c>
      <c r="P49" s="146">
        <v>2</v>
      </c>
      <c r="Q49" s="146">
        <v>1</v>
      </c>
      <c r="R49" s="146">
        <v>1</v>
      </c>
      <c r="S49" s="146">
        <v>4</v>
      </c>
      <c r="T49" s="146">
        <v>2</v>
      </c>
      <c r="U49" s="146">
        <v>2</v>
      </c>
      <c r="V49" s="146">
        <v>5</v>
      </c>
      <c r="W49" s="146">
        <v>2</v>
      </c>
      <c r="X49" s="147">
        <v>3</v>
      </c>
    </row>
    <row r="50" spans="1:24" ht="15.75" customHeight="1">
      <c r="A50" s="41"/>
      <c r="B50" s="57" t="s">
        <v>27</v>
      </c>
      <c r="C50" s="141">
        <v>1</v>
      </c>
      <c r="D50" s="134">
        <v>1</v>
      </c>
      <c r="E50" s="135" t="s">
        <v>168</v>
      </c>
      <c r="F50" s="134">
        <v>4</v>
      </c>
      <c r="G50" s="134">
        <v>3</v>
      </c>
      <c r="H50" s="135" t="s">
        <v>168</v>
      </c>
      <c r="I50" s="134">
        <v>1</v>
      </c>
      <c r="J50" s="134">
        <v>11</v>
      </c>
      <c r="K50" s="134">
        <v>3</v>
      </c>
      <c r="L50" s="136">
        <v>3</v>
      </c>
      <c r="M50" s="145">
        <v>38</v>
      </c>
      <c r="N50" s="146">
        <v>22</v>
      </c>
      <c r="O50" s="146">
        <v>16</v>
      </c>
      <c r="P50" s="146">
        <v>12</v>
      </c>
      <c r="Q50" s="146">
        <v>9</v>
      </c>
      <c r="R50" s="146">
        <v>3</v>
      </c>
      <c r="S50" s="146">
        <v>12</v>
      </c>
      <c r="T50" s="146">
        <v>6</v>
      </c>
      <c r="U50" s="146">
        <v>6</v>
      </c>
      <c r="V50" s="146">
        <v>14</v>
      </c>
      <c r="W50" s="146">
        <v>7</v>
      </c>
      <c r="X50" s="147">
        <v>7</v>
      </c>
    </row>
    <row r="51" spans="1:24" ht="15.75" customHeight="1">
      <c r="A51" s="44"/>
      <c r="B51" s="58" t="s">
        <v>28</v>
      </c>
      <c r="C51" s="142">
        <v>1</v>
      </c>
      <c r="D51" s="137">
        <v>1</v>
      </c>
      <c r="E51" s="138" t="s">
        <v>168</v>
      </c>
      <c r="F51" s="137">
        <v>3</v>
      </c>
      <c r="G51" s="137">
        <v>3</v>
      </c>
      <c r="H51" s="138" t="s">
        <v>168</v>
      </c>
      <c r="I51" s="144" t="s">
        <v>168</v>
      </c>
      <c r="J51" s="137">
        <v>10</v>
      </c>
      <c r="K51" s="137">
        <v>3</v>
      </c>
      <c r="L51" s="139">
        <v>4</v>
      </c>
      <c r="M51" s="148">
        <v>57</v>
      </c>
      <c r="N51" s="149">
        <v>31</v>
      </c>
      <c r="O51" s="149">
        <v>26</v>
      </c>
      <c r="P51" s="149">
        <v>17</v>
      </c>
      <c r="Q51" s="149">
        <v>12</v>
      </c>
      <c r="R51" s="149">
        <v>5</v>
      </c>
      <c r="S51" s="149">
        <v>19</v>
      </c>
      <c r="T51" s="149">
        <v>8</v>
      </c>
      <c r="U51" s="149">
        <v>11</v>
      </c>
      <c r="V51" s="149">
        <v>21</v>
      </c>
      <c r="W51" s="149">
        <v>11</v>
      </c>
      <c r="X51" s="150">
        <v>10</v>
      </c>
    </row>
    <row r="52" spans="1:43" ht="12">
      <c r="A52" s="50"/>
      <c r="B52" s="5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</sheetData>
  <sheetProtection/>
  <mergeCells count="41">
    <mergeCell ref="A1:L1"/>
    <mergeCell ref="O1:S1"/>
    <mergeCell ref="A24:B24"/>
    <mergeCell ref="A10:B10"/>
    <mergeCell ref="A14:B14"/>
    <mergeCell ref="A23:B23"/>
    <mergeCell ref="A16:B16"/>
    <mergeCell ref="A13:B13"/>
    <mergeCell ref="A15:B15"/>
    <mergeCell ref="A12:B12"/>
    <mergeCell ref="A21:B21"/>
    <mergeCell ref="A22:B22"/>
    <mergeCell ref="A20:B20"/>
    <mergeCell ref="A17:B17"/>
    <mergeCell ref="A18:B18"/>
    <mergeCell ref="A19:B19"/>
    <mergeCell ref="F4:I4"/>
    <mergeCell ref="A4:B6"/>
    <mergeCell ref="C5:C6"/>
    <mergeCell ref="D5:D6"/>
    <mergeCell ref="E5:E6"/>
    <mergeCell ref="I5:I6"/>
    <mergeCell ref="G5:G6"/>
    <mergeCell ref="H5:H6"/>
    <mergeCell ref="F5:F6"/>
    <mergeCell ref="J4:K4"/>
    <mergeCell ref="C4:E4"/>
    <mergeCell ref="J5:J6"/>
    <mergeCell ref="M4:X4"/>
    <mergeCell ref="V5:X5"/>
    <mergeCell ref="O5:O6"/>
    <mergeCell ref="P5:R5"/>
    <mergeCell ref="S5:U5"/>
    <mergeCell ref="M5:M6"/>
    <mergeCell ref="N5:N6"/>
    <mergeCell ref="A9:B9"/>
    <mergeCell ref="A11:B11"/>
    <mergeCell ref="L5:L6"/>
    <mergeCell ref="K5:K6"/>
    <mergeCell ref="A8:B8"/>
    <mergeCell ref="A7:B7"/>
  </mergeCells>
  <printOptions/>
  <pageMargins left="0.7874015748031497" right="0.6692913385826772" top="0.5118110236220472" bottom="0.3" header="0.5118110236220472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BK52"/>
  <sheetViews>
    <sheetView showZeros="0" zoomScale="130" zoomScaleNormal="130" zoomScalePageLayoutView="0" workbookViewId="0" topLeftCell="A1">
      <pane xSplit="2" topLeftCell="O1" activePane="topRight" state="frozen"/>
      <selection pane="topLeft" activeCell="A1" sqref="A1"/>
      <selection pane="topRight" activeCell="A19" sqref="A19:B19"/>
    </sheetView>
  </sheetViews>
  <sheetFormatPr defaultColWidth="9.00390625" defaultRowHeight="13.5"/>
  <cols>
    <col min="1" max="2" width="7.00390625" style="11" customWidth="1"/>
    <col min="3" max="9" width="6.875" style="11" customWidth="1"/>
    <col min="10" max="10" width="8.125" style="11" customWidth="1"/>
    <col min="11" max="11" width="8.00390625" style="11" customWidth="1"/>
    <col min="12" max="12" width="9.875" style="11" customWidth="1"/>
    <col min="13" max="15" width="6.25390625" style="11" customWidth="1"/>
    <col min="16" max="24" width="5.875" style="11" customWidth="1"/>
    <col min="25" max="16384" width="9.00390625" style="11" customWidth="1"/>
  </cols>
  <sheetData>
    <row r="1" spans="1:20" ht="21" customHeight="1">
      <c r="A1" s="265" t="s">
        <v>204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O1" s="265" t="str">
        <f>A1</f>
        <v>〔４〕 中 学 校</v>
      </c>
      <c r="P1" s="265"/>
      <c r="Q1" s="265"/>
      <c r="R1" s="265"/>
      <c r="S1" s="265"/>
      <c r="T1" s="19"/>
    </row>
    <row r="2" spans="5:12" ht="12.75" customHeight="1">
      <c r="E2" s="20"/>
      <c r="F2" s="20"/>
      <c r="G2" s="21"/>
      <c r="J2" s="22"/>
      <c r="K2" s="23"/>
      <c r="L2" s="24"/>
    </row>
    <row r="3" spans="1:24" ht="14.25" customHeight="1">
      <c r="A3" s="221" t="s">
        <v>241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23" t="s">
        <v>45</v>
      </c>
      <c r="V3" s="27"/>
      <c r="X3" s="222" t="s">
        <v>66</v>
      </c>
    </row>
    <row r="4" spans="1:24" s="33" customFormat="1" ht="18" customHeight="1">
      <c r="A4" s="284" t="s">
        <v>35</v>
      </c>
      <c r="B4" s="283"/>
      <c r="C4" s="269" t="s">
        <v>229</v>
      </c>
      <c r="D4" s="269"/>
      <c r="E4" s="271"/>
      <c r="F4" s="269" t="s">
        <v>230</v>
      </c>
      <c r="G4" s="269"/>
      <c r="H4" s="269"/>
      <c r="I4" s="269"/>
      <c r="J4" s="283" t="s">
        <v>235</v>
      </c>
      <c r="K4" s="271"/>
      <c r="L4" s="29" t="s">
        <v>31</v>
      </c>
      <c r="M4" s="271" t="s">
        <v>236</v>
      </c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70"/>
    </row>
    <row r="5" spans="1:24" s="33" customFormat="1" ht="15" customHeight="1">
      <c r="A5" s="285"/>
      <c r="B5" s="286"/>
      <c r="C5" s="268" t="s">
        <v>29</v>
      </c>
      <c r="D5" s="268" t="s">
        <v>231</v>
      </c>
      <c r="E5" s="284" t="s">
        <v>232</v>
      </c>
      <c r="F5" s="268" t="s">
        <v>29</v>
      </c>
      <c r="G5" s="268" t="s">
        <v>233</v>
      </c>
      <c r="H5" s="268" t="s">
        <v>234</v>
      </c>
      <c r="I5" s="272" t="s">
        <v>196</v>
      </c>
      <c r="J5" s="286" t="s">
        <v>32</v>
      </c>
      <c r="K5" s="294" t="s">
        <v>30</v>
      </c>
      <c r="L5" s="288" t="s">
        <v>32</v>
      </c>
      <c r="M5" s="268" t="s">
        <v>29</v>
      </c>
      <c r="N5" s="268" t="s">
        <v>58</v>
      </c>
      <c r="O5" s="289" t="s">
        <v>59</v>
      </c>
      <c r="P5" s="291" t="s">
        <v>237</v>
      </c>
      <c r="Q5" s="281"/>
      <c r="R5" s="270"/>
      <c r="S5" s="281" t="s">
        <v>238</v>
      </c>
      <c r="T5" s="281"/>
      <c r="U5" s="270"/>
      <c r="V5" s="271" t="s">
        <v>239</v>
      </c>
      <c r="W5" s="281"/>
      <c r="X5" s="270"/>
    </row>
    <row r="6" spans="1:24" s="33" customFormat="1" ht="15" customHeight="1">
      <c r="A6" s="287"/>
      <c r="B6" s="275"/>
      <c r="C6" s="267"/>
      <c r="D6" s="267"/>
      <c r="E6" s="287"/>
      <c r="F6" s="267"/>
      <c r="G6" s="267"/>
      <c r="H6" s="267"/>
      <c r="I6" s="273"/>
      <c r="J6" s="275"/>
      <c r="K6" s="296"/>
      <c r="L6" s="267"/>
      <c r="M6" s="267"/>
      <c r="N6" s="267"/>
      <c r="O6" s="290"/>
      <c r="P6" s="36" t="s">
        <v>29</v>
      </c>
      <c r="Q6" s="28" t="s">
        <v>58</v>
      </c>
      <c r="R6" s="28" t="s">
        <v>59</v>
      </c>
      <c r="S6" s="28" t="s">
        <v>29</v>
      </c>
      <c r="T6" s="28" t="s">
        <v>58</v>
      </c>
      <c r="U6" s="28" t="s">
        <v>59</v>
      </c>
      <c r="V6" s="28" t="s">
        <v>29</v>
      </c>
      <c r="W6" s="28" t="s">
        <v>58</v>
      </c>
      <c r="X6" s="28" t="s">
        <v>59</v>
      </c>
    </row>
    <row r="7" spans="1:24" ht="15.75" customHeight="1">
      <c r="A7" s="276" t="s">
        <v>164</v>
      </c>
      <c r="B7" s="278"/>
      <c r="C7" s="7">
        <v>10</v>
      </c>
      <c r="D7" s="8">
        <v>10</v>
      </c>
      <c r="E7" s="13" t="s">
        <v>168</v>
      </c>
      <c r="F7" s="8">
        <v>109</v>
      </c>
      <c r="G7" s="8">
        <v>109</v>
      </c>
      <c r="H7" s="13" t="s">
        <v>168</v>
      </c>
      <c r="I7" s="13" t="s">
        <v>168</v>
      </c>
      <c r="J7" s="8">
        <v>219</v>
      </c>
      <c r="K7" s="8">
        <v>62</v>
      </c>
      <c r="L7" s="9">
        <v>31</v>
      </c>
      <c r="M7" s="7">
        <v>4451</v>
      </c>
      <c r="N7" s="8">
        <v>2718</v>
      </c>
      <c r="O7" s="8">
        <v>1733</v>
      </c>
      <c r="P7" s="8">
        <v>1537</v>
      </c>
      <c r="Q7" s="8">
        <v>941</v>
      </c>
      <c r="R7" s="8">
        <v>596</v>
      </c>
      <c r="S7" s="8">
        <v>1440</v>
      </c>
      <c r="T7" s="8">
        <v>891</v>
      </c>
      <c r="U7" s="8">
        <v>549</v>
      </c>
      <c r="V7" s="8">
        <v>1474</v>
      </c>
      <c r="W7" s="8">
        <v>886</v>
      </c>
      <c r="X7" s="9">
        <v>588</v>
      </c>
    </row>
    <row r="8" spans="1:24" ht="15.75" customHeight="1">
      <c r="A8" s="276" t="s">
        <v>165</v>
      </c>
      <c r="B8" s="278"/>
      <c r="C8" s="7">
        <v>10</v>
      </c>
      <c r="D8" s="8">
        <v>10</v>
      </c>
      <c r="E8" s="13" t="s">
        <v>168</v>
      </c>
      <c r="F8" s="8">
        <v>110</v>
      </c>
      <c r="G8" s="8">
        <v>110</v>
      </c>
      <c r="H8" s="13" t="s">
        <v>168</v>
      </c>
      <c r="I8" s="13" t="s">
        <v>168</v>
      </c>
      <c r="J8" s="8">
        <v>222</v>
      </c>
      <c r="K8" s="8">
        <v>67</v>
      </c>
      <c r="L8" s="9">
        <v>32</v>
      </c>
      <c r="M8" s="7">
        <v>4474</v>
      </c>
      <c r="N8" s="8">
        <v>2736</v>
      </c>
      <c r="O8" s="8">
        <v>1738</v>
      </c>
      <c r="P8" s="8">
        <v>1511</v>
      </c>
      <c r="Q8" s="8">
        <v>910</v>
      </c>
      <c r="R8" s="8">
        <v>601</v>
      </c>
      <c r="S8" s="8">
        <v>1526</v>
      </c>
      <c r="T8" s="8">
        <v>935</v>
      </c>
      <c r="U8" s="8">
        <v>591</v>
      </c>
      <c r="V8" s="8">
        <v>1437</v>
      </c>
      <c r="W8" s="8">
        <v>891</v>
      </c>
      <c r="X8" s="9">
        <v>546</v>
      </c>
    </row>
    <row r="9" spans="1:24" ht="15.75" customHeight="1">
      <c r="A9" s="276" t="s">
        <v>166</v>
      </c>
      <c r="B9" s="278"/>
      <c r="C9" s="7">
        <v>10</v>
      </c>
      <c r="D9" s="8">
        <v>10</v>
      </c>
      <c r="E9" s="13" t="s">
        <v>173</v>
      </c>
      <c r="F9" s="8">
        <v>115</v>
      </c>
      <c r="G9" s="8">
        <v>115</v>
      </c>
      <c r="H9" s="13" t="s">
        <v>173</v>
      </c>
      <c r="I9" s="13" t="s">
        <v>173</v>
      </c>
      <c r="J9" s="8">
        <v>231</v>
      </c>
      <c r="K9" s="8">
        <v>72</v>
      </c>
      <c r="L9" s="9">
        <v>32</v>
      </c>
      <c r="M9" s="7">
        <v>4590</v>
      </c>
      <c r="N9" s="8">
        <v>2743</v>
      </c>
      <c r="O9" s="8">
        <v>1847</v>
      </c>
      <c r="P9" s="8">
        <v>1575</v>
      </c>
      <c r="Q9" s="8">
        <v>913</v>
      </c>
      <c r="R9" s="8">
        <v>662</v>
      </c>
      <c r="S9" s="8">
        <v>1502</v>
      </c>
      <c r="T9" s="8">
        <v>902</v>
      </c>
      <c r="U9" s="8">
        <v>600</v>
      </c>
      <c r="V9" s="8">
        <v>1513</v>
      </c>
      <c r="W9" s="8">
        <v>928</v>
      </c>
      <c r="X9" s="9">
        <v>585</v>
      </c>
    </row>
    <row r="10" spans="1:24" s="24" customFormat="1" ht="15.75" customHeight="1">
      <c r="A10" s="276" t="s">
        <v>172</v>
      </c>
      <c r="B10" s="278"/>
      <c r="C10" s="7">
        <v>10</v>
      </c>
      <c r="D10" s="8">
        <v>10</v>
      </c>
      <c r="E10" s="13" t="s">
        <v>168</v>
      </c>
      <c r="F10" s="8">
        <v>116</v>
      </c>
      <c r="G10" s="8">
        <v>116</v>
      </c>
      <c r="H10" s="13" t="s">
        <v>168</v>
      </c>
      <c r="I10" s="13" t="s">
        <v>168</v>
      </c>
      <c r="J10" s="8">
        <v>241</v>
      </c>
      <c r="K10" s="8">
        <v>65</v>
      </c>
      <c r="L10" s="9">
        <v>31</v>
      </c>
      <c r="M10" s="7">
        <v>4591</v>
      </c>
      <c r="N10" s="8">
        <v>2728</v>
      </c>
      <c r="O10" s="8">
        <v>1863</v>
      </c>
      <c r="P10" s="8">
        <v>1529</v>
      </c>
      <c r="Q10" s="8">
        <v>917</v>
      </c>
      <c r="R10" s="8">
        <v>612</v>
      </c>
      <c r="S10" s="8">
        <v>1564</v>
      </c>
      <c r="T10" s="8">
        <v>912</v>
      </c>
      <c r="U10" s="8">
        <v>652</v>
      </c>
      <c r="V10" s="8">
        <v>1498</v>
      </c>
      <c r="W10" s="8">
        <v>899</v>
      </c>
      <c r="X10" s="9">
        <v>599</v>
      </c>
    </row>
    <row r="11" spans="1:24" ht="15.75" customHeight="1">
      <c r="A11" s="276" t="s">
        <v>177</v>
      </c>
      <c r="B11" s="278"/>
      <c r="C11" s="7">
        <v>10</v>
      </c>
      <c r="D11" s="8">
        <v>10</v>
      </c>
      <c r="E11" s="13" t="s">
        <v>173</v>
      </c>
      <c r="F11" s="8">
        <v>121</v>
      </c>
      <c r="G11" s="8">
        <v>121</v>
      </c>
      <c r="H11" s="13" t="s">
        <v>173</v>
      </c>
      <c r="I11" s="13" t="s">
        <v>173</v>
      </c>
      <c r="J11" s="8">
        <v>250</v>
      </c>
      <c r="K11" s="8">
        <v>63</v>
      </c>
      <c r="L11" s="9">
        <v>30</v>
      </c>
      <c r="M11" s="7">
        <v>4769</v>
      </c>
      <c r="N11" s="8">
        <v>2795</v>
      </c>
      <c r="O11" s="8">
        <v>1974</v>
      </c>
      <c r="P11" s="8">
        <v>1701</v>
      </c>
      <c r="Q11" s="8">
        <v>977</v>
      </c>
      <c r="R11" s="8">
        <v>724</v>
      </c>
      <c r="S11" s="8">
        <v>1521</v>
      </c>
      <c r="T11" s="8">
        <v>914</v>
      </c>
      <c r="U11" s="8">
        <v>607</v>
      </c>
      <c r="V11" s="8">
        <v>1547</v>
      </c>
      <c r="W11" s="8">
        <v>904</v>
      </c>
      <c r="X11" s="9">
        <v>643</v>
      </c>
    </row>
    <row r="12" spans="1:24" ht="15.75" customHeight="1">
      <c r="A12" s="279" t="s">
        <v>192</v>
      </c>
      <c r="B12" s="282"/>
      <c r="C12" s="56">
        <f>SUM(C13:C51)</f>
        <v>11</v>
      </c>
      <c r="D12" s="39">
        <f aca="true" t="shared" si="0" ref="D12:X12">SUM(D13:D51)</f>
        <v>11</v>
      </c>
      <c r="E12" s="64" t="s">
        <v>189</v>
      </c>
      <c r="F12" s="39">
        <f t="shared" si="0"/>
        <v>126</v>
      </c>
      <c r="G12" s="39">
        <f t="shared" si="0"/>
        <v>126</v>
      </c>
      <c r="H12" s="64" t="s">
        <v>189</v>
      </c>
      <c r="I12" s="64" t="s">
        <v>189</v>
      </c>
      <c r="J12" s="39">
        <f t="shared" si="0"/>
        <v>274</v>
      </c>
      <c r="K12" s="39">
        <f t="shared" si="0"/>
        <v>70</v>
      </c>
      <c r="L12" s="40">
        <f t="shared" si="0"/>
        <v>40</v>
      </c>
      <c r="M12" s="56">
        <f t="shared" si="0"/>
        <v>4888</v>
      </c>
      <c r="N12" s="39">
        <f t="shared" si="0"/>
        <v>2832</v>
      </c>
      <c r="O12" s="39">
        <f t="shared" si="0"/>
        <v>2056</v>
      </c>
      <c r="P12" s="39">
        <f t="shared" si="0"/>
        <v>1685</v>
      </c>
      <c r="Q12" s="39">
        <f t="shared" si="0"/>
        <v>953</v>
      </c>
      <c r="R12" s="39">
        <f t="shared" si="0"/>
        <v>732</v>
      </c>
      <c r="S12" s="39">
        <f t="shared" si="0"/>
        <v>1696</v>
      </c>
      <c r="T12" s="39">
        <f t="shared" si="0"/>
        <v>974</v>
      </c>
      <c r="U12" s="39">
        <f t="shared" si="0"/>
        <v>722</v>
      </c>
      <c r="V12" s="39">
        <f t="shared" si="0"/>
        <v>1507</v>
      </c>
      <c r="W12" s="39">
        <f t="shared" si="0"/>
        <v>905</v>
      </c>
      <c r="X12" s="40">
        <f t="shared" si="0"/>
        <v>602</v>
      </c>
    </row>
    <row r="13" spans="1:24" ht="15.75" customHeight="1">
      <c r="A13" s="276" t="s">
        <v>47</v>
      </c>
      <c r="B13" s="278"/>
      <c r="C13" s="151">
        <v>6</v>
      </c>
      <c r="D13" s="152">
        <v>6</v>
      </c>
      <c r="E13" s="135" t="s">
        <v>198</v>
      </c>
      <c r="F13" s="134">
        <v>64</v>
      </c>
      <c r="G13" s="134">
        <v>64</v>
      </c>
      <c r="H13" s="135" t="s">
        <v>198</v>
      </c>
      <c r="I13" s="135" t="s">
        <v>198</v>
      </c>
      <c r="J13" s="134">
        <v>142</v>
      </c>
      <c r="K13" s="134">
        <v>42</v>
      </c>
      <c r="L13" s="136">
        <v>23</v>
      </c>
      <c r="M13" s="145">
        <v>2333</v>
      </c>
      <c r="N13" s="146">
        <v>1070</v>
      </c>
      <c r="O13" s="146">
        <v>1263</v>
      </c>
      <c r="P13" s="146">
        <v>862</v>
      </c>
      <c r="Q13" s="146">
        <v>395</v>
      </c>
      <c r="R13" s="146">
        <v>467</v>
      </c>
      <c r="S13" s="146">
        <v>795</v>
      </c>
      <c r="T13" s="146">
        <v>356</v>
      </c>
      <c r="U13" s="146">
        <v>439</v>
      </c>
      <c r="V13" s="146">
        <v>676</v>
      </c>
      <c r="W13" s="146">
        <v>319</v>
      </c>
      <c r="X13" s="147">
        <v>357</v>
      </c>
    </row>
    <row r="14" spans="1:24" ht="15.75" customHeight="1">
      <c r="A14" s="276" t="s">
        <v>0</v>
      </c>
      <c r="B14" s="278"/>
      <c r="C14" s="151">
        <v>0</v>
      </c>
      <c r="D14" s="152">
        <v>0</v>
      </c>
      <c r="E14" s="153"/>
      <c r="F14" s="134">
        <v>0</v>
      </c>
      <c r="G14" s="134">
        <v>0</v>
      </c>
      <c r="H14" s="153"/>
      <c r="I14" s="153"/>
      <c r="J14" s="134">
        <v>0</v>
      </c>
      <c r="K14" s="134">
        <v>0</v>
      </c>
      <c r="L14" s="136">
        <v>0</v>
      </c>
      <c r="M14" s="145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7">
        <v>0</v>
      </c>
    </row>
    <row r="15" spans="1:24" ht="15.75" customHeight="1">
      <c r="A15" s="276" t="s">
        <v>1</v>
      </c>
      <c r="B15" s="278"/>
      <c r="C15" s="151">
        <v>1</v>
      </c>
      <c r="D15" s="152">
        <v>1</v>
      </c>
      <c r="E15" s="135" t="s">
        <v>198</v>
      </c>
      <c r="F15" s="134">
        <v>14</v>
      </c>
      <c r="G15" s="134">
        <v>14</v>
      </c>
      <c r="H15" s="135" t="s">
        <v>198</v>
      </c>
      <c r="I15" s="135" t="s">
        <v>198</v>
      </c>
      <c r="J15" s="134">
        <v>30</v>
      </c>
      <c r="K15" s="134">
        <v>7</v>
      </c>
      <c r="L15" s="136">
        <v>3</v>
      </c>
      <c r="M15" s="145">
        <v>564</v>
      </c>
      <c r="N15" s="146">
        <v>369</v>
      </c>
      <c r="O15" s="146">
        <v>195</v>
      </c>
      <c r="P15" s="146">
        <v>154</v>
      </c>
      <c r="Q15" s="146">
        <v>95</v>
      </c>
      <c r="R15" s="146">
        <v>59</v>
      </c>
      <c r="S15" s="146">
        <v>197</v>
      </c>
      <c r="T15" s="146">
        <v>130</v>
      </c>
      <c r="U15" s="146">
        <v>67</v>
      </c>
      <c r="V15" s="146">
        <v>213</v>
      </c>
      <c r="W15" s="146">
        <v>144</v>
      </c>
      <c r="X15" s="147">
        <v>69</v>
      </c>
    </row>
    <row r="16" spans="1:24" ht="15.75" customHeight="1">
      <c r="A16" s="276" t="s">
        <v>48</v>
      </c>
      <c r="B16" s="278"/>
      <c r="C16" s="151">
        <v>1</v>
      </c>
      <c r="D16" s="152">
        <v>1</v>
      </c>
      <c r="E16" s="135" t="s">
        <v>198</v>
      </c>
      <c r="F16" s="134">
        <v>15</v>
      </c>
      <c r="G16" s="134">
        <v>15</v>
      </c>
      <c r="H16" s="135" t="s">
        <v>198</v>
      </c>
      <c r="I16" s="135" t="s">
        <v>198</v>
      </c>
      <c r="J16" s="134">
        <v>36</v>
      </c>
      <c r="K16" s="134">
        <v>13</v>
      </c>
      <c r="L16" s="136">
        <v>5</v>
      </c>
      <c r="M16" s="145">
        <v>588</v>
      </c>
      <c r="N16" s="146">
        <v>323</v>
      </c>
      <c r="O16" s="146">
        <v>265</v>
      </c>
      <c r="P16" s="146">
        <v>199</v>
      </c>
      <c r="Q16" s="146">
        <v>108</v>
      </c>
      <c r="R16" s="146">
        <v>91</v>
      </c>
      <c r="S16" s="146">
        <v>196</v>
      </c>
      <c r="T16" s="146">
        <v>100</v>
      </c>
      <c r="U16" s="146">
        <v>96</v>
      </c>
      <c r="V16" s="146">
        <v>193</v>
      </c>
      <c r="W16" s="146">
        <v>115</v>
      </c>
      <c r="X16" s="147">
        <v>78</v>
      </c>
    </row>
    <row r="17" spans="1:24" ht="15.75" customHeight="1">
      <c r="A17" s="276" t="s">
        <v>49</v>
      </c>
      <c r="B17" s="278"/>
      <c r="C17" s="151">
        <v>0</v>
      </c>
      <c r="D17" s="152">
        <v>0</v>
      </c>
      <c r="E17" s="135"/>
      <c r="F17" s="134">
        <v>0</v>
      </c>
      <c r="G17" s="134">
        <v>0</v>
      </c>
      <c r="H17" s="135"/>
      <c r="I17" s="135"/>
      <c r="J17" s="134">
        <v>0</v>
      </c>
      <c r="K17" s="134">
        <v>0</v>
      </c>
      <c r="L17" s="136">
        <v>0</v>
      </c>
      <c r="M17" s="145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7">
        <v>0</v>
      </c>
    </row>
    <row r="18" spans="1:24" ht="15.75" customHeight="1">
      <c r="A18" s="276" t="s">
        <v>50</v>
      </c>
      <c r="B18" s="278"/>
      <c r="C18" s="151">
        <v>0</v>
      </c>
      <c r="D18" s="152">
        <v>0</v>
      </c>
      <c r="E18" s="135"/>
      <c r="F18" s="134">
        <v>0</v>
      </c>
      <c r="G18" s="134">
        <v>0</v>
      </c>
      <c r="H18" s="135"/>
      <c r="I18" s="135"/>
      <c r="J18" s="134">
        <v>0</v>
      </c>
      <c r="K18" s="134">
        <v>0</v>
      </c>
      <c r="L18" s="136">
        <v>0</v>
      </c>
      <c r="M18" s="145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7">
        <v>0</v>
      </c>
    </row>
    <row r="19" spans="1:24" ht="15.75" customHeight="1">
      <c r="A19" s="276" t="s">
        <v>51</v>
      </c>
      <c r="B19" s="278"/>
      <c r="C19" s="151">
        <v>1</v>
      </c>
      <c r="D19" s="152">
        <v>1</v>
      </c>
      <c r="E19" s="135" t="s">
        <v>198</v>
      </c>
      <c r="F19" s="134">
        <v>10</v>
      </c>
      <c r="G19" s="134">
        <v>10</v>
      </c>
      <c r="H19" s="135" t="s">
        <v>198</v>
      </c>
      <c r="I19" s="135" t="s">
        <v>198</v>
      </c>
      <c r="J19" s="134">
        <v>20</v>
      </c>
      <c r="K19" s="134">
        <v>4</v>
      </c>
      <c r="L19" s="136">
        <v>3</v>
      </c>
      <c r="M19" s="145">
        <v>419</v>
      </c>
      <c r="N19" s="146">
        <v>220</v>
      </c>
      <c r="O19" s="146">
        <v>199</v>
      </c>
      <c r="P19" s="146">
        <v>157</v>
      </c>
      <c r="Q19" s="146">
        <v>80</v>
      </c>
      <c r="R19" s="146">
        <v>77</v>
      </c>
      <c r="S19" s="146">
        <v>138</v>
      </c>
      <c r="T19" s="146">
        <v>76</v>
      </c>
      <c r="U19" s="146">
        <v>62</v>
      </c>
      <c r="V19" s="146">
        <v>124</v>
      </c>
      <c r="W19" s="146">
        <v>64</v>
      </c>
      <c r="X19" s="147">
        <v>60</v>
      </c>
    </row>
    <row r="20" spans="1:24" ht="15.75" customHeight="1">
      <c r="A20" s="276" t="s">
        <v>52</v>
      </c>
      <c r="B20" s="278"/>
      <c r="C20" s="151">
        <v>0</v>
      </c>
      <c r="D20" s="152">
        <v>0</v>
      </c>
      <c r="E20" s="153"/>
      <c r="F20" s="134">
        <v>0</v>
      </c>
      <c r="G20" s="134">
        <v>0</v>
      </c>
      <c r="H20" s="153"/>
      <c r="I20" s="153"/>
      <c r="J20" s="134">
        <v>0</v>
      </c>
      <c r="K20" s="134">
        <v>0</v>
      </c>
      <c r="L20" s="136">
        <v>0</v>
      </c>
      <c r="M20" s="145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7">
        <v>0</v>
      </c>
    </row>
    <row r="21" spans="1:24" ht="15.75" customHeight="1">
      <c r="A21" s="276" t="s">
        <v>53</v>
      </c>
      <c r="B21" s="278"/>
      <c r="C21" s="151">
        <v>0</v>
      </c>
      <c r="D21" s="152">
        <v>0</v>
      </c>
      <c r="E21" s="153"/>
      <c r="F21" s="134">
        <v>0</v>
      </c>
      <c r="G21" s="134">
        <v>0</v>
      </c>
      <c r="H21" s="153"/>
      <c r="I21" s="153"/>
      <c r="J21" s="134">
        <v>0</v>
      </c>
      <c r="K21" s="134">
        <v>0</v>
      </c>
      <c r="L21" s="136">
        <v>0</v>
      </c>
      <c r="M21" s="145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7">
        <v>0</v>
      </c>
    </row>
    <row r="22" spans="1:24" ht="15.75" customHeight="1">
      <c r="A22" s="276" t="s">
        <v>54</v>
      </c>
      <c r="B22" s="278"/>
      <c r="C22" s="151">
        <v>1</v>
      </c>
      <c r="D22" s="152">
        <v>1</v>
      </c>
      <c r="E22" s="135" t="s">
        <v>198</v>
      </c>
      <c r="F22" s="134">
        <v>7</v>
      </c>
      <c r="G22" s="134">
        <v>7</v>
      </c>
      <c r="H22" s="135" t="s">
        <v>198</v>
      </c>
      <c r="I22" s="135" t="s">
        <v>198</v>
      </c>
      <c r="J22" s="134">
        <v>18</v>
      </c>
      <c r="K22" s="134">
        <v>2</v>
      </c>
      <c r="L22" s="136">
        <v>3</v>
      </c>
      <c r="M22" s="145">
        <v>254</v>
      </c>
      <c r="N22" s="146">
        <v>120</v>
      </c>
      <c r="O22" s="146">
        <v>134</v>
      </c>
      <c r="P22" s="146">
        <v>86</v>
      </c>
      <c r="Q22" s="146">
        <v>48</v>
      </c>
      <c r="R22" s="146">
        <v>38</v>
      </c>
      <c r="S22" s="146">
        <v>102</v>
      </c>
      <c r="T22" s="146">
        <v>44</v>
      </c>
      <c r="U22" s="146">
        <v>58</v>
      </c>
      <c r="V22" s="146">
        <v>66</v>
      </c>
      <c r="W22" s="146">
        <v>28</v>
      </c>
      <c r="X22" s="147">
        <v>38</v>
      </c>
    </row>
    <row r="23" spans="1:24" ht="15.75" customHeight="1">
      <c r="A23" s="276" t="s">
        <v>167</v>
      </c>
      <c r="B23" s="278"/>
      <c r="C23" s="151">
        <v>0</v>
      </c>
      <c r="D23" s="152">
        <v>0</v>
      </c>
      <c r="E23" s="154"/>
      <c r="F23" s="134">
        <v>0</v>
      </c>
      <c r="G23" s="134">
        <v>0</v>
      </c>
      <c r="H23" s="154"/>
      <c r="I23" s="154"/>
      <c r="J23" s="134">
        <v>0</v>
      </c>
      <c r="K23" s="134">
        <v>0</v>
      </c>
      <c r="L23" s="136">
        <v>0</v>
      </c>
      <c r="M23" s="145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7">
        <v>0</v>
      </c>
    </row>
    <row r="24" spans="1:24" ht="15.75" customHeight="1">
      <c r="A24" s="276" t="s">
        <v>174</v>
      </c>
      <c r="B24" s="278"/>
      <c r="C24" s="151">
        <v>0</v>
      </c>
      <c r="D24" s="152">
        <v>0</v>
      </c>
      <c r="E24" s="154"/>
      <c r="F24" s="134">
        <v>0</v>
      </c>
      <c r="G24" s="134">
        <v>0</v>
      </c>
      <c r="H24" s="154"/>
      <c r="I24" s="154"/>
      <c r="J24" s="134">
        <v>0</v>
      </c>
      <c r="K24" s="134">
        <v>0</v>
      </c>
      <c r="L24" s="136">
        <v>0</v>
      </c>
      <c r="M24" s="145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7">
        <v>0</v>
      </c>
    </row>
    <row r="25" spans="1:24" ht="15.75" customHeight="1">
      <c r="A25" s="41" t="s">
        <v>36</v>
      </c>
      <c r="B25" s="57" t="s">
        <v>2</v>
      </c>
      <c r="C25" s="151">
        <v>0</v>
      </c>
      <c r="D25" s="152">
        <v>0</v>
      </c>
      <c r="E25" s="154"/>
      <c r="F25" s="134">
        <v>0</v>
      </c>
      <c r="G25" s="134">
        <v>0</v>
      </c>
      <c r="H25" s="154"/>
      <c r="I25" s="154"/>
      <c r="J25" s="134">
        <v>0</v>
      </c>
      <c r="K25" s="134">
        <v>0</v>
      </c>
      <c r="L25" s="136">
        <v>0</v>
      </c>
      <c r="M25" s="145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7">
        <v>0</v>
      </c>
    </row>
    <row r="26" spans="1:24" ht="15.75" customHeight="1">
      <c r="A26" s="41" t="s">
        <v>37</v>
      </c>
      <c r="B26" s="57" t="s">
        <v>3</v>
      </c>
      <c r="C26" s="151">
        <v>0</v>
      </c>
      <c r="D26" s="152">
        <v>0</v>
      </c>
      <c r="E26" s="154"/>
      <c r="F26" s="134">
        <v>0</v>
      </c>
      <c r="G26" s="134">
        <v>0</v>
      </c>
      <c r="H26" s="154"/>
      <c r="I26" s="154"/>
      <c r="J26" s="134">
        <v>0</v>
      </c>
      <c r="K26" s="134">
        <v>0</v>
      </c>
      <c r="L26" s="136">
        <v>0</v>
      </c>
      <c r="M26" s="145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7">
        <v>0</v>
      </c>
    </row>
    <row r="27" spans="1:24" ht="15.75" customHeight="1">
      <c r="A27" s="41"/>
      <c r="B27" s="57" t="s">
        <v>4</v>
      </c>
      <c r="C27" s="151">
        <v>0</v>
      </c>
      <c r="D27" s="152">
        <v>0</v>
      </c>
      <c r="E27" s="154"/>
      <c r="F27" s="134">
        <v>0</v>
      </c>
      <c r="G27" s="134">
        <v>0</v>
      </c>
      <c r="H27" s="154"/>
      <c r="I27" s="154"/>
      <c r="J27" s="134">
        <v>0</v>
      </c>
      <c r="K27" s="134">
        <v>0</v>
      </c>
      <c r="L27" s="136">
        <v>0</v>
      </c>
      <c r="M27" s="145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7">
        <v>0</v>
      </c>
    </row>
    <row r="28" spans="1:24" ht="15.75" customHeight="1">
      <c r="A28" s="41"/>
      <c r="B28" s="57" t="s">
        <v>5</v>
      </c>
      <c r="C28" s="151">
        <v>0</v>
      </c>
      <c r="D28" s="152">
        <v>0</v>
      </c>
      <c r="E28" s="154"/>
      <c r="F28" s="134">
        <v>0</v>
      </c>
      <c r="G28" s="134">
        <v>0</v>
      </c>
      <c r="H28" s="154"/>
      <c r="I28" s="154"/>
      <c r="J28" s="134">
        <v>0</v>
      </c>
      <c r="K28" s="134">
        <v>0</v>
      </c>
      <c r="L28" s="136">
        <v>0</v>
      </c>
      <c r="M28" s="145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7">
        <v>0</v>
      </c>
    </row>
    <row r="29" spans="1:24" ht="15.75" customHeight="1">
      <c r="A29" s="41"/>
      <c r="B29" s="57" t="s">
        <v>6</v>
      </c>
      <c r="C29" s="151">
        <v>0</v>
      </c>
      <c r="D29" s="152">
        <v>0</v>
      </c>
      <c r="E29" s="154"/>
      <c r="F29" s="134">
        <v>0</v>
      </c>
      <c r="G29" s="134">
        <v>0</v>
      </c>
      <c r="H29" s="154"/>
      <c r="I29" s="154"/>
      <c r="J29" s="134">
        <v>0</v>
      </c>
      <c r="K29" s="134">
        <v>0</v>
      </c>
      <c r="L29" s="136">
        <v>0</v>
      </c>
      <c r="M29" s="145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7">
        <v>0</v>
      </c>
    </row>
    <row r="30" spans="1:24" ht="15.75" customHeight="1">
      <c r="A30" s="41" t="s">
        <v>38</v>
      </c>
      <c r="B30" s="57" t="s">
        <v>7</v>
      </c>
      <c r="C30" s="151">
        <v>0</v>
      </c>
      <c r="D30" s="152">
        <v>0</v>
      </c>
      <c r="E30" s="154"/>
      <c r="F30" s="134">
        <v>0</v>
      </c>
      <c r="G30" s="134">
        <v>0</v>
      </c>
      <c r="H30" s="154"/>
      <c r="I30" s="154"/>
      <c r="J30" s="134">
        <v>0</v>
      </c>
      <c r="K30" s="134">
        <v>0</v>
      </c>
      <c r="L30" s="136">
        <v>0</v>
      </c>
      <c r="M30" s="145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7">
        <v>0</v>
      </c>
    </row>
    <row r="31" spans="1:24" ht="15.75" customHeight="1">
      <c r="A31" s="41"/>
      <c r="B31" s="57" t="s">
        <v>8</v>
      </c>
      <c r="C31" s="151">
        <v>0</v>
      </c>
      <c r="D31" s="152">
        <v>0</v>
      </c>
      <c r="E31" s="154"/>
      <c r="F31" s="134">
        <v>0</v>
      </c>
      <c r="G31" s="134">
        <v>0</v>
      </c>
      <c r="H31" s="154"/>
      <c r="I31" s="154"/>
      <c r="J31" s="134">
        <v>0</v>
      </c>
      <c r="K31" s="134">
        <v>0</v>
      </c>
      <c r="L31" s="136">
        <v>0</v>
      </c>
      <c r="M31" s="145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7">
        <v>0</v>
      </c>
    </row>
    <row r="32" spans="1:24" ht="15.75" customHeight="1">
      <c r="A32" s="41"/>
      <c r="B32" s="57" t="s">
        <v>9</v>
      </c>
      <c r="C32" s="151">
        <v>0</v>
      </c>
      <c r="D32" s="152">
        <v>0</v>
      </c>
      <c r="E32" s="154"/>
      <c r="F32" s="134">
        <v>0</v>
      </c>
      <c r="G32" s="134">
        <v>0</v>
      </c>
      <c r="H32" s="154"/>
      <c r="I32" s="154"/>
      <c r="J32" s="134">
        <v>0</v>
      </c>
      <c r="K32" s="134">
        <v>0</v>
      </c>
      <c r="L32" s="136">
        <v>0</v>
      </c>
      <c r="M32" s="145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7">
        <v>0</v>
      </c>
    </row>
    <row r="33" spans="1:24" ht="15.75" customHeight="1">
      <c r="A33" s="41" t="s">
        <v>39</v>
      </c>
      <c r="B33" s="57" t="s">
        <v>10</v>
      </c>
      <c r="C33" s="151">
        <v>0</v>
      </c>
      <c r="D33" s="152">
        <v>0</v>
      </c>
      <c r="E33" s="154"/>
      <c r="F33" s="134">
        <v>0</v>
      </c>
      <c r="G33" s="134">
        <v>0</v>
      </c>
      <c r="H33" s="154"/>
      <c r="I33" s="154"/>
      <c r="J33" s="134">
        <v>0</v>
      </c>
      <c r="K33" s="134">
        <v>0</v>
      </c>
      <c r="L33" s="136">
        <v>0</v>
      </c>
      <c r="M33" s="145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7">
        <v>0</v>
      </c>
    </row>
    <row r="34" spans="1:24" ht="15.75" customHeight="1">
      <c r="A34" s="41"/>
      <c r="B34" s="57" t="s">
        <v>11</v>
      </c>
      <c r="C34" s="151">
        <v>0</v>
      </c>
      <c r="D34" s="152">
        <v>0</v>
      </c>
      <c r="E34" s="154"/>
      <c r="F34" s="134">
        <v>0</v>
      </c>
      <c r="G34" s="134">
        <v>0</v>
      </c>
      <c r="H34" s="154"/>
      <c r="I34" s="154"/>
      <c r="J34" s="134">
        <v>0</v>
      </c>
      <c r="K34" s="134">
        <v>0</v>
      </c>
      <c r="L34" s="136">
        <v>0</v>
      </c>
      <c r="M34" s="145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7">
        <v>0</v>
      </c>
    </row>
    <row r="35" spans="1:24" ht="15.75" customHeight="1">
      <c r="A35" s="41" t="s">
        <v>40</v>
      </c>
      <c r="B35" s="57" t="s">
        <v>12</v>
      </c>
      <c r="C35" s="151">
        <v>0</v>
      </c>
      <c r="D35" s="152">
        <v>0</v>
      </c>
      <c r="E35" s="154"/>
      <c r="F35" s="134">
        <v>0</v>
      </c>
      <c r="G35" s="134">
        <v>0</v>
      </c>
      <c r="H35" s="154"/>
      <c r="I35" s="154"/>
      <c r="J35" s="134">
        <v>0</v>
      </c>
      <c r="K35" s="134">
        <v>0</v>
      </c>
      <c r="L35" s="136">
        <v>0</v>
      </c>
      <c r="M35" s="145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  <c r="U35" s="146">
        <v>0</v>
      </c>
      <c r="V35" s="146">
        <v>0</v>
      </c>
      <c r="W35" s="146">
        <v>0</v>
      </c>
      <c r="X35" s="147">
        <v>0</v>
      </c>
    </row>
    <row r="36" spans="1:24" ht="15.75" customHeight="1">
      <c r="A36" s="41"/>
      <c r="B36" s="57" t="s">
        <v>13</v>
      </c>
      <c r="C36" s="151">
        <v>0</v>
      </c>
      <c r="D36" s="152">
        <v>0</v>
      </c>
      <c r="E36" s="154"/>
      <c r="F36" s="134">
        <v>0</v>
      </c>
      <c r="G36" s="134">
        <v>0</v>
      </c>
      <c r="H36" s="154"/>
      <c r="I36" s="154"/>
      <c r="J36" s="134">
        <v>0</v>
      </c>
      <c r="K36" s="134">
        <v>0</v>
      </c>
      <c r="L36" s="136">
        <v>0</v>
      </c>
      <c r="M36" s="145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7">
        <v>0</v>
      </c>
    </row>
    <row r="37" spans="1:24" ht="15.75" customHeight="1">
      <c r="A37" s="41" t="s">
        <v>41</v>
      </c>
      <c r="B37" s="57" t="s">
        <v>14</v>
      </c>
      <c r="C37" s="151">
        <v>0</v>
      </c>
      <c r="D37" s="152">
        <v>0</v>
      </c>
      <c r="E37" s="154"/>
      <c r="F37" s="134">
        <v>0</v>
      </c>
      <c r="G37" s="134">
        <v>0</v>
      </c>
      <c r="H37" s="154"/>
      <c r="I37" s="154"/>
      <c r="J37" s="134">
        <v>0</v>
      </c>
      <c r="K37" s="134">
        <v>0</v>
      </c>
      <c r="L37" s="136">
        <v>0</v>
      </c>
      <c r="M37" s="145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7">
        <v>0</v>
      </c>
    </row>
    <row r="38" spans="1:24" ht="15.75" customHeight="1">
      <c r="A38" s="41"/>
      <c r="B38" s="57" t="s">
        <v>15</v>
      </c>
      <c r="C38" s="151">
        <v>0</v>
      </c>
      <c r="D38" s="152">
        <v>0</v>
      </c>
      <c r="E38" s="154"/>
      <c r="F38" s="134">
        <v>0</v>
      </c>
      <c r="G38" s="134">
        <v>0</v>
      </c>
      <c r="H38" s="154"/>
      <c r="I38" s="154"/>
      <c r="J38" s="134">
        <v>0</v>
      </c>
      <c r="K38" s="134">
        <v>0</v>
      </c>
      <c r="L38" s="136">
        <v>0</v>
      </c>
      <c r="M38" s="145">
        <v>0</v>
      </c>
      <c r="N38" s="146">
        <v>0</v>
      </c>
      <c r="O38" s="146">
        <v>0</v>
      </c>
      <c r="P38" s="146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7">
        <v>0</v>
      </c>
    </row>
    <row r="39" spans="1:24" ht="15.75" customHeight="1">
      <c r="A39" s="41"/>
      <c r="B39" s="57" t="s">
        <v>16</v>
      </c>
      <c r="C39" s="151">
        <v>0</v>
      </c>
      <c r="D39" s="152">
        <v>0</v>
      </c>
      <c r="E39" s="154"/>
      <c r="F39" s="134">
        <v>0</v>
      </c>
      <c r="G39" s="134">
        <v>0</v>
      </c>
      <c r="H39" s="154"/>
      <c r="I39" s="154"/>
      <c r="J39" s="134">
        <v>0</v>
      </c>
      <c r="K39" s="134">
        <v>0</v>
      </c>
      <c r="L39" s="136">
        <v>0</v>
      </c>
      <c r="M39" s="145">
        <v>0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7">
        <v>0</v>
      </c>
    </row>
    <row r="40" spans="1:24" ht="15.75" customHeight="1">
      <c r="A40" s="41"/>
      <c r="B40" s="57" t="s">
        <v>17</v>
      </c>
      <c r="C40" s="151">
        <v>1</v>
      </c>
      <c r="D40" s="152">
        <v>1</v>
      </c>
      <c r="E40" s="135" t="s">
        <v>198</v>
      </c>
      <c r="F40" s="134">
        <v>16</v>
      </c>
      <c r="G40" s="134">
        <v>16</v>
      </c>
      <c r="H40" s="135" t="s">
        <v>198</v>
      </c>
      <c r="I40" s="135" t="s">
        <v>198</v>
      </c>
      <c r="J40" s="134">
        <v>28</v>
      </c>
      <c r="K40" s="134">
        <v>2</v>
      </c>
      <c r="L40" s="136">
        <v>3</v>
      </c>
      <c r="M40" s="145">
        <v>730</v>
      </c>
      <c r="N40" s="146">
        <v>730</v>
      </c>
      <c r="O40" s="146">
        <v>0</v>
      </c>
      <c r="P40" s="146">
        <v>227</v>
      </c>
      <c r="Q40" s="146">
        <v>227</v>
      </c>
      <c r="R40" s="146">
        <v>0</v>
      </c>
      <c r="S40" s="146">
        <v>268</v>
      </c>
      <c r="T40" s="146">
        <v>268</v>
      </c>
      <c r="U40" s="146">
        <v>0</v>
      </c>
      <c r="V40" s="146">
        <v>235</v>
      </c>
      <c r="W40" s="146">
        <v>235</v>
      </c>
      <c r="X40" s="147">
        <v>0</v>
      </c>
    </row>
    <row r="41" spans="1:24" ht="15.75" customHeight="1">
      <c r="A41" s="41" t="s">
        <v>42</v>
      </c>
      <c r="B41" s="57" t="s">
        <v>18</v>
      </c>
      <c r="C41" s="151">
        <v>0</v>
      </c>
      <c r="D41" s="152">
        <v>0</v>
      </c>
      <c r="E41" s="154"/>
      <c r="F41" s="134">
        <v>0</v>
      </c>
      <c r="G41" s="134">
        <v>0</v>
      </c>
      <c r="H41" s="154"/>
      <c r="I41" s="154"/>
      <c r="J41" s="134">
        <v>0</v>
      </c>
      <c r="K41" s="134">
        <v>0</v>
      </c>
      <c r="L41" s="136">
        <v>0</v>
      </c>
      <c r="M41" s="145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7">
        <v>0</v>
      </c>
    </row>
    <row r="42" spans="1:24" ht="15.75" customHeight="1">
      <c r="A42" s="41"/>
      <c r="B42" s="57" t="s">
        <v>19</v>
      </c>
      <c r="C42" s="151">
        <v>0</v>
      </c>
      <c r="D42" s="152">
        <v>0</v>
      </c>
      <c r="E42" s="154"/>
      <c r="F42" s="134">
        <v>0</v>
      </c>
      <c r="G42" s="134">
        <v>0</v>
      </c>
      <c r="H42" s="154"/>
      <c r="I42" s="154"/>
      <c r="J42" s="134">
        <v>0</v>
      </c>
      <c r="K42" s="134">
        <v>0</v>
      </c>
      <c r="L42" s="136">
        <v>0</v>
      </c>
      <c r="M42" s="145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7">
        <v>0</v>
      </c>
    </row>
    <row r="43" spans="1:24" ht="15.75" customHeight="1">
      <c r="A43" s="41"/>
      <c r="B43" s="57" t="s">
        <v>20</v>
      </c>
      <c r="C43" s="151">
        <v>0</v>
      </c>
      <c r="D43" s="152">
        <v>0</v>
      </c>
      <c r="E43" s="154"/>
      <c r="F43" s="134">
        <v>0</v>
      </c>
      <c r="G43" s="134">
        <v>0</v>
      </c>
      <c r="H43" s="154"/>
      <c r="I43" s="154"/>
      <c r="J43" s="134">
        <v>0</v>
      </c>
      <c r="K43" s="134">
        <v>0</v>
      </c>
      <c r="L43" s="136">
        <v>0</v>
      </c>
      <c r="M43" s="145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7">
        <v>0</v>
      </c>
    </row>
    <row r="44" spans="1:24" ht="15.75" customHeight="1">
      <c r="A44" s="41"/>
      <c r="B44" s="57" t="s">
        <v>21</v>
      </c>
      <c r="C44" s="151">
        <v>0</v>
      </c>
      <c r="D44" s="152">
        <v>0</v>
      </c>
      <c r="E44" s="154"/>
      <c r="F44" s="134">
        <v>0</v>
      </c>
      <c r="G44" s="134">
        <v>0</v>
      </c>
      <c r="H44" s="154"/>
      <c r="I44" s="154"/>
      <c r="J44" s="134">
        <v>0</v>
      </c>
      <c r="K44" s="134">
        <v>0</v>
      </c>
      <c r="L44" s="136">
        <v>0</v>
      </c>
      <c r="M44" s="145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6">
        <v>0</v>
      </c>
      <c r="X44" s="147">
        <v>0</v>
      </c>
    </row>
    <row r="45" spans="1:24" ht="15.75" customHeight="1">
      <c r="A45" s="41"/>
      <c r="B45" s="57" t="s">
        <v>22</v>
      </c>
      <c r="C45" s="151">
        <v>0</v>
      </c>
      <c r="D45" s="152">
        <v>0</v>
      </c>
      <c r="E45" s="154"/>
      <c r="F45" s="134">
        <v>0</v>
      </c>
      <c r="G45" s="134">
        <v>0</v>
      </c>
      <c r="H45" s="154"/>
      <c r="I45" s="154"/>
      <c r="J45" s="134">
        <v>0</v>
      </c>
      <c r="K45" s="134">
        <v>0</v>
      </c>
      <c r="L45" s="136">
        <v>0</v>
      </c>
      <c r="M45" s="145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7">
        <v>0</v>
      </c>
    </row>
    <row r="46" spans="1:24" ht="15.75" customHeight="1">
      <c r="A46" s="41"/>
      <c r="B46" s="57" t="s">
        <v>23</v>
      </c>
      <c r="C46" s="151">
        <v>0</v>
      </c>
      <c r="D46" s="152">
        <v>0</v>
      </c>
      <c r="E46" s="154"/>
      <c r="F46" s="134">
        <v>0</v>
      </c>
      <c r="G46" s="134">
        <v>0</v>
      </c>
      <c r="H46" s="154"/>
      <c r="I46" s="154"/>
      <c r="J46" s="134">
        <v>0</v>
      </c>
      <c r="K46" s="134">
        <v>0</v>
      </c>
      <c r="L46" s="136">
        <v>0</v>
      </c>
      <c r="M46" s="145"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7">
        <v>0</v>
      </c>
    </row>
    <row r="47" spans="1:24" ht="15.75" customHeight="1">
      <c r="A47" s="41"/>
      <c r="B47" s="57" t="s">
        <v>24</v>
      </c>
      <c r="C47" s="151">
        <v>0</v>
      </c>
      <c r="D47" s="152">
        <v>0</v>
      </c>
      <c r="E47" s="154"/>
      <c r="F47" s="134">
        <v>0</v>
      </c>
      <c r="G47" s="134">
        <v>0</v>
      </c>
      <c r="H47" s="154"/>
      <c r="I47" s="154"/>
      <c r="J47" s="134">
        <v>0</v>
      </c>
      <c r="K47" s="134">
        <v>0</v>
      </c>
      <c r="L47" s="136">
        <v>0</v>
      </c>
      <c r="M47" s="145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7">
        <v>0</v>
      </c>
    </row>
    <row r="48" spans="1:24" ht="15.75" customHeight="1">
      <c r="A48" s="41"/>
      <c r="B48" s="57" t="s">
        <v>25</v>
      </c>
      <c r="C48" s="151">
        <v>0</v>
      </c>
      <c r="D48" s="152">
        <v>0</v>
      </c>
      <c r="E48" s="154"/>
      <c r="F48" s="134">
        <v>0</v>
      </c>
      <c r="G48" s="134">
        <v>0</v>
      </c>
      <c r="H48" s="154"/>
      <c r="I48" s="154"/>
      <c r="J48" s="134">
        <v>0</v>
      </c>
      <c r="K48" s="134">
        <v>0</v>
      </c>
      <c r="L48" s="136">
        <v>0</v>
      </c>
      <c r="M48" s="145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7">
        <v>0</v>
      </c>
    </row>
    <row r="49" spans="1:24" ht="15.75" customHeight="1">
      <c r="A49" s="41"/>
      <c r="B49" s="57" t="s">
        <v>26</v>
      </c>
      <c r="C49" s="151">
        <v>0</v>
      </c>
      <c r="D49" s="152">
        <v>0</v>
      </c>
      <c r="E49" s="154"/>
      <c r="F49" s="134">
        <v>0</v>
      </c>
      <c r="G49" s="134">
        <v>0</v>
      </c>
      <c r="H49" s="154"/>
      <c r="I49" s="154"/>
      <c r="J49" s="134">
        <v>0</v>
      </c>
      <c r="K49" s="134">
        <v>0</v>
      </c>
      <c r="L49" s="136">
        <v>0</v>
      </c>
      <c r="M49" s="145">
        <v>0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7">
        <v>0</v>
      </c>
    </row>
    <row r="50" spans="1:24" ht="15.75" customHeight="1">
      <c r="A50" s="41"/>
      <c r="B50" s="57" t="s">
        <v>27</v>
      </c>
      <c r="C50" s="151">
        <v>0</v>
      </c>
      <c r="D50" s="152">
        <v>0</v>
      </c>
      <c r="E50" s="154"/>
      <c r="F50" s="134">
        <v>0</v>
      </c>
      <c r="G50" s="134">
        <v>0</v>
      </c>
      <c r="H50" s="154"/>
      <c r="I50" s="154"/>
      <c r="J50" s="134">
        <v>0</v>
      </c>
      <c r="K50" s="134">
        <v>0</v>
      </c>
      <c r="L50" s="136">
        <v>0</v>
      </c>
      <c r="M50" s="145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7">
        <v>0</v>
      </c>
    </row>
    <row r="51" spans="1:24" ht="15.75" customHeight="1">
      <c r="A51" s="44"/>
      <c r="B51" s="58" t="s">
        <v>28</v>
      </c>
      <c r="C51" s="155">
        <v>0</v>
      </c>
      <c r="D51" s="156">
        <v>0</v>
      </c>
      <c r="E51" s="157"/>
      <c r="F51" s="137">
        <v>0</v>
      </c>
      <c r="G51" s="137">
        <v>0</v>
      </c>
      <c r="H51" s="157"/>
      <c r="I51" s="157"/>
      <c r="J51" s="137">
        <v>0</v>
      </c>
      <c r="K51" s="137">
        <v>0</v>
      </c>
      <c r="L51" s="139">
        <v>0</v>
      </c>
      <c r="M51" s="148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50">
        <v>0</v>
      </c>
    </row>
    <row r="52" spans="1:63" ht="12">
      <c r="A52" s="50"/>
      <c r="B52" s="5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</sheetData>
  <sheetProtection/>
  <mergeCells count="41">
    <mergeCell ref="A1:L1"/>
    <mergeCell ref="O1:S1"/>
    <mergeCell ref="A24:B24"/>
    <mergeCell ref="A23:B23"/>
    <mergeCell ref="M5:M6"/>
    <mergeCell ref="A21:B21"/>
    <mergeCell ref="A22:B22"/>
    <mergeCell ref="A9:B9"/>
    <mergeCell ref="A20:B20"/>
    <mergeCell ref="A13:B13"/>
    <mergeCell ref="A14:B14"/>
    <mergeCell ref="I5:I6"/>
    <mergeCell ref="J5:J6"/>
    <mergeCell ref="K5:K6"/>
    <mergeCell ref="H5:H6"/>
    <mergeCell ref="A10:B10"/>
    <mergeCell ref="L5:L6"/>
    <mergeCell ref="M4:X4"/>
    <mergeCell ref="V5:X5"/>
    <mergeCell ref="O5:O6"/>
    <mergeCell ref="P5:R5"/>
    <mergeCell ref="S5:U5"/>
    <mergeCell ref="N5:N6"/>
    <mergeCell ref="A18:B18"/>
    <mergeCell ref="A19:B19"/>
    <mergeCell ref="G5:G6"/>
    <mergeCell ref="A7:B7"/>
    <mergeCell ref="A8:B8"/>
    <mergeCell ref="A15:B15"/>
    <mergeCell ref="A16:B16"/>
    <mergeCell ref="A11:B11"/>
    <mergeCell ref="A17:B17"/>
    <mergeCell ref="A12:B12"/>
    <mergeCell ref="J4:K4"/>
    <mergeCell ref="C4:E4"/>
    <mergeCell ref="F4:I4"/>
    <mergeCell ref="A4:B6"/>
    <mergeCell ref="C5:C6"/>
    <mergeCell ref="D5:D6"/>
    <mergeCell ref="E5:E6"/>
    <mergeCell ref="F5:F6"/>
  </mergeCells>
  <printOptions/>
  <pageMargins left="0.7874015748031497" right="0.6692913385826772" top="0.5118110236220472" bottom="0.22" header="0.511811023622047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O54"/>
  <sheetViews>
    <sheetView showZeros="0" zoomScale="130" zoomScaleNormal="130" zoomScalePageLayoutView="0" workbookViewId="0" topLeftCell="M2">
      <selection activeCell="S15" sqref="S15"/>
    </sheetView>
  </sheetViews>
  <sheetFormatPr defaultColWidth="9.00390625" defaultRowHeight="13.5"/>
  <cols>
    <col min="1" max="1" width="7.75390625" style="11" customWidth="1"/>
    <col min="2" max="2" width="8.125" style="11" customWidth="1"/>
    <col min="3" max="10" width="7.625" style="11" customWidth="1"/>
    <col min="11" max="11" width="8.00390625" style="11" customWidth="1"/>
    <col min="12" max="12" width="7.50390625" style="11" customWidth="1"/>
    <col min="13" max="13" width="8.125" style="11" customWidth="1"/>
    <col min="14" max="22" width="7.625" style="11" customWidth="1"/>
    <col min="23" max="23" width="7.50390625" style="11" customWidth="1"/>
    <col min="24" max="24" width="8.125" style="11" customWidth="1"/>
    <col min="25" max="33" width="7.625" style="11" customWidth="1"/>
    <col min="34" max="16384" width="9.00390625" style="11" customWidth="1"/>
  </cols>
  <sheetData>
    <row r="1" spans="5:30" ht="21" customHeight="1">
      <c r="E1" s="19" t="s">
        <v>205</v>
      </c>
      <c r="F1" s="19"/>
      <c r="G1" s="19"/>
      <c r="H1" s="19"/>
      <c r="P1" s="19" t="s">
        <v>205</v>
      </c>
      <c r="Q1" s="19"/>
      <c r="R1" s="19"/>
      <c r="S1" s="19"/>
      <c r="AA1" s="19" t="s">
        <v>205</v>
      </c>
      <c r="AB1" s="19"/>
      <c r="AC1" s="19"/>
      <c r="AD1" s="19"/>
    </row>
    <row r="2" spans="5:12" ht="14.25" customHeight="1">
      <c r="E2" s="20"/>
      <c r="F2" s="20"/>
      <c r="G2" s="20"/>
      <c r="J2" s="22"/>
      <c r="K2" s="23"/>
      <c r="L2" s="24"/>
    </row>
    <row r="3" spans="1:33" ht="14.25" customHeight="1">
      <c r="A3" s="221" t="s">
        <v>176</v>
      </c>
      <c r="B3" s="25"/>
      <c r="C3" s="25"/>
      <c r="D3" s="25"/>
      <c r="E3" s="25"/>
      <c r="F3" s="25"/>
      <c r="G3" s="25"/>
      <c r="H3" s="25"/>
      <c r="I3" s="25"/>
      <c r="J3" s="25"/>
      <c r="K3" s="223" t="s">
        <v>45</v>
      </c>
      <c r="L3" s="224" t="s">
        <v>80</v>
      </c>
      <c r="M3" s="25"/>
      <c r="N3" s="25"/>
      <c r="O3" s="25"/>
      <c r="P3" s="25"/>
      <c r="Q3" s="25"/>
      <c r="R3" s="25"/>
      <c r="S3" s="25"/>
      <c r="T3" s="25"/>
      <c r="U3" s="25"/>
      <c r="V3" s="222" t="s">
        <v>45</v>
      </c>
      <c r="W3" s="221" t="s">
        <v>241</v>
      </c>
      <c r="X3" s="25"/>
      <c r="Y3" s="25"/>
      <c r="Z3" s="25"/>
      <c r="AA3" s="25"/>
      <c r="AB3" s="25"/>
      <c r="AC3" s="25"/>
      <c r="AD3" s="25"/>
      <c r="AE3" s="25"/>
      <c r="AF3" s="25"/>
      <c r="AG3" s="222" t="s">
        <v>45</v>
      </c>
    </row>
    <row r="4" spans="1:33" s="33" customFormat="1" ht="18" customHeight="1">
      <c r="A4" s="284" t="s">
        <v>35</v>
      </c>
      <c r="B4" s="283"/>
      <c r="C4" s="271" t="s">
        <v>242</v>
      </c>
      <c r="D4" s="281"/>
      <c r="E4" s="281"/>
      <c r="F4" s="270"/>
      <c r="G4" s="271" t="s">
        <v>243</v>
      </c>
      <c r="H4" s="281"/>
      <c r="I4" s="281"/>
      <c r="J4" s="270"/>
      <c r="K4" s="29" t="s">
        <v>31</v>
      </c>
      <c r="L4" s="284" t="s">
        <v>35</v>
      </c>
      <c r="M4" s="283"/>
      <c r="N4" s="271" t="s">
        <v>242</v>
      </c>
      <c r="O4" s="281"/>
      <c r="P4" s="281"/>
      <c r="Q4" s="270"/>
      <c r="R4" s="271" t="s">
        <v>243</v>
      </c>
      <c r="S4" s="281"/>
      <c r="T4" s="281"/>
      <c r="U4" s="270"/>
      <c r="V4" s="29" t="s">
        <v>31</v>
      </c>
      <c r="W4" s="284" t="s">
        <v>35</v>
      </c>
      <c r="X4" s="283"/>
      <c r="Y4" s="271" t="s">
        <v>242</v>
      </c>
      <c r="Z4" s="281"/>
      <c r="AA4" s="281"/>
      <c r="AB4" s="270"/>
      <c r="AC4" s="271" t="s">
        <v>243</v>
      </c>
      <c r="AD4" s="281"/>
      <c r="AE4" s="281"/>
      <c r="AF4" s="270"/>
      <c r="AG4" s="29" t="s">
        <v>31</v>
      </c>
    </row>
    <row r="5" spans="1:33" s="33" customFormat="1" ht="6.75" customHeight="1">
      <c r="A5" s="285"/>
      <c r="B5" s="286"/>
      <c r="C5" s="268" t="s">
        <v>29</v>
      </c>
      <c r="D5" s="268" t="s">
        <v>75</v>
      </c>
      <c r="E5" s="268" t="s">
        <v>76</v>
      </c>
      <c r="F5" s="268" t="s">
        <v>77</v>
      </c>
      <c r="G5" s="284" t="s">
        <v>70</v>
      </c>
      <c r="H5" s="63"/>
      <c r="I5" s="268" t="s">
        <v>75</v>
      </c>
      <c r="J5" s="268" t="s">
        <v>76</v>
      </c>
      <c r="K5" s="286" t="s">
        <v>32</v>
      </c>
      <c r="L5" s="285"/>
      <c r="M5" s="286"/>
      <c r="N5" s="268" t="s">
        <v>29</v>
      </c>
      <c r="O5" s="268" t="s">
        <v>75</v>
      </c>
      <c r="P5" s="268" t="s">
        <v>76</v>
      </c>
      <c r="Q5" s="268" t="s">
        <v>77</v>
      </c>
      <c r="R5" s="284" t="s">
        <v>70</v>
      </c>
      <c r="S5" s="39"/>
      <c r="T5" s="268" t="s">
        <v>75</v>
      </c>
      <c r="U5" s="268" t="s">
        <v>76</v>
      </c>
      <c r="V5" s="286" t="s">
        <v>32</v>
      </c>
      <c r="W5" s="285"/>
      <c r="X5" s="286"/>
      <c r="Y5" s="268" t="s">
        <v>29</v>
      </c>
      <c r="Z5" s="268" t="s">
        <v>75</v>
      </c>
      <c r="AA5" s="268" t="s">
        <v>76</v>
      </c>
      <c r="AB5" s="268" t="s">
        <v>77</v>
      </c>
      <c r="AC5" s="284" t="s">
        <v>70</v>
      </c>
      <c r="AD5" s="39"/>
      <c r="AE5" s="268" t="s">
        <v>75</v>
      </c>
      <c r="AF5" s="268" t="s">
        <v>76</v>
      </c>
      <c r="AG5" s="286" t="s">
        <v>32</v>
      </c>
    </row>
    <row r="6" spans="1:33" s="33" customFormat="1" ht="15" customHeight="1">
      <c r="A6" s="287"/>
      <c r="B6" s="275"/>
      <c r="C6" s="267"/>
      <c r="D6" s="267"/>
      <c r="E6" s="267"/>
      <c r="F6" s="267"/>
      <c r="G6" s="267"/>
      <c r="H6" s="12" t="s">
        <v>78</v>
      </c>
      <c r="I6" s="267"/>
      <c r="J6" s="267"/>
      <c r="K6" s="275"/>
      <c r="L6" s="287"/>
      <c r="M6" s="275"/>
      <c r="N6" s="267"/>
      <c r="O6" s="267"/>
      <c r="P6" s="267"/>
      <c r="Q6" s="267"/>
      <c r="R6" s="267"/>
      <c r="S6" s="12" t="s">
        <v>78</v>
      </c>
      <c r="T6" s="267"/>
      <c r="U6" s="267"/>
      <c r="V6" s="275"/>
      <c r="W6" s="287"/>
      <c r="X6" s="275"/>
      <c r="Y6" s="267"/>
      <c r="Z6" s="267"/>
      <c r="AA6" s="267"/>
      <c r="AB6" s="267"/>
      <c r="AC6" s="267"/>
      <c r="AD6" s="12" t="s">
        <v>78</v>
      </c>
      <c r="AE6" s="267"/>
      <c r="AF6" s="267"/>
      <c r="AG6" s="275"/>
    </row>
    <row r="7" spans="1:33" ht="15.75" customHeight="1">
      <c r="A7" s="276" t="s">
        <v>164</v>
      </c>
      <c r="B7" s="278"/>
      <c r="C7" s="7">
        <v>63</v>
      </c>
      <c r="D7" s="8">
        <v>53</v>
      </c>
      <c r="E7" s="8">
        <v>3</v>
      </c>
      <c r="F7" s="8">
        <v>7</v>
      </c>
      <c r="G7" s="8">
        <v>2887</v>
      </c>
      <c r="H7" s="8">
        <v>779</v>
      </c>
      <c r="I7" s="8">
        <v>2750</v>
      </c>
      <c r="J7" s="8">
        <v>137</v>
      </c>
      <c r="K7" s="9">
        <v>641</v>
      </c>
      <c r="L7" s="276" t="s">
        <v>164</v>
      </c>
      <c r="M7" s="277"/>
      <c r="N7" s="7">
        <v>48</v>
      </c>
      <c r="O7" s="8">
        <v>39</v>
      </c>
      <c r="P7" s="8">
        <v>3</v>
      </c>
      <c r="Q7" s="8">
        <v>6</v>
      </c>
      <c r="R7" s="8">
        <v>2190</v>
      </c>
      <c r="S7" s="8">
        <v>639</v>
      </c>
      <c r="T7" s="8">
        <v>2095</v>
      </c>
      <c r="U7" s="8">
        <v>95</v>
      </c>
      <c r="V7" s="114">
        <v>384</v>
      </c>
      <c r="W7" s="276" t="s">
        <v>164</v>
      </c>
      <c r="X7" s="277"/>
      <c r="Y7" s="7">
        <v>15</v>
      </c>
      <c r="Z7" s="8">
        <v>14</v>
      </c>
      <c r="AA7" s="13" t="s">
        <v>168</v>
      </c>
      <c r="AB7" s="8">
        <v>1</v>
      </c>
      <c r="AC7" s="8">
        <v>697</v>
      </c>
      <c r="AD7" s="8">
        <v>140</v>
      </c>
      <c r="AE7" s="8">
        <v>655</v>
      </c>
      <c r="AF7" s="8">
        <v>42</v>
      </c>
      <c r="AG7" s="9">
        <v>257</v>
      </c>
    </row>
    <row r="8" spans="1:33" ht="15.75" customHeight="1">
      <c r="A8" s="276" t="s">
        <v>165</v>
      </c>
      <c r="B8" s="278"/>
      <c r="C8" s="7">
        <v>68</v>
      </c>
      <c r="D8" s="8">
        <v>57</v>
      </c>
      <c r="E8" s="8">
        <v>3</v>
      </c>
      <c r="F8" s="8">
        <v>8</v>
      </c>
      <c r="G8" s="8">
        <v>2861</v>
      </c>
      <c r="H8" s="8">
        <v>778</v>
      </c>
      <c r="I8" s="8">
        <v>2728</v>
      </c>
      <c r="J8" s="8">
        <v>133</v>
      </c>
      <c r="K8" s="9">
        <v>630</v>
      </c>
      <c r="L8" s="276" t="s">
        <v>165</v>
      </c>
      <c r="M8" s="277"/>
      <c r="N8" s="7">
        <v>52</v>
      </c>
      <c r="O8" s="8">
        <v>42</v>
      </c>
      <c r="P8" s="8">
        <v>3</v>
      </c>
      <c r="Q8" s="8">
        <v>7</v>
      </c>
      <c r="R8" s="8">
        <v>2153</v>
      </c>
      <c r="S8" s="8">
        <v>630</v>
      </c>
      <c r="T8" s="8">
        <v>2060</v>
      </c>
      <c r="U8" s="8">
        <v>93</v>
      </c>
      <c r="V8" s="9">
        <v>376</v>
      </c>
      <c r="W8" s="276" t="s">
        <v>165</v>
      </c>
      <c r="X8" s="277"/>
      <c r="Y8" s="7">
        <v>16</v>
      </c>
      <c r="Z8" s="8">
        <v>15</v>
      </c>
      <c r="AA8" s="13" t="s">
        <v>168</v>
      </c>
      <c r="AB8" s="8">
        <v>1</v>
      </c>
      <c r="AC8" s="8">
        <v>708</v>
      </c>
      <c r="AD8" s="8">
        <v>148</v>
      </c>
      <c r="AE8" s="8">
        <v>668</v>
      </c>
      <c r="AF8" s="8">
        <v>40</v>
      </c>
      <c r="AG8" s="9">
        <v>254</v>
      </c>
    </row>
    <row r="9" spans="1:33" ht="15.75" customHeight="1">
      <c r="A9" s="276" t="s">
        <v>166</v>
      </c>
      <c r="B9" s="278"/>
      <c r="C9" s="7">
        <v>72</v>
      </c>
      <c r="D9" s="8">
        <v>61</v>
      </c>
      <c r="E9" s="8">
        <v>3</v>
      </c>
      <c r="F9" s="8">
        <v>8</v>
      </c>
      <c r="G9" s="8">
        <v>2773</v>
      </c>
      <c r="H9" s="8">
        <v>767</v>
      </c>
      <c r="I9" s="8">
        <v>2642</v>
      </c>
      <c r="J9" s="8">
        <v>131</v>
      </c>
      <c r="K9" s="9">
        <v>619</v>
      </c>
      <c r="L9" s="276" t="s">
        <v>166</v>
      </c>
      <c r="M9" s="277"/>
      <c r="N9" s="7">
        <v>57</v>
      </c>
      <c r="O9" s="8">
        <v>47</v>
      </c>
      <c r="P9" s="8">
        <v>3</v>
      </c>
      <c r="Q9" s="8">
        <v>7</v>
      </c>
      <c r="R9" s="8">
        <v>2081</v>
      </c>
      <c r="S9" s="8">
        <v>607</v>
      </c>
      <c r="T9" s="8">
        <v>1990</v>
      </c>
      <c r="U9" s="8">
        <v>91</v>
      </c>
      <c r="V9" s="9">
        <v>367</v>
      </c>
      <c r="W9" s="276" t="s">
        <v>166</v>
      </c>
      <c r="X9" s="277"/>
      <c r="Y9" s="7">
        <v>15</v>
      </c>
      <c r="Z9" s="8">
        <v>14</v>
      </c>
      <c r="AA9" s="13" t="s">
        <v>173</v>
      </c>
      <c r="AB9" s="8">
        <v>1</v>
      </c>
      <c r="AC9" s="8">
        <v>692</v>
      </c>
      <c r="AD9" s="8">
        <v>160</v>
      </c>
      <c r="AE9" s="8">
        <v>652</v>
      </c>
      <c r="AF9" s="8">
        <v>40</v>
      </c>
      <c r="AG9" s="9">
        <v>252</v>
      </c>
    </row>
    <row r="10" spans="1:33" ht="15.75" customHeight="1">
      <c r="A10" s="276" t="s">
        <v>172</v>
      </c>
      <c r="B10" s="278"/>
      <c r="C10" s="7">
        <v>65</v>
      </c>
      <c r="D10" s="8">
        <v>54</v>
      </c>
      <c r="E10" s="8">
        <v>4</v>
      </c>
      <c r="F10" s="8">
        <v>7</v>
      </c>
      <c r="G10" s="8">
        <v>2721</v>
      </c>
      <c r="H10" s="8">
        <v>767</v>
      </c>
      <c r="I10" s="8">
        <v>2593</v>
      </c>
      <c r="J10" s="8">
        <v>128</v>
      </c>
      <c r="K10" s="9">
        <v>590</v>
      </c>
      <c r="L10" s="276" t="s">
        <v>172</v>
      </c>
      <c r="M10" s="277"/>
      <c r="N10" s="7">
        <v>50</v>
      </c>
      <c r="O10" s="8">
        <v>40</v>
      </c>
      <c r="P10" s="8">
        <v>4</v>
      </c>
      <c r="Q10" s="8">
        <v>6</v>
      </c>
      <c r="R10" s="8">
        <v>2025</v>
      </c>
      <c r="S10" s="8">
        <v>594</v>
      </c>
      <c r="T10" s="8">
        <v>1936</v>
      </c>
      <c r="U10" s="8">
        <v>89</v>
      </c>
      <c r="V10" s="9">
        <v>349</v>
      </c>
      <c r="W10" s="276" t="s">
        <v>172</v>
      </c>
      <c r="X10" s="277"/>
      <c r="Y10" s="7">
        <v>15</v>
      </c>
      <c r="Z10" s="8">
        <v>14</v>
      </c>
      <c r="AA10" s="13" t="s">
        <v>168</v>
      </c>
      <c r="AB10" s="8">
        <v>1</v>
      </c>
      <c r="AC10" s="8">
        <v>696</v>
      </c>
      <c r="AD10" s="8">
        <v>173</v>
      </c>
      <c r="AE10" s="8">
        <v>657</v>
      </c>
      <c r="AF10" s="8">
        <v>39</v>
      </c>
      <c r="AG10" s="9">
        <v>241</v>
      </c>
    </row>
    <row r="11" spans="1:33" s="24" customFormat="1" ht="15.75" customHeight="1">
      <c r="A11" s="276" t="s">
        <v>177</v>
      </c>
      <c r="B11" s="278"/>
      <c r="C11" s="7">
        <v>55</v>
      </c>
      <c r="D11" s="8">
        <v>45</v>
      </c>
      <c r="E11" s="8">
        <v>2</v>
      </c>
      <c r="F11" s="8">
        <v>8</v>
      </c>
      <c r="G11" s="8">
        <v>2647</v>
      </c>
      <c r="H11" s="8">
        <v>738</v>
      </c>
      <c r="I11" s="8">
        <v>2523</v>
      </c>
      <c r="J11" s="8">
        <v>124</v>
      </c>
      <c r="K11" s="9">
        <v>570</v>
      </c>
      <c r="L11" s="276" t="s">
        <v>177</v>
      </c>
      <c r="M11" s="277"/>
      <c r="N11" s="7">
        <v>40</v>
      </c>
      <c r="O11" s="8">
        <v>31</v>
      </c>
      <c r="P11" s="8">
        <v>2</v>
      </c>
      <c r="Q11" s="8">
        <v>7</v>
      </c>
      <c r="R11" s="8">
        <v>1947</v>
      </c>
      <c r="S11" s="8">
        <v>561</v>
      </c>
      <c r="T11" s="8">
        <v>1862</v>
      </c>
      <c r="U11" s="8">
        <v>85</v>
      </c>
      <c r="V11" s="9">
        <v>332</v>
      </c>
      <c r="W11" s="276" t="s">
        <v>177</v>
      </c>
      <c r="X11" s="277"/>
      <c r="Y11" s="7">
        <v>15</v>
      </c>
      <c r="Z11" s="8">
        <v>14</v>
      </c>
      <c r="AA11" s="13" t="s">
        <v>173</v>
      </c>
      <c r="AB11" s="8">
        <v>1</v>
      </c>
      <c r="AC11" s="8">
        <v>700</v>
      </c>
      <c r="AD11" s="8">
        <v>177</v>
      </c>
      <c r="AE11" s="8">
        <v>661</v>
      </c>
      <c r="AF11" s="8">
        <v>39</v>
      </c>
      <c r="AG11" s="9">
        <v>238</v>
      </c>
    </row>
    <row r="12" spans="1:33" ht="15.75" customHeight="1">
      <c r="A12" s="279" t="s">
        <v>192</v>
      </c>
      <c r="B12" s="282"/>
      <c r="C12" s="56">
        <f>SUM(C13:C51)</f>
        <v>56</v>
      </c>
      <c r="D12" s="39">
        <f aca="true" t="shared" si="0" ref="D12:K12">SUM(D13:D51)</f>
        <v>45</v>
      </c>
      <c r="E12" s="39">
        <f t="shared" si="0"/>
        <v>3</v>
      </c>
      <c r="F12" s="39">
        <f t="shared" si="0"/>
        <v>8</v>
      </c>
      <c r="G12" s="39">
        <f t="shared" si="0"/>
        <v>2647</v>
      </c>
      <c r="H12" s="39">
        <f t="shared" si="0"/>
        <v>744</v>
      </c>
      <c r="I12" s="39">
        <f t="shared" si="0"/>
        <v>2511</v>
      </c>
      <c r="J12" s="39">
        <f t="shared" si="0"/>
        <v>136</v>
      </c>
      <c r="K12" s="40">
        <f t="shared" si="0"/>
        <v>583</v>
      </c>
      <c r="L12" s="279" t="s">
        <v>192</v>
      </c>
      <c r="M12" s="280"/>
      <c r="N12" s="56">
        <f>SUM(N13:N51)</f>
        <v>41</v>
      </c>
      <c r="O12" s="39">
        <f aca="true" t="shared" si="1" ref="O12:V12">SUM(O13:O51)</f>
        <v>31</v>
      </c>
      <c r="P12" s="39">
        <f t="shared" si="1"/>
        <v>3</v>
      </c>
      <c r="Q12" s="39">
        <f t="shared" si="1"/>
        <v>7</v>
      </c>
      <c r="R12" s="39">
        <f t="shared" si="1"/>
        <v>1946</v>
      </c>
      <c r="S12" s="39">
        <f t="shared" si="1"/>
        <v>569</v>
      </c>
      <c r="T12" s="39">
        <f t="shared" si="1"/>
        <v>1849</v>
      </c>
      <c r="U12" s="39">
        <f t="shared" si="1"/>
        <v>97</v>
      </c>
      <c r="V12" s="40">
        <f t="shared" si="1"/>
        <v>332</v>
      </c>
      <c r="W12" s="279" t="s">
        <v>192</v>
      </c>
      <c r="X12" s="280"/>
      <c r="Y12" s="56">
        <f>SUM(Y13:Y51)</f>
        <v>15</v>
      </c>
      <c r="Z12" s="39">
        <f aca="true" t="shared" si="2" ref="Z12:AG12">SUM(Z13:Z51)</f>
        <v>14</v>
      </c>
      <c r="AA12" s="64" t="s">
        <v>168</v>
      </c>
      <c r="AB12" s="39">
        <f t="shared" si="2"/>
        <v>1</v>
      </c>
      <c r="AC12" s="39">
        <f t="shared" si="2"/>
        <v>701</v>
      </c>
      <c r="AD12" s="39">
        <f t="shared" si="2"/>
        <v>175</v>
      </c>
      <c r="AE12" s="39">
        <f t="shared" si="2"/>
        <v>662</v>
      </c>
      <c r="AF12" s="39">
        <f t="shared" si="2"/>
        <v>39</v>
      </c>
      <c r="AG12" s="40">
        <f t="shared" si="2"/>
        <v>251</v>
      </c>
    </row>
    <row r="13" spans="1:33" ht="15.75" customHeight="1">
      <c r="A13" s="276" t="s">
        <v>47</v>
      </c>
      <c r="B13" s="278"/>
      <c r="C13" s="116">
        <v>16</v>
      </c>
      <c r="D13" s="115">
        <v>12</v>
      </c>
      <c r="E13" s="122" t="s">
        <v>168</v>
      </c>
      <c r="F13" s="115">
        <v>4</v>
      </c>
      <c r="G13" s="115">
        <v>795</v>
      </c>
      <c r="H13" s="115">
        <v>234</v>
      </c>
      <c r="I13" s="115">
        <v>764</v>
      </c>
      <c r="J13" s="115">
        <v>31</v>
      </c>
      <c r="K13" s="120">
        <v>153</v>
      </c>
      <c r="L13" s="276" t="s">
        <v>47</v>
      </c>
      <c r="M13" s="277"/>
      <c r="N13" s="116">
        <v>10</v>
      </c>
      <c r="O13" s="115">
        <v>6</v>
      </c>
      <c r="P13" s="122" t="s">
        <v>168</v>
      </c>
      <c r="Q13" s="115">
        <v>4</v>
      </c>
      <c r="R13" s="115">
        <v>530</v>
      </c>
      <c r="S13" s="115">
        <v>157</v>
      </c>
      <c r="T13" s="115">
        <v>499</v>
      </c>
      <c r="U13" s="115">
        <v>31</v>
      </c>
      <c r="V13" s="120">
        <v>90</v>
      </c>
      <c r="W13" s="276" t="s">
        <v>47</v>
      </c>
      <c r="X13" s="277"/>
      <c r="Y13" s="116">
        <v>6</v>
      </c>
      <c r="Z13" s="115">
        <v>6</v>
      </c>
      <c r="AA13" s="122" t="s">
        <v>168</v>
      </c>
      <c r="AB13" s="122" t="s">
        <v>168</v>
      </c>
      <c r="AC13" s="115">
        <v>265</v>
      </c>
      <c r="AD13" s="115">
        <v>77</v>
      </c>
      <c r="AE13" s="115">
        <v>265</v>
      </c>
      <c r="AF13" s="122" t="s">
        <v>168</v>
      </c>
      <c r="AG13" s="120">
        <v>63</v>
      </c>
    </row>
    <row r="14" spans="1:33" ht="15.75" customHeight="1">
      <c r="A14" s="276" t="s">
        <v>0</v>
      </c>
      <c r="B14" s="278"/>
      <c r="C14" s="116">
        <v>3</v>
      </c>
      <c r="D14" s="115">
        <v>2</v>
      </c>
      <c r="E14" s="122" t="s">
        <v>168</v>
      </c>
      <c r="F14" s="115">
        <v>1</v>
      </c>
      <c r="G14" s="115">
        <v>155</v>
      </c>
      <c r="H14" s="115">
        <v>57</v>
      </c>
      <c r="I14" s="115">
        <v>146</v>
      </c>
      <c r="J14" s="115">
        <v>9</v>
      </c>
      <c r="K14" s="120">
        <v>22</v>
      </c>
      <c r="L14" s="276" t="s">
        <v>0</v>
      </c>
      <c r="M14" s="277"/>
      <c r="N14" s="116">
        <v>2</v>
      </c>
      <c r="O14" s="115">
        <v>1</v>
      </c>
      <c r="P14" s="122" t="s">
        <v>168</v>
      </c>
      <c r="Q14" s="115">
        <v>1</v>
      </c>
      <c r="R14" s="115">
        <v>110</v>
      </c>
      <c r="S14" s="115">
        <v>31</v>
      </c>
      <c r="T14" s="115">
        <v>101</v>
      </c>
      <c r="U14" s="115">
        <v>9</v>
      </c>
      <c r="V14" s="120">
        <v>16</v>
      </c>
      <c r="W14" s="276" t="s">
        <v>0</v>
      </c>
      <c r="X14" s="277"/>
      <c r="Y14" s="116">
        <v>1</v>
      </c>
      <c r="Z14" s="115">
        <v>1</v>
      </c>
      <c r="AA14" s="122" t="s">
        <v>168</v>
      </c>
      <c r="AB14" s="122" t="s">
        <v>168</v>
      </c>
      <c r="AC14" s="115">
        <v>45</v>
      </c>
      <c r="AD14" s="115">
        <v>26</v>
      </c>
      <c r="AE14" s="115">
        <v>45</v>
      </c>
      <c r="AF14" s="122" t="s">
        <v>168</v>
      </c>
      <c r="AG14" s="120">
        <v>6</v>
      </c>
    </row>
    <row r="15" spans="1:33" ht="15.75" customHeight="1">
      <c r="A15" s="276" t="s">
        <v>1</v>
      </c>
      <c r="B15" s="278"/>
      <c r="C15" s="116">
        <v>3</v>
      </c>
      <c r="D15" s="115">
        <v>2</v>
      </c>
      <c r="E15" s="115">
        <v>1</v>
      </c>
      <c r="F15" s="122" t="s">
        <v>168</v>
      </c>
      <c r="G15" s="115">
        <v>140</v>
      </c>
      <c r="H15" s="115">
        <v>46</v>
      </c>
      <c r="I15" s="115">
        <v>121</v>
      </c>
      <c r="J15" s="115">
        <v>19</v>
      </c>
      <c r="K15" s="120">
        <v>22</v>
      </c>
      <c r="L15" s="276" t="s">
        <v>1</v>
      </c>
      <c r="M15" s="277"/>
      <c r="N15" s="116">
        <v>2</v>
      </c>
      <c r="O15" s="115">
        <v>1</v>
      </c>
      <c r="P15" s="115">
        <v>1</v>
      </c>
      <c r="Q15" s="122" t="s">
        <v>168</v>
      </c>
      <c r="R15" s="115">
        <v>103</v>
      </c>
      <c r="S15" s="115">
        <v>40</v>
      </c>
      <c r="T15" s="115">
        <v>84</v>
      </c>
      <c r="U15" s="115">
        <v>19</v>
      </c>
      <c r="V15" s="120">
        <v>16</v>
      </c>
      <c r="W15" s="276" t="s">
        <v>1</v>
      </c>
      <c r="X15" s="277"/>
      <c r="Y15" s="116">
        <v>1</v>
      </c>
      <c r="Z15" s="115">
        <v>1</v>
      </c>
      <c r="AA15" s="122" t="s">
        <v>168</v>
      </c>
      <c r="AB15" s="122" t="s">
        <v>168</v>
      </c>
      <c r="AC15" s="115">
        <v>37</v>
      </c>
      <c r="AD15" s="115">
        <v>6</v>
      </c>
      <c r="AE15" s="115">
        <v>37</v>
      </c>
      <c r="AF15" s="122" t="s">
        <v>168</v>
      </c>
      <c r="AG15" s="120">
        <v>6</v>
      </c>
    </row>
    <row r="16" spans="1:33" ht="15.75" customHeight="1">
      <c r="A16" s="276" t="s">
        <v>48</v>
      </c>
      <c r="B16" s="278"/>
      <c r="C16" s="116">
        <v>4</v>
      </c>
      <c r="D16" s="115">
        <v>3</v>
      </c>
      <c r="E16" s="122" t="s">
        <v>168</v>
      </c>
      <c r="F16" s="115">
        <v>1</v>
      </c>
      <c r="G16" s="115">
        <v>278</v>
      </c>
      <c r="H16" s="115">
        <v>64</v>
      </c>
      <c r="I16" s="115">
        <v>239</v>
      </c>
      <c r="J16" s="115">
        <v>39</v>
      </c>
      <c r="K16" s="120">
        <v>153</v>
      </c>
      <c r="L16" s="276" t="s">
        <v>48</v>
      </c>
      <c r="M16" s="277"/>
      <c r="N16" s="116">
        <v>2</v>
      </c>
      <c r="O16" s="115">
        <v>2</v>
      </c>
      <c r="P16" s="122" t="s">
        <v>168</v>
      </c>
      <c r="Q16" s="122" t="s">
        <v>168</v>
      </c>
      <c r="R16" s="115">
        <v>104</v>
      </c>
      <c r="S16" s="115">
        <v>31</v>
      </c>
      <c r="T16" s="115">
        <v>104</v>
      </c>
      <c r="U16" s="122" t="s">
        <v>168</v>
      </c>
      <c r="V16" s="120">
        <v>12</v>
      </c>
      <c r="W16" s="276" t="s">
        <v>48</v>
      </c>
      <c r="X16" s="277"/>
      <c r="Y16" s="116">
        <v>2</v>
      </c>
      <c r="Z16" s="115">
        <v>1</v>
      </c>
      <c r="AA16" s="122" t="s">
        <v>168</v>
      </c>
      <c r="AB16" s="115">
        <v>1</v>
      </c>
      <c r="AC16" s="115">
        <v>174</v>
      </c>
      <c r="AD16" s="115">
        <v>33</v>
      </c>
      <c r="AE16" s="115">
        <v>135</v>
      </c>
      <c r="AF16" s="115">
        <v>39</v>
      </c>
      <c r="AG16" s="120">
        <v>141</v>
      </c>
    </row>
    <row r="17" spans="1:33" ht="15.75" customHeight="1">
      <c r="A17" s="276" t="s">
        <v>49</v>
      </c>
      <c r="B17" s="278"/>
      <c r="C17" s="116">
        <v>3</v>
      </c>
      <c r="D17" s="115">
        <v>2</v>
      </c>
      <c r="E17" s="122" t="s">
        <v>168</v>
      </c>
      <c r="F17" s="115">
        <v>1</v>
      </c>
      <c r="G17" s="115">
        <v>166</v>
      </c>
      <c r="H17" s="115">
        <v>39</v>
      </c>
      <c r="I17" s="115">
        <v>155</v>
      </c>
      <c r="J17" s="115">
        <v>11</v>
      </c>
      <c r="K17" s="120">
        <v>24</v>
      </c>
      <c r="L17" s="276" t="s">
        <v>49</v>
      </c>
      <c r="M17" s="277"/>
      <c r="N17" s="116">
        <v>2</v>
      </c>
      <c r="O17" s="115">
        <v>1</v>
      </c>
      <c r="P17" s="122" t="s">
        <v>168</v>
      </c>
      <c r="Q17" s="115">
        <v>1</v>
      </c>
      <c r="R17" s="115">
        <v>139</v>
      </c>
      <c r="S17" s="115">
        <v>33</v>
      </c>
      <c r="T17" s="115">
        <v>128</v>
      </c>
      <c r="U17" s="115">
        <v>11</v>
      </c>
      <c r="V17" s="120">
        <v>17</v>
      </c>
      <c r="W17" s="276" t="s">
        <v>49</v>
      </c>
      <c r="X17" s="277"/>
      <c r="Y17" s="116">
        <v>1</v>
      </c>
      <c r="Z17" s="115">
        <v>1</v>
      </c>
      <c r="AA17" s="122" t="s">
        <v>168</v>
      </c>
      <c r="AB17" s="122" t="s">
        <v>168</v>
      </c>
      <c r="AC17" s="115">
        <v>27</v>
      </c>
      <c r="AD17" s="115">
        <v>6</v>
      </c>
      <c r="AE17" s="115">
        <v>27</v>
      </c>
      <c r="AF17" s="122" t="s">
        <v>168</v>
      </c>
      <c r="AG17" s="120">
        <v>7</v>
      </c>
    </row>
    <row r="18" spans="1:33" ht="15.75" customHeight="1">
      <c r="A18" s="276" t="s">
        <v>50</v>
      </c>
      <c r="B18" s="278"/>
      <c r="C18" s="116">
        <v>3</v>
      </c>
      <c r="D18" s="115">
        <v>3</v>
      </c>
      <c r="E18" s="122" t="s">
        <v>168</v>
      </c>
      <c r="F18" s="122" t="s">
        <v>168</v>
      </c>
      <c r="G18" s="115">
        <v>134</v>
      </c>
      <c r="H18" s="115">
        <v>42</v>
      </c>
      <c r="I18" s="115">
        <v>134</v>
      </c>
      <c r="J18" s="122" t="s">
        <v>168</v>
      </c>
      <c r="K18" s="120">
        <v>19</v>
      </c>
      <c r="L18" s="276" t="s">
        <v>50</v>
      </c>
      <c r="M18" s="277"/>
      <c r="N18" s="116">
        <v>2</v>
      </c>
      <c r="O18" s="115">
        <v>2</v>
      </c>
      <c r="P18" s="122" t="s">
        <v>168</v>
      </c>
      <c r="Q18" s="122" t="s">
        <v>168</v>
      </c>
      <c r="R18" s="115">
        <v>108</v>
      </c>
      <c r="S18" s="115">
        <v>36</v>
      </c>
      <c r="T18" s="115">
        <v>108</v>
      </c>
      <c r="U18" s="122" t="s">
        <v>168</v>
      </c>
      <c r="V18" s="120">
        <v>15</v>
      </c>
      <c r="W18" s="276" t="s">
        <v>50</v>
      </c>
      <c r="X18" s="277"/>
      <c r="Y18" s="116">
        <v>1</v>
      </c>
      <c r="Z18" s="115">
        <v>1</v>
      </c>
      <c r="AA18" s="122" t="s">
        <v>168</v>
      </c>
      <c r="AB18" s="122" t="s">
        <v>168</v>
      </c>
      <c r="AC18" s="115">
        <v>26</v>
      </c>
      <c r="AD18" s="115">
        <v>6</v>
      </c>
      <c r="AE18" s="115">
        <v>26</v>
      </c>
      <c r="AF18" s="122" t="s">
        <v>168</v>
      </c>
      <c r="AG18" s="120">
        <v>4</v>
      </c>
    </row>
    <row r="19" spans="1:33" ht="15.75" customHeight="1">
      <c r="A19" s="276" t="s">
        <v>51</v>
      </c>
      <c r="B19" s="278"/>
      <c r="C19" s="116">
        <v>3</v>
      </c>
      <c r="D19" s="115">
        <v>1</v>
      </c>
      <c r="E19" s="115">
        <v>1</v>
      </c>
      <c r="F19" s="115">
        <v>1</v>
      </c>
      <c r="G19" s="115">
        <v>136</v>
      </c>
      <c r="H19" s="115">
        <v>35</v>
      </c>
      <c r="I19" s="115">
        <v>117</v>
      </c>
      <c r="J19" s="115">
        <v>19</v>
      </c>
      <c r="K19" s="120">
        <v>28</v>
      </c>
      <c r="L19" s="276" t="s">
        <v>51</v>
      </c>
      <c r="M19" s="277"/>
      <c r="N19" s="116">
        <v>2</v>
      </c>
      <c r="O19" s="122" t="s">
        <v>168</v>
      </c>
      <c r="P19" s="115">
        <v>1</v>
      </c>
      <c r="Q19" s="115">
        <v>1</v>
      </c>
      <c r="R19" s="115">
        <v>73</v>
      </c>
      <c r="S19" s="115">
        <v>20</v>
      </c>
      <c r="T19" s="115">
        <v>54</v>
      </c>
      <c r="U19" s="115">
        <v>19</v>
      </c>
      <c r="V19" s="120">
        <v>13</v>
      </c>
      <c r="W19" s="276" t="s">
        <v>51</v>
      </c>
      <c r="X19" s="277"/>
      <c r="Y19" s="116">
        <v>1</v>
      </c>
      <c r="Z19" s="115">
        <v>1</v>
      </c>
      <c r="AA19" s="122" t="s">
        <v>168</v>
      </c>
      <c r="AB19" s="122" t="s">
        <v>168</v>
      </c>
      <c r="AC19" s="115">
        <v>63</v>
      </c>
      <c r="AD19" s="115">
        <v>15</v>
      </c>
      <c r="AE19" s="115">
        <v>63</v>
      </c>
      <c r="AF19" s="122" t="s">
        <v>168</v>
      </c>
      <c r="AG19" s="120">
        <v>15</v>
      </c>
    </row>
    <row r="20" spans="1:33" ht="15.75" customHeight="1">
      <c r="A20" s="276" t="s">
        <v>52</v>
      </c>
      <c r="B20" s="278"/>
      <c r="C20" s="116">
        <v>4</v>
      </c>
      <c r="D20" s="115">
        <v>4</v>
      </c>
      <c r="E20" s="122" t="s">
        <v>168</v>
      </c>
      <c r="F20" s="122" t="s">
        <v>168</v>
      </c>
      <c r="G20" s="115">
        <v>105</v>
      </c>
      <c r="H20" s="115">
        <v>14</v>
      </c>
      <c r="I20" s="115">
        <v>105</v>
      </c>
      <c r="J20" s="122" t="s">
        <v>168</v>
      </c>
      <c r="K20" s="120">
        <v>35</v>
      </c>
      <c r="L20" s="276" t="s">
        <v>52</v>
      </c>
      <c r="M20" s="277"/>
      <c r="N20" s="116">
        <v>4</v>
      </c>
      <c r="O20" s="115">
        <v>4</v>
      </c>
      <c r="P20" s="122" t="s">
        <v>168</v>
      </c>
      <c r="Q20" s="122" t="s">
        <v>168</v>
      </c>
      <c r="R20" s="115">
        <v>105</v>
      </c>
      <c r="S20" s="115">
        <v>14</v>
      </c>
      <c r="T20" s="115">
        <v>105</v>
      </c>
      <c r="U20" s="122" t="s">
        <v>168</v>
      </c>
      <c r="V20" s="120">
        <v>35</v>
      </c>
      <c r="W20" s="276" t="s">
        <v>52</v>
      </c>
      <c r="X20" s="277"/>
      <c r="Y20" s="116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20">
        <v>0</v>
      </c>
    </row>
    <row r="21" spans="1:33" ht="15.75" customHeight="1">
      <c r="A21" s="276" t="s">
        <v>53</v>
      </c>
      <c r="B21" s="278"/>
      <c r="C21" s="116">
        <v>2</v>
      </c>
      <c r="D21" s="115">
        <v>2</v>
      </c>
      <c r="E21" s="122" t="s">
        <v>168</v>
      </c>
      <c r="F21" s="122" t="s">
        <v>168</v>
      </c>
      <c r="G21" s="115">
        <v>123</v>
      </c>
      <c r="H21" s="115">
        <v>48</v>
      </c>
      <c r="I21" s="115">
        <v>123</v>
      </c>
      <c r="J21" s="122" t="s">
        <v>168</v>
      </c>
      <c r="K21" s="120">
        <v>12</v>
      </c>
      <c r="L21" s="276" t="s">
        <v>53</v>
      </c>
      <c r="M21" s="277"/>
      <c r="N21" s="116">
        <v>2</v>
      </c>
      <c r="O21" s="115">
        <v>2</v>
      </c>
      <c r="P21" s="122" t="s">
        <v>168</v>
      </c>
      <c r="Q21" s="122" t="s">
        <v>168</v>
      </c>
      <c r="R21" s="115">
        <v>123</v>
      </c>
      <c r="S21" s="115">
        <v>48</v>
      </c>
      <c r="T21" s="115">
        <v>123</v>
      </c>
      <c r="U21" s="122" t="s">
        <v>168</v>
      </c>
      <c r="V21" s="120">
        <v>12</v>
      </c>
      <c r="W21" s="276" t="s">
        <v>53</v>
      </c>
      <c r="X21" s="277"/>
      <c r="Y21" s="116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20">
        <v>0</v>
      </c>
    </row>
    <row r="22" spans="1:33" ht="15.75" customHeight="1">
      <c r="A22" s="276" t="s">
        <v>54</v>
      </c>
      <c r="B22" s="277"/>
      <c r="C22" s="116">
        <v>2</v>
      </c>
      <c r="D22" s="115">
        <v>2</v>
      </c>
      <c r="E22" s="122" t="s">
        <v>168</v>
      </c>
      <c r="F22" s="122" t="s">
        <v>168</v>
      </c>
      <c r="G22" s="115">
        <v>63</v>
      </c>
      <c r="H22" s="115">
        <v>25</v>
      </c>
      <c r="I22" s="115">
        <v>63</v>
      </c>
      <c r="J22" s="122" t="s">
        <v>168</v>
      </c>
      <c r="K22" s="120">
        <v>8</v>
      </c>
      <c r="L22" s="276" t="s">
        <v>54</v>
      </c>
      <c r="M22" s="277"/>
      <c r="N22" s="116">
        <v>1</v>
      </c>
      <c r="O22" s="115">
        <v>1</v>
      </c>
      <c r="P22" s="122" t="s">
        <v>168</v>
      </c>
      <c r="Q22" s="122" t="s">
        <v>168</v>
      </c>
      <c r="R22" s="115">
        <v>54</v>
      </c>
      <c r="S22" s="115">
        <v>23</v>
      </c>
      <c r="T22" s="115">
        <v>54</v>
      </c>
      <c r="U22" s="122" t="s">
        <v>168</v>
      </c>
      <c r="V22" s="120">
        <v>6</v>
      </c>
      <c r="W22" s="276" t="s">
        <v>54</v>
      </c>
      <c r="X22" s="277"/>
      <c r="Y22" s="116">
        <v>1</v>
      </c>
      <c r="Z22" s="115">
        <v>1</v>
      </c>
      <c r="AA22" s="122" t="s">
        <v>168</v>
      </c>
      <c r="AB22" s="122" t="s">
        <v>168</v>
      </c>
      <c r="AC22" s="115">
        <v>9</v>
      </c>
      <c r="AD22" s="115">
        <v>2</v>
      </c>
      <c r="AE22" s="115">
        <v>9</v>
      </c>
      <c r="AF22" s="122" t="s">
        <v>168</v>
      </c>
      <c r="AG22" s="120">
        <v>2</v>
      </c>
    </row>
    <row r="23" spans="1:33" ht="15.75" customHeight="1">
      <c r="A23" s="276" t="s">
        <v>167</v>
      </c>
      <c r="B23" s="277"/>
      <c r="C23" s="116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20">
        <v>0</v>
      </c>
      <c r="L23" s="276" t="s">
        <v>167</v>
      </c>
      <c r="M23" s="277"/>
      <c r="N23" s="116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20">
        <v>0</v>
      </c>
      <c r="W23" s="276" t="s">
        <v>167</v>
      </c>
      <c r="X23" s="277"/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20">
        <v>0</v>
      </c>
    </row>
    <row r="24" spans="1:33" ht="15.75" customHeight="1">
      <c r="A24" s="276" t="s">
        <v>174</v>
      </c>
      <c r="B24" s="277"/>
      <c r="C24" s="116">
        <v>2</v>
      </c>
      <c r="D24" s="115">
        <v>2</v>
      </c>
      <c r="E24" s="122" t="s">
        <v>168</v>
      </c>
      <c r="F24" s="122" t="s">
        <v>168</v>
      </c>
      <c r="G24" s="115">
        <v>73</v>
      </c>
      <c r="H24" s="115">
        <v>21</v>
      </c>
      <c r="I24" s="115">
        <v>73</v>
      </c>
      <c r="J24" s="122" t="s">
        <v>168</v>
      </c>
      <c r="K24" s="120">
        <v>15</v>
      </c>
      <c r="L24" s="276" t="s">
        <v>174</v>
      </c>
      <c r="M24" s="277"/>
      <c r="N24" s="116">
        <v>2</v>
      </c>
      <c r="O24" s="115">
        <v>2</v>
      </c>
      <c r="P24" s="122" t="s">
        <v>168</v>
      </c>
      <c r="Q24" s="122" t="s">
        <v>168</v>
      </c>
      <c r="R24" s="115">
        <v>73</v>
      </c>
      <c r="S24" s="115">
        <v>21</v>
      </c>
      <c r="T24" s="115">
        <v>73</v>
      </c>
      <c r="U24" s="122" t="s">
        <v>168</v>
      </c>
      <c r="V24" s="120">
        <v>15</v>
      </c>
      <c r="W24" s="276" t="s">
        <v>174</v>
      </c>
      <c r="X24" s="277"/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20">
        <v>0</v>
      </c>
    </row>
    <row r="25" spans="1:33" ht="15.75" customHeight="1">
      <c r="A25" s="41" t="s">
        <v>36</v>
      </c>
      <c r="B25" s="42" t="s">
        <v>2</v>
      </c>
      <c r="C25" s="116">
        <v>1</v>
      </c>
      <c r="D25" s="122" t="s">
        <v>168</v>
      </c>
      <c r="E25" s="115">
        <v>1</v>
      </c>
      <c r="F25" s="122" t="s">
        <v>168</v>
      </c>
      <c r="G25" s="115">
        <v>8</v>
      </c>
      <c r="H25" s="115">
        <v>2</v>
      </c>
      <c r="I25" s="122" t="s">
        <v>168</v>
      </c>
      <c r="J25" s="115">
        <v>8</v>
      </c>
      <c r="K25" s="140" t="s">
        <v>189</v>
      </c>
      <c r="L25" s="41" t="s">
        <v>36</v>
      </c>
      <c r="M25" s="42" t="s">
        <v>2</v>
      </c>
      <c r="N25" s="116">
        <v>1</v>
      </c>
      <c r="O25" s="122" t="s">
        <v>168</v>
      </c>
      <c r="P25" s="115">
        <v>1</v>
      </c>
      <c r="Q25" s="122" t="s">
        <v>168</v>
      </c>
      <c r="R25" s="115">
        <v>8</v>
      </c>
      <c r="S25" s="115">
        <v>2</v>
      </c>
      <c r="T25" s="122" t="s">
        <v>168</v>
      </c>
      <c r="U25" s="115">
        <v>8</v>
      </c>
      <c r="V25" s="140" t="s">
        <v>189</v>
      </c>
      <c r="W25" s="41" t="s">
        <v>36</v>
      </c>
      <c r="X25" s="42" t="s">
        <v>2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20">
        <v>0</v>
      </c>
    </row>
    <row r="26" spans="1:33" ht="15.75" customHeight="1">
      <c r="A26" s="41" t="s">
        <v>37</v>
      </c>
      <c r="B26" s="42" t="s">
        <v>3</v>
      </c>
      <c r="C26" s="116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20">
        <v>0</v>
      </c>
      <c r="L26" s="41" t="s">
        <v>37</v>
      </c>
      <c r="M26" s="42" t="s">
        <v>3</v>
      </c>
      <c r="N26" s="116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20">
        <v>0</v>
      </c>
      <c r="W26" s="41" t="s">
        <v>37</v>
      </c>
      <c r="X26" s="42" t="s">
        <v>3</v>
      </c>
      <c r="Y26" s="116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20">
        <v>0</v>
      </c>
    </row>
    <row r="27" spans="1:33" ht="15.75" customHeight="1">
      <c r="A27" s="41"/>
      <c r="B27" s="42" t="s">
        <v>4</v>
      </c>
      <c r="C27" s="116">
        <v>1</v>
      </c>
      <c r="D27" s="115">
        <v>1</v>
      </c>
      <c r="E27" s="122" t="s">
        <v>168</v>
      </c>
      <c r="F27" s="122" t="s">
        <v>168</v>
      </c>
      <c r="G27" s="115">
        <v>47</v>
      </c>
      <c r="H27" s="115">
        <v>19</v>
      </c>
      <c r="I27" s="115">
        <v>47</v>
      </c>
      <c r="J27" s="122" t="s">
        <v>168</v>
      </c>
      <c r="K27" s="120">
        <v>6</v>
      </c>
      <c r="L27" s="41"/>
      <c r="M27" s="42" t="s">
        <v>4</v>
      </c>
      <c r="N27" s="116">
        <v>1</v>
      </c>
      <c r="O27" s="115">
        <v>1</v>
      </c>
      <c r="P27" s="122" t="s">
        <v>168</v>
      </c>
      <c r="Q27" s="122" t="s">
        <v>168</v>
      </c>
      <c r="R27" s="115">
        <v>47</v>
      </c>
      <c r="S27" s="115">
        <v>19</v>
      </c>
      <c r="T27" s="115">
        <v>47</v>
      </c>
      <c r="U27" s="122" t="s">
        <v>168</v>
      </c>
      <c r="V27" s="120">
        <v>6</v>
      </c>
      <c r="W27" s="41"/>
      <c r="X27" s="42" t="s">
        <v>4</v>
      </c>
      <c r="Y27" s="116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20">
        <v>0</v>
      </c>
    </row>
    <row r="28" spans="1:33" ht="15.75" customHeight="1">
      <c r="A28" s="41"/>
      <c r="B28" s="42" t="s">
        <v>5</v>
      </c>
      <c r="C28" s="116">
        <v>1</v>
      </c>
      <c r="D28" s="115">
        <v>1</v>
      </c>
      <c r="E28" s="122" t="s">
        <v>168</v>
      </c>
      <c r="F28" s="122" t="s">
        <v>168</v>
      </c>
      <c r="G28" s="115">
        <v>61</v>
      </c>
      <c r="H28" s="115">
        <v>15</v>
      </c>
      <c r="I28" s="115">
        <v>61</v>
      </c>
      <c r="J28" s="122" t="s">
        <v>168</v>
      </c>
      <c r="K28" s="120">
        <v>6</v>
      </c>
      <c r="L28" s="41"/>
      <c r="M28" s="42" t="s">
        <v>5</v>
      </c>
      <c r="N28" s="116">
        <v>1</v>
      </c>
      <c r="O28" s="115">
        <v>1</v>
      </c>
      <c r="P28" s="122" t="s">
        <v>168</v>
      </c>
      <c r="Q28" s="122" t="s">
        <v>168</v>
      </c>
      <c r="R28" s="115">
        <v>61</v>
      </c>
      <c r="S28" s="115">
        <v>15</v>
      </c>
      <c r="T28" s="115">
        <v>61</v>
      </c>
      <c r="U28" s="122" t="s">
        <v>168</v>
      </c>
      <c r="V28" s="120">
        <v>6</v>
      </c>
      <c r="W28" s="41"/>
      <c r="X28" s="42" t="s">
        <v>5</v>
      </c>
      <c r="Y28" s="116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20">
        <v>0</v>
      </c>
    </row>
    <row r="29" spans="1:33" ht="15.75" customHeight="1">
      <c r="A29" s="41"/>
      <c r="B29" s="42" t="s">
        <v>6</v>
      </c>
      <c r="C29" s="116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20">
        <v>0</v>
      </c>
      <c r="L29" s="41"/>
      <c r="M29" s="42" t="s">
        <v>6</v>
      </c>
      <c r="N29" s="116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20">
        <v>0</v>
      </c>
      <c r="W29" s="41"/>
      <c r="X29" s="42" t="s">
        <v>6</v>
      </c>
      <c r="Y29" s="116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20">
        <v>0</v>
      </c>
    </row>
    <row r="30" spans="1:33" ht="15.75" customHeight="1">
      <c r="A30" s="41" t="s">
        <v>38</v>
      </c>
      <c r="B30" s="42" t="s">
        <v>7</v>
      </c>
      <c r="C30" s="116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20">
        <v>0</v>
      </c>
      <c r="L30" s="41" t="s">
        <v>38</v>
      </c>
      <c r="M30" s="42" t="s">
        <v>7</v>
      </c>
      <c r="N30" s="116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20">
        <v>0</v>
      </c>
      <c r="W30" s="41" t="s">
        <v>38</v>
      </c>
      <c r="X30" s="42" t="s">
        <v>7</v>
      </c>
      <c r="Y30" s="116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20">
        <v>0</v>
      </c>
    </row>
    <row r="31" spans="1:33" ht="15.75" customHeight="1">
      <c r="A31" s="41"/>
      <c r="B31" s="42" t="s">
        <v>8</v>
      </c>
      <c r="C31" s="116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20">
        <v>0</v>
      </c>
      <c r="L31" s="41"/>
      <c r="M31" s="42" t="s">
        <v>8</v>
      </c>
      <c r="N31" s="116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20">
        <v>0</v>
      </c>
      <c r="W31" s="41"/>
      <c r="X31" s="42" t="s">
        <v>8</v>
      </c>
      <c r="Y31" s="116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20">
        <v>0</v>
      </c>
    </row>
    <row r="32" spans="1:33" ht="15.75" customHeight="1">
      <c r="A32" s="41"/>
      <c r="B32" s="42" t="s">
        <v>9</v>
      </c>
      <c r="C32" s="116">
        <v>1</v>
      </c>
      <c r="D32" s="115">
        <v>1</v>
      </c>
      <c r="E32" s="122" t="s">
        <v>168</v>
      </c>
      <c r="F32" s="122" t="s">
        <v>168</v>
      </c>
      <c r="G32" s="115">
        <v>61</v>
      </c>
      <c r="H32" s="115">
        <v>25</v>
      </c>
      <c r="I32" s="115">
        <v>61</v>
      </c>
      <c r="J32" s="122" t="s">
        <v>168</v>
      </c>
      <c r="K32" s="120">
        <v>20</v>
      </c>
      <c r="L32" s="41"/>
      <c r="M32" s="42" t="s">
        <v>9</v>
      </c>
      <c r="N32" s="116">
        <v>1</v>
      </c>
      <c r="O32" s="115">
        <v>1</v>
      </c>
      <c r="P32" s="122" t="s">
        <v>168</v>
      </c>
      <c r="Q32" s="122" t="s">
        <v>168</v>
      </c>
      <c r="R32" s="115">
        <v>61</v>
      </c>
      <c r="S32" s="115">
        <v>25</v>
      </c>
      <c r="T32" s="115">
        <v>61</v>
      </c>
      <c r="U32" s="122" t="s">
        <v>168</v>
      </c>
      <c r="V32" s="120">
        <v>20</v>
      </c>
      <c r="W32" s="41"/>
      <c r="X32" s="42" t="s">
        <v>9</v>
      </c>
      <c r="Y32" s="116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20">
        <v>0</v>
      </c>
    </row>
    <row r="33" spans="1:33" ht="15.75" customHeight="1">
      <c r="A33" s="41" t="s">
        <v>39</v>
      </c>
      <c r="B33" s="42" t="s">
        <v>10</v>
      </c>
      <c r="C33" s="116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20">
        <v>0</v>
      </c>
      <c r="L33" s="41" t="s">
        <v>39</v>
      </c>
      <c r="M33" s="42" t="s">
        <v>10</v>
      </c>
      <c r="N33" s="116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20">
        <v>0</v>
      </c>
      <c r="W33" s="41" t="s">
        <v>39</v>
      </c>
      <c r="X33" s="42" t="s">
        <v>10</v>
      </c>
      <c r="Y33" s="116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20">
        <v>0</v>
      </c>
    </row>
    <row r="34" spans="1:33" ht="15.75" customHeight="1">
      <c r="A34" s="41"/>
      <c r="B34" s="42" t="s">
        <v>11</v>
      </c>
      <c r="C34" s="116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20">
        <v>0</v>
      </c>
      <c r="L34" s="41"/>
      <c r="M34" s="42" t="s">
        <v>11</v>
      </c>
      <c r="N34" s="116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20">
        <v>0</v>
      </c>
      <c r="W34" s="41"/>
      <c r="X34" s="42" t="s">
        <v>11</v>
      </c>
      <c r="Y34" s="116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20">
        <v>0</v>
      </c>
    </row>
    <row r="35" spans="1:33" ht="15.75" customHeight="1">
      <c r="A35" s="41" t="s">
        <v>40</v>
      </c>
      <c r="B35" s="42" t="s">
        <v>12</v>
      </c>
      <c r="C35" s="116">
        <v>1</v>
      </c>
      <c r="D35" s="115">
        <v>1</v>
      </c>
      <c r="E35" s="122" t="s">
        <v>168</v>
      </c>
      <c r="F35" s="122" t="s">
        <v>168</v>
      </c>
      <c r="G35" s="115">
        <v>51</v>
      </c>
      <c r="H35" s="115">
        <v>16</v>
      </c>
      <c r="I35" s="115">
        <v>51</v>
      </c>
      <c r="J35" s="122" t="s">
        <v>168</v>
      </c>
      <c r="K35" s="120">
        <v>6</v>
      </c>
      <c r="L35" s="41" t="s">
        <v>40</v>
      </c>
      <c r="M35" s="42" t="s">
        <v>12</v>
      </c>
      <c r="N35" s="116">
        <v>1</v>
      </c>
      <c r="O35" s="115">
        <v>1</v>
      </c>
      <c r="P35" s="122" t="s">
        <v>168</v>
      </c>
      <c r="Q35" s="122" t="s">
        <v>168</v>
      </c>
      <c r="R35" s="115">
        <v>51</v>
      </c>
      <c r="S35" s="115">
        <v>16</v>
      </c>
      <c r="T35" s="115">
        <v>51</v>
      </c>
      <c r="U35" s="122" t="s">
        <v>168</v>
      </c>
      <c r="V35" s="120">
        <v>6</v>
      </c>
      <c r="W35" s="41" t="s">
        <v>40</v>
      </c>
      <c r="X35" s="42" t="s">
        <v>12</v>
      </c>
      <c r="Y35" s="116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20">
        <v>0</v>
      </c>
    </row>
    <row r="36" spans="1:33" ht="15.75" customHeight="1">
      <c r="A36" s="41"/>
      <c r="B36" s="42" t="s">
        <v>13</v>
      </c>
      <c r="C36" s="116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20">
        <v>0</v>
      </c>
      <c r="L36" s="41"/>
      <c r="M36" s="42" t="s">
        <v>13</v>
      </c>
      <c r="N36" s="116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20">
        <v>0</v>
      </c>
      <c r="W36" s="41"/>
      <c r="X36" s="42" t="s">
        <v>13</v>
      </c>
      <c r="Y36" s="116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20">
        <v>0</v>
      </c>
    </row>
    <row r="37" spans="1:33" ht="15.75" customHeight="1">
      <c r="A37" s="41" t="s">
        <v>41</v>
      </c>
      <c r="B37" s="42" t="s">
        <v>14</v>
      </c>
      <c r="C37" s="116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20">
        <v>0</v>
      </c>
      <c r="L37" s="41" t="s">
        <v>41</v>
      </c>
      <c r="M37" s="42" t="s">
        <v>14</v>
      </c>
      <c r="N37" s="116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20">
        <v>0</v>
      </c>
      <c r="W37" s="41" t="s">
        <v>41</v>
      </c>
      <c r="X37" s="42" t="s">
        <v>14</v>
      </c>
      <c r="Y37" s="116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20">
        <v>0</v>
      </c>
    </row>
    <row r="38" spans="1:33" ht="15.75" customHeight="1">
      <c r="A38" s="41"/>
      <c r="B38" s="42" t="s">
        <v>15</v>
      </c>
      <c r="C38" s="116">
        <v>1</v>
      </c>
      <c r="D38" s="115">
        <v>1</v>
      </c>
      <c r="E38" s="122" t="s">
        <v>168</v>
      </c>
      <c r="F38" s="122" t="s">
        <v>168</v>
      </c>
      <c r="G38" s="115">
        <v>52</v>
      </c>
      <c r="H38" s="115">
        <v>6</v>
      </c>
      <c r="I38" s="115">
        <v>52</v>
      </c>
      <c r="J38" s="122" t="s">
        <v>168</v>
      </c>
      <c r="K38" s="120">
        <v>15</v>
      </c>
      <c r="L38" s="41"/>
      <c r="M38" s="42" t="s">
        <v>15</v>
      </c>
      <c r="N38" s="116">
        <v>1</v>
      </c>
      <c r="O38" s="115">
        <v>1</v>
      </c>
      <c r="P38" s="122" t="s">
        <v>168</v>
      </c>
      <c r="Q38" s="122" t="s">
        <v>168</v>
      </c>
      <c r="R38" s="115">
        <v>52</v>
      </c>
      <c r="S38" s="115">
        <v>6</v>
      </c>
      <c r="T38" s="115">
        <v>52</v>
      </c>
      <c r="U38" s="122" t="s">
        <v>168</v>
      </c>
      <c r="V38" s="120">
        <v>15</v>
      </c>
      <c r="W38" s="41"/>
      <c r="X38" s="42" t="s">
        <v>15</v>
      </c>
      <c r="Y38" s="116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20">
        <v>0</v>
      </c>
    </row>
    <row r="39" spans="1:33" ht="15.75" customHeight="1">
      <c r="A39" s="41"/>
      <c r="B39" s="42" t="s">
        <v>16</v>
      </c>
      <c r="C39" s="116">
        <v>1</v>
      </c>
      <c r="D39" s="115">
        <v>1</v>
      </c>
      <c r="E39" s="122" t="s">
        <v>168</v>
      </c>
      <c r="F39" s="122" t="s">
        <v>168</v>
      </c>
      <c r="G39" s="115">
        <v>54</v>
      </c>
      <c r="H39" s="115">
        <v>16</v>
      </c>
      <c r="I39" s="115">
        <v>54</v>
      </c>
      <c r="J39" s="122" t="s">
        <v>168</v>
      </c>
      <c r="K39" s="120">
        <v>6</v>
      </c>
      <c r="L39" s="41"/>
      <c r="M39" s="42" t="s">
        <v>16</v>
      </c>
      <c r="N39" s="116">
        <v>1</v>
      </c>
      <c r="O39" s="115">
        <v>1</v>
      </c>
      <c r="P39" s="122" t="s">
        <v>168</v>
      </c>
      <c r="Q39" s="122" t="s">
        <v>168</v>
      </c>
      <c r="R39" s="115">
        <v>54</v>
      </c>
      <c r="S39" s="115">
        <v>16</v>
      </c>
      <c r="T39" s="115">
        <v>54</v>
      </c>
      <c r="U39" s="122" t="s">
        <v>168</v>
      </c>
      <c r="V39" s="120">
        <v>6</v>
      </c>
      <c r="W39" s="41"/>
      <c r="X39" s="42" t="s">
        <v>16</v>
      </c>
      <c r="Y39" s="116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20">
        <v>0</v>
      </c>
    </row>
    <row r="40" spans="1:33" ht="15.75" customHeight="1">
      <c r="A40" s="41"/>
      <c r="B40" s="42" t="s">
        <v>17</v>
      </c>
      <c r="C40" s="116">
        <v>1</v>
      </c>
      <c r="D40" s="115">
        <v>1</v>
      </c>
      <c r="E40" s="122" t="s">
        <v>168</v>
      </c>
      <c r="F40" s="122" t="s">
        <v>168</v>
      </c>
      <c r="G40" s="115">
        <v>55</v>
      </c>
      <c r="H40" s="115">
        <v>4</v>
      </c>
      <c r="I40" s="115">
        <v>55</v>
      </c>
      <c r="J40" s="122" t="s">
        <v>168</v>
      </c>
      <c r="K40" s="120">
        <v>7</v>
      </c>
      <c r="L40" s="41"/>
      <c r="M40" s="42" t="s">
        <v>17</v>
      </c>
      <c r="N40" s="116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20">
        <v>0</v>
      </c>
      <c r="W40" s="41"/>
      <c r="X40" s="42" t="s">
        <v>17</v>
      </c>
      <c r="Y40" s="116">
        <v>1</v>
      </c>
      <c r="Z40" s="115">
        <v>1</v>
      </c>
      <c r="AA40" s="122" t="s">
        <v>168</v>
      </c>
      <c r="AB40" s="122" t="s">
        <v>168</v>
      </c>
      <c r="AC40" s="115">
        <v>55</v>
      </c>
      <c r="AD40" s="115">
        <v>4</v>
      </c>
      <c r="AE40" s="115">
        <v>55</v>
      </c>
      <c r="AF40" s="122" t="s">
        <v>168</v>
      </c>
      <c r="AG40" s="120">
        <v>7</v>
      </c>
    </row>
    <row r="41" spans="1:33" ht="15.75" customHeight="1">
      <c r="A41" s="41" t="s">
        <v>42</v>
      </c>
      <c r="B41" s="42" t="s">
        <v>18</v>
      </c>
      <c r="C41" s="116">
        <v>1</v>
      </c>
      <c r="D41" s="115">
        <v>1</v>
      </c>
      <c r="E41" s="122" t="s">
        <v>168</v>
      </c>
      <c r="F41" s="122" t="s">
        <v>168</v>
      </c>
      <c r="G41" s="115">
        <v>36</v>
      </c>
      <c r="H41" s="115">
        <v>3</v>
      </c>
      <c r="I41" s="115">
        <v>36</v>
      </c>
      <c r="J41" s="122" t="s">
        <v>168</v>
      </c>
      <c r="K41" s="120">
        <v>12</v>
      </c>
      <c r="L41" s="41" t="s">
        <v>42</v>
      </c>
      <c r="M41" s="42" t="s">
        <v>18</v>
      </c>
      <c r="N41" s="116">
        <v>1</v>
      </c>
      <c r="O41" s="115">
        <v>1</v>
      </c>
      <c r="P41" s="122" t="s">
        <v>168</v>
      </c>
      <c r="Q41" s="122" t="s">
        <v>168</v>
      </c>
      <c r="R41" s="115">
        <v>36</v>
      </c>
      <c r="S41" s="115">
        <v>3</v>
      </c>
      <c r="T41" s="115">
        <v>36</v>
      </c>
      <c r="U41" s="122" t="s">
        <v>168</v>
      </c>
      <c r="V41" s="120">
        <v>12</v>
      </c>
      <c r="W41" s="41" t="s">
        <v>42</v>
      </c>
      <c r="X41" s="42" t="s">
        <v>18</v>
      </c>
      <c r="Y41" s="116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20">
        <v>0</v>
      </c>
    </row>
    <row r="42" spans="1:33" ht="15.75" customHeight="1">
      <c r="A42" s="41"/>
      <c r="B42" s="42" t="s">
        <v>19</v>
      </c>
      <c r="C42" s="116">
        <v>1</v>
      </c>
      <c r="D42" s="115">
        <v>1</v>
      </c>
      <c r="E42" s="122" t="s">
        <v>168</v>
      </c>
      <c r="F42" s="122" t="s">
        <v>168</v>
      </c>
      <c r="G42" s="115">
        <v>33</v>
      </c>
      <c r="H42" s="115">
        <v>11</v>
      </c>
      <c r="I42" s="115">
        <v>33</v>
      </c>
      <c r="J42" s="122" t="s">
        <v>168</v>
      </c>
      <c r="K42" s="120">
        <v>5</v>
      </c>
      <c r="L42" s="41"/>
      <c r="M42" s="42" t="s">
        <v>19</v>
      </c>
      <c r="N42" s="116">
        <v>1</v>
      </c>
      <c r="O42" s="115">
        <v>1</v>
      </c>
      <c r="P42" s="122" t="s">
        <v>168</v>
      </c>
      <c r="Q42" s="122" t="s">
        <v>168</v>
      </c>
      <c r="R42" s="115">
        <v>33</v>
      </c>
      <c r="S42" s="115">
        <v>11</v>
      </c>
      <c r="T42" s="115">
        <v>33</v>
      </c>
      <c r="U42" s="122" t="s">
        <v>168</v>
      </c>
      <c r="V42" s="120">
        <v>5</v>
      </c>
      <c r="W42" s="41"/>
      <c r="X42" s="42" t="s">
        <v>19</v>
      </c>
      <c r="Y42" s="116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20">
        <v>0</v>
      </c>
    </row>
    <row r="43" spans="1:33" ht="15.75" customHeight="1">
      <c r="A43" s="41"/>
      <c r="B43" s="42" t="s">
        <v>20</v>
      </c>
      <c r="C43" s="116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20">
        <v>0</v>
      </c>
      <c r="L43" s="41"/>
      <c r="M43" s="42" t="s">
        <v>20</v>
      </c>
      <c r="N43" s="116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20">
        <v>0</v>
      </c>
      <c r="W43" s="41"/>
      <c r="X43" s="42" t="s">
        <v>20</v>
      </c>
      <c r="Y43" s="116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20">
        <v>0</v>
      </c>
    </row>
    <row r="44" spans="1:33" ht="15.75" customHeight="1">
      <c r="A44" s="41"/>
      <c r="B44" s="42" t="s">
        <v>21</v>
      </c>
      <c r="C44" s="116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20">
        <v>0</v>
      </c>
      <c r="L44" s="41"/>
      <c r="M44" s="42" t="s">
        <v>21</v>
      </c>
      <c r="N44" s="116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20">
        <v>0</v>
      </c>
      <c r="W44" s="41"/>
      <c r="X44" s="42" t="s">
        <v>21</v>
      </c>
      <c r="Y44" s="116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20">
        <v>0</v>
      </c>
    </row>
    <row r="45" spans="1:33" ht="15.75" customHeight="1">
      <c r="A45" s="41"/>
      <c r="B45" s="42" t="s">
        <v>22</v>
      </c>
      <c r="C45" s="116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20">
        <v>0</v>
      </c>
      <c r="L45" s="41"/>
      <c r="M45" s="42" t="s">
        <v>22</v>
      </c>
      <c r="N45" s="116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20">
        <v>0</v>
      </c>
      <c r="W45" s="41"/>
      <c r="X45" s="42" t="s">
        <v>22</v>
      </c>
      <c r="Y45" s="116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20">
        <v>0</v>
      </c>
    </row>
    <row r="46" spans="1:33" ht="15.75" customHeight="1">
      <c r="A46" s="41"/>
      <c r="B46" s="42" t="s">
        <v>23</v>
      </c>
      <c r="C46" s="116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20">
        <v>0</v>
      </c>
      <c r="L46" s="41"/>
      <c r="M46" s="42" t="s">
        <v>23</v>
      </c>
      <c r="N46" s="116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20">
        <v>0</v>
      </c>
      <c r="W46" s="41"/>
      <c r="X46" s="42" t="s">
        <v>23</v>
      </c>
      <c r="Y46" s="116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20">
        <v>0</v>
      </c>
    </row>
    <row r="47" spans="1:33" ht="15.75" customHeight="1">
      <c r="A47" s="41"/>
      <c r="B47" s="42" t="s">
        <v>24</v>
      </c>
      <c r="C47" s="116">
        <v>1</v>
      </c>
      <c r="D47" s="115">
        <v>1</v>
      </c>
      <c r="E47" s="122" t="s">
        <v>168</v>
      </c>
      <c r="F47" s="122" t="s">
        <v>168</v>
      </c>
      <c r="G47" s="115">
        <v>21</v>
      </c>
      <c r="H47" s="115">
        <v>2</v>
      </c>
      <c r="I47" s="115">
        <v>21</v>
      </c>
      <c r="J47" s="122" t="s">
        <v>168</v>
      </c>
      <c r="K47" s="120">
        <v>9</v>
      </c>
      <c r="L47" s="41"/>
      <c r="M47" s="42" t="s">
        <v>24</v>
      </c>
      <c r="N47" s="116">
        <v>1</v>
      </c>
      <c r="O47" s="115">
        <v>1</v>
      </c>
      <c r="P47" s="122" t="s">
        <v>168</v>
      </c>
      <c r="Q47" s="122" t="s">
        <v>168</v>
      </c>
      <c r="R47" s="115">
        <v>21</v>
      </c>
      <c r="S47" s="115">
        <v>2</v>
      </c>
      <c r="T47" s="115">
        <v>21</v>
      </c>
      <c r="U47" s="122" t="s">
        <v>168</v>
      </c>
      <c r="V47" s="120">
        <v>9</v>
      </c>
      <c r="W47" s="41"/>
      <c r="X47" s="42" t="s">
        <v>24</v>
      </c>
      <c r="Y47" s="116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20">
        <v>0</v>
      </c>
    </row>
    <row r="48" spans="1:33" ht="15.75" customHeight="1">
      <c r="A48" s="41"/>
      <c r="B48" s="42" t="s">
        <v>25</v>
      </c>
      <c r="C48" s="116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20">
        <v>0</v>
      </c>
      <c r="L48" s="41"/>
      <c r="M48" s="42" t="s">
        <v>25</v>
      </c>
      <c r="N48" s="116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20">
        <v>0</v>
      </c>
      <c r="W48" s="41"/>
      <c r="X48" s="42" t="s">
        <v>25</v>
      </c>
      <c r="Y48" s="116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20">
        <v>0</v>
      </c>
    </row>
    <row r="49" spans="1:33" ht="15.75" customHeight="1">
      <c r="A49" s="41"/>
      <c r="B49" s="42" t="s">
        <v>26</v>
      </c>
      <c r="C49" s="116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20">
        <v>0</v>
      </c>
      <c r="L49" s="41"/>
      <c r="M49" s="42" t="s">
        <v>26</v>
      </c>
      <c r="N49" s="116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20">
        <v>0</v>
      </c>
      <c r="W49" s="41"/>
      <c r="X49" s="42" t="s">
        <v>26</v>
      </c>
      <c r="Y49" s="116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20">
        <v>0</v>
      </c>
    </row>
    <row r="50" spans="1:33" ht="15.75" customHeight="1">
      <c r="A50" s="41"/>
      <c r="B50" s="42" t="s">
        <v>27</v>
      </c>
      <c r="C50" s="116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20">
        <v>0</v>
      </c>
      <c r="L50" s="41"/>
      <c r="M50" s="42" t="s">
        <v>27</v>
      </c>
      <c r="N50" s="116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20">
        <v>0</v>
      </c>
      <c r="W50" s="41"/>
      <c r="X50" s="42" t="s">
        <v>27</v>
      </c>
      <c r="Y50" s="116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20">
        <v>0</v>
      </c>
    </row>
    <row r="51" spans="1:33" ht="15.75" customHeight="1">
      <c r="A51" s="44"/>
      <c r="B51" s="45" t="s">
        <v>28</v>
      </c>
      <c r="C51" s="117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21">
        <v>0</v>
      </c>
      <c r="L51" s="44"/>
      <c r="M51" s="45" t="s">
        <v>28</v>
      </c>
      <c r="N51" s="117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21">
        <v>0</v>
      </c>
      <c r="W51" s="44"/>
      <c r="X51" s="45" t="s">
        <v>28</v>
      </c>
      <c r="Y51" s="117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21">
        <v>0</v>
      </c>
    </row>
    <row r="52" spans="3:41" ht="1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4" ht="12">
      <c r="J54" s="10"/>
    </row>
  </sheetData>
  <sheetProtection/>
  <mergeCells count="87">
    <mergeCell ref="A4:B6"/>
    <mergeCell ref="C5:C6"/>
    <mergeCell ref="D5:D6"/>
    <mergeCell ref="C4:F4"/>
    <mergeCell ref="F5:F6"/>
    <mergeCell ref="E5:E6"/>
    <mergeCell ref="A20:B20"/>
    <mergeCell ref="A13:B13"/>
    <mergeCell ref="A14:B14"/>
    <mergeCell ref="A16:B16"/>
    <mergeCell ref="A7:B7"/>
    <mergeCell ref="A8:B8"/>
    <mergeCell ref="A9:B9"/>
    <mergeCell ref="A10:B10"/>
    <mergeCell ref="A15:B15"/>
    <mergeCell ref="A12:B12"/>
    <mergeCell ref="G4:J4"/>
    <mergeCell ref="I5:I6"/>
    <mergeCell ref="J5:J6"/>
    <mergeCell ref="K5:K6"/>
    <mergeCell ref="A21:B21"/>
    <mergeCell ref="A22:B22"/>
    <mergeCell ref="A11:B11"/>
    <mergeCell ref="A17:B17"/>
    <mergeCell ref="A18:B18"/>
    <mergeCell ref="A19:B19"/>
    <mergeCell ref="V5:V6"/>
    <mergeCell ref="U5:U6"/>
    <mergeCell ref="Q5:Q6"/>
    <mergeCell ref="R5:R6"/>
    <mergeCell ref="T5:T6"/>
    <mergeCell ref="G5:G6"/>
    <mergeCell ref="L20:M20"/>
    <mergeCell ref="L21:M21"/>
    <mergeCell ref="L14:M14"/>
    <mergeCell ref="L15:M15"/>
    <mergeCell ref="L16:M16"/>
    <mergeCell ref="L17:M17"/>
    <mergeCell ref="L18:M18"/>
    <mergeCell ref="L11:M11"/>
    <mergeCell ref="L13:M13"/>
    <mergeCell ref="L9:M9"/>
    <mergeCell ref="L10:M10"/>
    <mergeCell ref="L12:M12"/>
    <mergeCell ref="L19:M19"/>
    <mergeCell ref="AF5:AF6"/>
    <mergeCell ref="L22:M22"/>
    <mergeCell ref="L4:M6"/>
    <mergeCell ref="N4:Q4"/>
    <mergeCell ref="R4:U4"/>
    <mergeCell ref="N5:N6"/>
    <mergeCell ref="O5:O6"/>
    <mergeCell ref="P5:P6"/>
    <mergeCell ref="L7:M7"/>
    <mergeCell ref="L8:M8"/>
    <mergeCell ref="AG5:AG6"/>
    <mergeCell ref="W4:X6"/>
    <mergeCell ref="Y4:AB4"/>
    <mergeCell ref="AC4:AF4"/>
    <mergeCell ref="Y5:Y6"/>
    <mergeCell ref="Z5:Z6"/>
    <mergeCell ref="AA5:AA6"/>
    <mergeCell ref="AB5:AB6"/>
    <mergeCell ref="AC5:AC6"/>
    <mergeCell ref="AE5:AE6"/>
    <mergeCell ref="W7:X7"/>
    <mergeCell ref="W8:X8"/>
    <mergeCell ref="W11:X11"/>
    <mergeCell ref="W13:X13"/>
    <mergeCell ref="W9:X9"/>
    <mergeCell ref="W10:X10"/>
    <mergeCell ref="W12:X12"/>
    <mergeCell ref="W18:X18"/>
    <mergeCell ref="W19:X19"/>
    <mergeCell ref="W20:X20"/>
    <mergeCell ref="W21:X21"/>
    <mergeCell ref="W14:X14"/>
    <mergeCell ref="W15:X15"/>
    <mergeCell ref="W16:X16"/>
    <mergeCell ref="W17:X17"/>
    <mergeCell ref="A24:B24"/>
    <mergeCell ref="L24:M24"/>
    <mergeCell ref="W24:X24"/>
    <mergeCell ref="W22:X22"/>
    <mergeCell ref="L23:M23"/>
    <mergeCell ref="W23:X23"/>
    <mergeCell ref="A23:B23"/>
  </mergeCells>
  <printOptions/>
  <pageMargins left="0.7874015748031497" right="0.6692913385826772" top="0.5118110236220472" bottom="0.3" header="0.511811023622047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PREF2901</dc:creator>
  <cp:keywords/>
  <dc:description/>
  <cp:lastModifiedBy>奈良県</cp:lastModifiedBy>
  <cp:lastPrinted>2013-01-30T05:57:14Z</cp:lastPrinted>
  <dcterms:created xsi:type="dcterms:W3CDTF">2001-08-01T00:59:20Z</dcterms:created>
  <dcterms:modified xsi:type="dcterms:W3CDTF">2013-01-30T06:00:40Z</dcterms:modified>
  <cp:category/>
  <cp:version/>
  <cp:contentType/>
  <cp:contentStatus/>
</cp:coreProperties>
</file>